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nasta-my.sharepoint.com/personal/huijun_dynasta_onmicrosoft_com/Documents/Doing/智慧水利平台架构与开发/课程设计资料/"/>
    </mc:Choice>
  </mc:AlternateContent>
  <xr:revisionPtr revIDLastSave="0" documentId="8_{5AF252EE-F944-4C02-A606-D84743C02314}" xr6:coauthVersionLast="47" xr6:coauthVersionMax="47" xr10:uidLastSave="{00000000-0000-0000-0000-000000000000}"/>
  <bookViews>
    <workbookView xWindow="-110" yWindow="-110" windowWidth="38620" windowHeight="21100" activeTab="2" xr2:uid="{AA6AE260-7195-42A6-9DFF-0454E9CCED14}"/>
  </bookViews>
  <sheets>
    <sheet name="引张线" sheetId="1" r:id="rId1"/>
    <sheet name="静力水准" sheetId="3" r:id="rId2"/>
    <sheet name="水位" sheetId="4" r:id="rId3"/>
    <sheet name="倒垂线" sheetId="2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74" i="4" l="1"/>
  <c r="B5072" i="4"/>
  <c r="B5071" i="4"/>
  <c r="B5070" i="4"/>
  <c r="B5069" i="4"/>
  <c r="B5073" i="4" s="1"/>
  <c r="T354" i="3"/>
  <c r="S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T349" i="3"/>
  <c r="S349" i="3"/>
  <c r="R349" i="3"/>
  <c r="Q349" i="3"/>
  <c r="P349" i="3"/>
  <c r="H349" i="3"/>
  <c r="G349" i="3"/>
  <c r="F349" i="3"/>
  <c r="E349" i="3"/>
  <c r="C349" i="3"/>
  <c r="T348" i="3"/>
  <c r="S348" i="3"/>
  <c r="R348" i="3"/>
  <c r="Q348" i="3"/>
  <c r="P348" i="3"/>
  <c r="H348" i="3"/>
  <c r="G348" i="3"/>
  <c r="F348" i="3"/>
  <c r="E348" i="3"/>
  <c r="C348" i="3"/>
  <c r="T347" i="3"/>
  <c r="S347" i="3"/>
  <c r="R347" i="3"/>
  <c r="Q347" i="3"/>
  <c r="P347" i="3"/>
  <c r="H347" i="3"/>
  <c r="G347" i="3"/>
  <c r="F347" i="3"/>
  <c r="E347" i="3"/>
  <c r="C347" i="3"/>
  <c r="T346" i="3"/>
  <c r="S346" i="3"/>
  <c r="R346" i="3"/>
  <c r="Q346" i="3"/>
  <c r="P346" i="3"/>
  <c r="H346" i="3"/>
  <c r="G346" i="3"/>
  <c r="F346" i="3"/>
  <c r="E346" i="3"/>
  <c r="C346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T334" i="3"/>
  <c r="S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T333" i="3"/>
  <c r="S333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T321" i="3"/>
  <c r="S321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D273" i="3"/>
  <c r="O268" i="3"/>
  <c r="N268" i="3"/>
  <c r="M268" i="3"/>
  <c r="O246" i="3"/>
  <c r="N246" i="3"/>
  <c r="M246" i="3"/>
  <c r="L246" i="3"/>
  <c r="K246" i="3"/>
  <c r="J246" i="3"/>
  <c r="I246" i="3"/>
  <c r="O245" i="3"/>
  <c r="N245" i="3"/>
  <c r="M245" i="3"/>
  <c r="L245" i="3"/>
  <c r="K245" i="3"/>
  <c r="J245" i="3"/>
  <c r="I245" i="3"/>
  <c r="O244" i="3"/>
  <c r="N244" i="3"/>
  <c r="M244" i="3"/>
  <c r="L244" i="3"/>
  <c r="K244" i="3"/>
  <c r="J244" i="3"/>
  <c r="I244" i="3"/>
  <c r="U1228" i="2"/>
  <c r="T1228" i="2"/>
  <c r="S1228" i="2"/>
  <c r="R1228" i="2"/>
  <c r="Q1228" i="2"/>
  <c r="P1228" i="2"/>
  <c r="N1228" i="2"/>
  <c r="M1228" i="2"/>
  <c r="L1228" i="2"/>
  <c r="K1228" i="2"/>
  <c r="J1228" i="2"/>
  <c r="I1228" i="2"/>
  <c r="H1228" i="2"/>
  <c r="G1228" i="2"/>
  <c r="F1228" i="2"/>
  <c r="E1228" i="2"/>
  <c r="D1228" i="2"/>
  <c r="U1227" i="2"/>
  <c r="T1227" i="2"/>
  <c r="S1227" i="2"/>
  <c r="R1227" i="2"/>
  <c r="Q1227" i="2"/>
  <c r="P1227" i="2"/>
  <c r="N1227" i="2"/>
  <c r="M1227" i="2"/>
  <c r="L1227" i="2"/>
  <c r="K1227" i="2"/>
  <c r="J1227" i="2"/>
  <c r="I1227" i="2"/>
  <c r="H1227" i="2"/>
  <c r="G1227" i="2"/>
  <c r="F1227" i="2"/>
  <c r="E1227" i="2"/>
  <c r="D1227" i="2"/>
  <c r="U1226" i="2"/>
  <c r="T1226" i="2"/>
  <c r="S1226" i="2"/>
  <c r="R1226" i="2"/>
  <c r="Q1226" i="2"/>
  <c r="P1226" i="2"/>
  <c r="N1226" i="2"/>
  <c r="M1226" i="2"/>
  <c r="L1226" i="2"/>
  <c r="K1226" i="2"/>
  <c r="J1226" i="2"/>
  <c r="I1226" i="2"/>
  <c r="H1226" i="2"/>
  <c r="G1226" i="2"/>
  <c r="F1226" i="2"/>
  <c r="E1226" i="2"/>
  <c r="D1226" i="2"/>
  <c r="U1225" i="2"/>
  <c r="T1225" i="2"/>
  <c r="S1225" i="2"/>
  <c r="R1225" i="2"/>
  <c r="Q1225" i="2"/>
  <c r="P1225" i="2"/>
  <c r="N1225" i="2"/>
  <c r="M1225" i="2"/>
  <c r="L1225" i="2"/>
  <c r="K1225" i="2"/>
  <c r="J1225" i="2"/>
  <c r="I1225" i="2"/>
  <c r="H1225" i="2"/>
  <c r="G1225" i="2"/>
  <c r="F1225" i="2"/>
  <c r="E1225" i="2"/>
  <c r="D1225" i="2"/>
  <c r="U1223" i="2"/>
  <c r="T1223" i="2"/>
  <c r="S1223" i="2"/>
  <c r="R1223" i="2"/>
  <c r="Q1223" i="2"/>
  <c r="P1223" i="2"/>
  <c r="O1223" i="2"/>
  <c r="N1223" i="2"/>
  <c r="M1223" i="2"/>
  <c r="L1223" i="2"/>
  <c r="K1223" i="2"/>
  <c r="J1223" i="2"/>
  <c r="I1223" i="2"/>
  <c r="H1223" i="2"/>
  <c r="G1223" i="2"/>
  <c r="F1223" i="2"/>
  <c r="E1223" i="2"/>
  <c r="D1223" i="2"/>
  <c r="U1222" i="2"/>
  <c r="T1222" i="2"/>
  <c r="S1222" i="2"/>
  <c r="R1222" i="2"/>
  <c r="Q1222" i="2"/>
  <c r="P1222" i="2"/>
  <c r="O1222" i="2"/>
  <c r="N1222" i="2"/>
  <c r="M1222" i="2"/>
  <c r="L1222" i="2"/>
  <c r="K1222" i="2"/>
  <c r="J1222" i="2"/>
  <c r="I1222" i="2"/>
  <c r="H1222" i="2"/>
  <c r="G1222" i="2"/>
  <c r="F1222" i="2"/>
  <c r="E1222" i="2"/>
  <c r="D1222" i="2"/>
  <c r="U1221" i="2"/>
  <c r="T1221" i="2"/>
  <c r="S1221" i="2"/>
  <c r="R1221" i="2"/>
  <c r="Q1221" i="2"/>
  <c r="P1221" i="2"/>
  <c r="O1221" i="2"/>
  <c r="N1221" i="2"/>
  <c r="M1221" i="2"/>
  <c r="L1221" i="2"/>
  <c r="K1221" i="2"/>
  <c r="J1221" i="2"/>
  <c r="I1221" i="2"/>
  <c r="H1221" i="2"/>
  <c r="G1221" i="2"/>
  <c r="F1221" i="2"/>
  <c r="E1221" i="2"/>
  <c r="D1221" i="2"/>
  <c r="U1220" i="2"/>
  <c r="T1220" i="2"/>
  <c r="S1220" i="2"/>
  <c r="R1220" i="2"/>
  <c r="Q1220" i="2"/>
  <c r="P1220" i="2"/>
  <c r="O1220" i="2"/>
  <c r="N1220" i="2"/>
  <c r="M1220" i="2"/>
  <c r="L1220" i="2"/>
  <c r="K1220" i="2"/>
  <c r="J1220" i="2"/>
  <c r="I1220" i="2"/>
  <c r="H1220" i="2"/>
  <c r="G1220" i="2"/>
  <c r="F1220" i="2"/>
  <c r="E1220" i="2"/>
  <c r="D1220" i="2"/>
  <c r="U1218" i="2"/>
  <c r="T1218" i="2"/>
  <c r="S1218" i="2"/>
  <c r="R1218" i="2"/>
  <c r="Q1218" i="2"/>
  <c r="P1218" i="2"/>
  <c r="O1218" i="2"/>
  <c r="N1218" i="2"/>
  <c r="M1218" i="2"/>
  <c r="L1218" i="2"/>
  <c r="K1218" i="2"/>
  <c r="J1218" i="2"/>
  <c r="I1218" i="2"/>
  <c r="H1218" i="2"/>
  <c r="G1218" i="2"/>
  <c r="F1218" i="2"/>
  <c r="E1218" i="2"/>
  <c r="D1218" i="2"/>
  <c r="U1217" i="2"/>
  <c r="T1217" i="2"/>
  <c r="S1217" i="2"/>
  <c r="R1217" i="2"/>
  <c r="Q1217" i="2"/>
  <c r="P1217" i="2"/>
  <c r="O1217" i="2"/>
  <c r="N1217" i="2"/>
  <c r="M1217" i="2"/>
  <c r="L1217" i="2"/>
  <c r="K1217" i="2"/>
  <c r="J1217" i="2"/>
  <c r="I1217" i="2"/>
  <c r="H1217" i="2"/>
  <c r="G1217" i="2"/>
  <c r="F1217" i="2"/>
  <c r="E1217" i="2"/>
  <c r="D1217" i="2"/>
  <c r="U1216" i="2"/>
  <c r="T1216" i="2"/>
  <c r="S1216" i="2"/>
  <c r="R1216" i="2"/>
  <c r="Q1216" i="2"/>
  <c r="P1216" i="2"/>
  <c r="O1216" i="2"/>
  <c r="N1216" i="2"/>
  <c r="M1216" i="2"/>
  <c r="L1216" i="2"/>
  <c r="K1216" i="2"/>
  <c r="J1216" i="2"/>
  <c r="I1216" i="2"/>
  <c r="H1216" i="2"/>
  <c r="G1216" i="2"/>
  <c r="F1216" i="2"/>
  <c r="E1216" i="2"/>
  <c r="D1216" i="2"/>
  <c r="U1215" i="2"/>
  <c r="T1215" i="2"/>
  <c r="S1215" i="2"/>
  <c r="R1215" i="2"/>
  <c r="Q1215" i="2"/>
  <c r="P1215" i="2"/>
  <c r="O1215" i="2"/>
  <c r="N1215" i="2"/>
  <c r="M1215" i="2"/>
  <c r="L1215" i="2"/>
  <c r="K1215" i="2"/>
  <c r="J1215" i="2"/>
  <c r="I1215" i="2"/>
  <c r="H1215" i="2"/>
  <c r="G1215" i="2"/>
  <c r="F1215" i="2"/>
  <c r="E1215" i="2"/>
  <c r="D1215" i="2"/>
  <c r="U1213" i="2"/>
  <c r="T1213" i="2"/>
  <c r="S1213" i="2"/>
  <c r="R1213" i="2"/>
  <c r="Q1213" i="2"/>
  <c r="P1213" i="2"/>
  <c r="O1213" i="2"/>
  <c r="N1213" i="2"/>
  <c r="M1213" i="2"/>
  <c r="L1213" i="2"/>
  <c r="K1213" i="2"/>
  <c r="J1213" i="2"/>
  <c r="I1213" i="2"/>
  <c r="H1213" i="2"/>
  <c r="G1213" i="2"/>
  <c r="F1213" i="2"/>
  <c r="E1213" i="2"/>
  <c r="D1213" i="2"/>
  <c r="U1212" i="2"/>
  <c r="T1212" i="2"/>
  <c r="S1212" i="2"/>
  <c r="R1212" i="2"/>
  <c r="Q1212" i="2"/>
  <c r="P1212" i="2"/>
  <c r="O1212" i="2"/>
  <c r="N1212" i="2"/>
  <c r="M1212" i="2"/>
  <c r="L1212" i="2"/>
  <c r="K1212" i="2"/>
  <c r="J1212" i="2"/>
  <c r="I1212" i="2"/>
  <c r="H1212" i="2"/>
  <c r="G1212" i="2"/>
  <c r="F1212" i="2"/>
  <c r="E1212" i="2"/>
  <c r="D1212" i="2"/>
  <c r="U1211" i="2"/>
  <c r="T1211" i="2"/>
  <c r="S1211" i="2"/>
  <c r="R1211" i="2"/>
  <c r="Q1211" i="2"/>
  <c r="P1211" i="2"/>
  <c r="O1211" i="2"/>
  <c r="N1211" i="2"/>
  <c r="M1211" i="2"/>
  <c r="L1211" i="2"/>
  <c r="K1211" i="2"/>
  <c r="J1211" i="2"/>
  <c r="I1211" i="2"/>
  <c r="H1211" i="2"/>
  <c r="G1211" i="2"/>
  <c r="F1211" i="2"/>
  <c r="E1211" i="2"/>
  <c r="D1211" i="2"/>
  <c r="U1210" i="2"/>
  <c r="T1210" i="2"/>
  <c r="S1210" i="2"/>
  <c r="R1210" i="2"/>
  <c r="Q1210" i="2"/>
  <c r="P1210" i="2"/>
  <c r="O1210" i="2"/>
  <c r="N1210" i="2"/>
  <c r="M1210" i="2"/>
  <c r="L1210" i="2"/>
  <c r="K1210" i="2"/>
  <c r="J1210" i="2"/>
  <c r="I1210" i="2"/>
  <c r="H1210" i="2"/>
  <c r="G1210" i="2"/>
  <c r="F1210" i="2"/>
  <c r="E1210" i="2"/>
  <c r="D1210" i="2"/>
  <c r="U1208" i="2"/>
  <c r="T1208" i="2"/>
  <c r="S1208" i="2"/>
  <c r="R1208" i="2"/>
  <c r="Q1208" i="2"/>
  <c r="P1208" i="2"/>
  <c r="O1208" i="2"/>
  <c r="N1208" i="2"/>
  <c r="M1208" i="2"/>
  <c r="L1208" i="2"/>
  <c r="K1208" i="2"/>
  <c r="J1208" i="2"/>
  <c r="I1208" i="2"/>
  <c r="H1208" i="2"/>
  <c r="G1208" i="2"/>
  <c r="F1208" i="2"/>
  <c r="E1208" i="2"/>
  <c r="D1208" i="2"/>
  <c r="U1207" i="2"/>
  <c r="T1207" i="2"/>
  <c r="S1207" i="2"/>
  <c r="R1207" i="2"/>
  <c r="Q1207" i="2"/>
  <c r="P1207" i="2"/>
  <c r="O1207" i="2"/>
  <c r="N1207" i="2"/>
  <c r="M1207" i="2"/>
  <c r="L1207" i="2"/>
  <c r="K1207" i="2"/>
  <c r="J1207" i="2"/>
  <c r="I1207" i="2"/>
  <c r="H1207" i="2"/>
  <c r="G1207" i="2"/>
  <c r="F1207" i="2"/>
  <c r="E1207" i="2"/>
  <c r="D1207" i="2"/>
  <c r="U1206" i="2"/>
  <c r="T1206" i="2"/>
  <c r="S1206" i="2"/>
  <c r="R1206" i="2"/>
  <c r="Q1206" i="2"/>
  <c r="P1206" i="2"/>
  <c r="O1206" i="2"/>
  <c r="N1206" i="2"/>
  <c r="M1206" i="2"/>
  <c r="L1206" i="2"/>
  <c r="K1206" i="2"/>
  <c r="J1206" i="2"/>
  <c r="I1206" i="2"/>
  <c r="H1206" i="2"/>
  <c r="G1206" i="2"/>
  <c r="F1206" i="2"/>
  <c r="E1206" i="2"/>
  <c r="D1206" i="2"/>
  <c r="U1205" i="2"/>
  <c r="T1205" i="2"/>
  <c r="S1205" i="2"/>
  <c r="R1205" i="2"/>
  <c r="Q1205" i="2"/>
  <c r="P1205" i="2"/>
  <c r="O1205" i="2"/>
  <c r="N1205" i="2"/>
  <c r="M1205" i="2"/>
  <c r="L1205" i="2"/>
  <c r="K1205" i="2"/>
  <c r="J1205" i="2"/>
  <c r="I1205" i="2"/>
  <c r="H1205" i="2"/>
  <c r="G1205" i="2"/>
  <c r="F1205" i="2"/>
  <c r="E1205" i="2"/>
  <c r="D1205" i="2"/>
  <c r="U1203" i="2"/>
  <c r="T1203" i="2"/>
  <c r="S1203" i="2"/>
  <c r="R1203" i="2"/>
  <c r="Q1203" i="2"/>
  <c r="P1203" i="2"/>
  <c r="O1203" i="2"/>
  <c r="N1203" i="2"/>
  <c r="M1203" i="2"/>
  <c r="L1203" i="2"/>
  <c r="K1203" i="2"/>
  <c r="J1203" i="2"/>
  <c r="I1203" i="2"/>
  <c r="H1203" i="2"/>
  <c r="G1203" i="2"/>
  <c r="F1203" i="2"/>
  <c r="E1203" i="2"/>
  <c r="D1203" i="2"/>
  <c r="U1202" i="2"/>
  <c r="T1202" i="2"/>
  <c r="S1202" i="2"/>
  <c r="R1202" i="2"/>
  <c r="Q1202" i="2"/>
  <c r="P1202" i="2"/>
  <c r="O1202" i="2"/>
  <c r="N1202" i="2"/>
  <c r="M1202" i="2"/>
  <c r="L1202" i="2"/>
  <c r="K1202" i="2"/>
  <c r="J1202" i="2"/>
  <c r="I1202" i="2"/>
  <c r="H1202" i="2"/>
  <c r="G1202" i="2"/>
  <c r="F1202" i="2"/>
  <c r="E1202" i="2"/>
  <c r="D1202" i="2"/>
  <c r="U1201" i="2"/>
  <c r="T1201" i="2"/>
  <c r="S1201" i="2"/>
  <c r="R1201" i="2"/>
  <c r="Q1201" i="2"/>
  <c r="P1201" i="2"/>
  <c r="O1201" i="2"/>
  <c r="N1201" i="2"/>
  <c r="M1201" i="2"/>
  <c r="L1201" i="2"/>
  <c r="K1201" i="2"/>
  <c r="J1201" i="2"/>
  <c r="I1201" i="2"/>
  <c r="H1201" i="2"/>
  <c r="G1201" i="2"/>
  <c r="F1201" i="2"/>
  <c r="E1201" i="2"/>
  <c r="D1201" i="2"/>
  <c r="U1200" i="2"/>
  <c r="T1200" i="2"/>
  <c r="S1200" i="2"/>
  <c r="R1200" i="2"/>
  <c r="Q1200" i="2"/>
  <c r="P1200" i="2"/>
  <c r="O1200" i="2"/>
  <c r="N1200" i="2"/>
  <c r="M1200" i="2"/>
  <c r="L1200" i="2"/>
  <c r="K1200" i="2"/>
  <c r="J1200" i="2"/>
  <c r="I1200" i="2"/>
  <c r="H1200" i="2"/>
  <c r="G1200" i="2"/>
  <c r="F1200" i="2"/>
  <c r="E1200" i="2"/>
  <c r="D1200" i="2"/>
  <c r="U1198" i="2"/>
  <c r="T1198" i="2"/>
  <c r="S1198" i="2"/>
  <c r="R1198" i="2"/>
  <c r="Q1198" i="2"/>
  <c r="P1198" i="2"/>
  <c r="O1198" i="2"/>
  <c r="N1198" i="2"/>
  <c r="M1198" i="2"/>
  <c r="L1198" i="2"/>
  <c r="K1198" i="2"/>
  <c r="J1198" i="2"/>
  <c r="I1198" i="2"/>
  <c r="H1198" i="2"/>
  <c r="G1198" i="2"/>
  <c r="F1198" i="2"/>
  <c r="E1198" i="2"/>
  <c r="D1198" i="2"/>
  <c r="U1197" i="2"/>
  <c r="T1197" i="2"/>
  <c r="S1197" i="2"/>
  <c r="R1197" i="2"/>
  <c r="Q1197" i="2"/>
  <c r="P1197" i="2"/>
  <c r="O1197" i="2"/>
  <c r="N1197" i="2"/>
  <c r="M1197" i="2"/>
  <c r="L1197" i="2"/>
  <c r="K1197" i="2"/>
  <c r="J1197" i="2"/>
  <c r="I1197" i="2"/>
  <c r="H1197" i="2"/>
  <c r="G1197" i="2"/>
  <c r="F1197" i="2"/>
  <c r="E1197" i="2"/>
  <c r="D1197" i="2"/>
  <c r="U1196" i="2"/>
  <c r="T1196" i="2"/>
  <c r="S1196" i="2"/>
  <c r="R1196" i="2"/>
  <c r="Q1196" i="2"/>
  <c r="P1196" i="2"/>
  <c r="O1196" i="2"/>
  <c r="N1196" i="2"/>
  <c r="M1196" i="2"/>
  <c r="L1196" i="2"/>
  <c r="K1196" i="2"/>
  <c r="J1196" i="2"/>
  <c r="I1196" i="2"/>
  <c r="H1196" i="2"/>
  <c r="G1196" i="2"/>
  <c r="F1196" i="2"/>
  <c r="E1196" i="2"/>
  <c r="D1196" i="2"/>
  <c r="U1195" i="2"/>
  <c r="T1195" i="2"/>
  <c r="S1195" i="2"/>
  <c r="R1195" i="2"/>
  <c r="Q1195" i="2"/>
  <c r="P1195" i="2"/>
  <c r="O1195" i="2"/>
  <c r="N1195" i="2"/>
  <c r="M1195" i="2"/>
  <c r="L1195" i="2"/>
  <c r="K1195" i="2"/>
  <c r="J1195" i="2"/>
  <c r="I1195" i="2"/>
  <c r="H1195" i="2"/>
  <c r="G1195" i="2"/>
  <c r="F1195" i="2"/>
  <c r="E1195" i="2"/>
  <c r="D1195" i="2"/>
  <c r="U1193" i="2"/>
  <c r="T1193" i="2"/>
  <c r="S1193" i="2"/>
  <c r="R1193" i="2"/>
  <c r="Q1193" i="2"/>
  <c r="P1193" i="2"/>
  <c r="O1193" i="2"/>
  <c r="N1193" i="2"/>
  <c r="M1193" i="2"/>
  <c r="L1193" i="2"/>
  <c r="I1193" i="2"/>
  <c r="H1193" i="2"/>
  <c r="G1193" i="2"/>
  <c r="F1193" i="2"/>
  <c r="E1193" i="2"/>
  <c r="D1193" i="2"/>
  <c r="U1192" i="2"/>
  <c r="T1192" i="2"/>
  <c r="S1192" i="2"/>
  <c r="R1192" i="2"/>
  <c r="Q1192" i="2"/>
  <c r="P1192" i="2"/>
  <c r="O1192" i="2"/>
  <c r="N1192" i="2"/>
  <c r="M1192" i="2"/>
  <c r="L1192" i="2"/>
  <c r="I1192" i="2"/>
  <c r="H1192" i="2"/>
  <c r="G1192" i="2"/>
  <c r="F1192" i="2"/>
  <c r="E1192" i="2"/>
  <c r="D1192" i="2"/>
  <c r="U1191" i="2"/>
  <c r="T1191" i="2"/>
  <c r="S1191" i="2"/>
  <c r="R1191" i="2"/>
  <c r="Q1191" i="2"/>
  <c r="P1191" i="2"/>
  <c r="O1191" i="2"/>
  <c r="N1191" i="2"/>
  <c r="M1191" i="2"/>
  <c r="L1191" i="2"/>
  <c r="I1191" i="2"/>
  <c r="H1191" i="2"/>
  <c r="G1191" i="2"/>
  <c r="F1191" i="2"/>
  <c r="E1191" i="2"/>
  <c r="D1191" i="2"/>
  <c r="U1190" i="2"/>
  <c r="T1190" i="2"/>
  <c r="S1190" i="2"/>
  <c r="R1190" i="2"/>
  <c r="Q1190" i="2"/>
  <c r="P1190" i="2"/>
  <c r="O1190" i="2"/>
  <c r="N1190" i="2"/>
  <c r="M1190" i="2"/>
  <c r="L1190" i="2"/>
  <c r="I1190" i="2"/>
  <c r="H1190" i="2"/>
  <c r="G1190" i="2"/>
  <c r="F1190" i="2"/>
  <c r="E1190" i="2"/>
  <c r="D1190" i="2"/>
  <c r="U1188" i="2"/>
  <c r="T1188" i="2"/>
  <c r="S1188" i="2"/>
  <c r="R1188" i="2"/>
  <c r="Q1188" i="2"/>
  <c r="P1188" i="2"/>
  <c r="O1188" i="2"/>
  <c r="N1188" i="2"/>
  <c r="M1188" i="2"/>
  <c r="L1188" i="2"/>
  <c r="I1188" i="2"/>
  <c r="H1188" i="2"/>
  <c r="G1188" i="2"/>
  <c r="F1188" i="2"/>
  <c r="E1188" i="2"/>
  <c r="D1188" i="2"/>
  <c r="U1187" i="2"/>
  <c r="T1187" i="2"/>
  <c r="S1187" i="2"/>
  <c r="R1187" i="2"/>
  <c r="Q1187" i="2"/>
  <c r="P1187" i="2"/>
  <c r="O1187" i="2"/>
  <c r="N1187" i="2"/>
  <c r="M1187" i="2"/>
  <c r="L1187" i="2"/>
  <c r="I1187" i="2"/>
  <c r="H1187" i="2"/>
  <c r="G1187" i="2"/>
  <c r="F1187" i="2"/>
  <c r="E1187" i="2"/>
  <c r="D1187" i="2"/>
  <c r="U1186" i="2"/>
  <c r="T1186" i="2"/>
  <c r="S1186" i="2"/>
  <c r="R1186" i="2"/>
  <c r="Q1186" i="2"/>
  <c r="P1186" i="2"/>
  <c r="O1186" i="2"/>
  <c r="N1186" i="2"/>
  <c r="M1186" i="2"/>
  <c r="L1186" i="2"/>
  <c r="I1186" i="2"/>
  <c r="H1186" i="2"/>
  <c r="G1186" i="2"/>
  <c r="F1186" i="2"/>
  <c r="E1186" i="2"/>
  <c r="D1186" i="2"/>
  <c r="U1185" i="2"/>
  <c r="T1185" i="2"/>
  <c r="S1185" i="2"/>
  <c r="R1185" i="2"/>
  <c r="Q1185" i="2"/>
  <c r="P1185" i="2"/>
  <c r="O1185" i="2"/>
  <c r="N1185" i="2"/>
  <c r="M1185" i="2"/>
  <c r="L1185" i="2"/>
  <c r="I1185" i="2"/>
  <c r="H1185" i="2"/>
  <c r="G1185" i="2"/>
  <c r="F1185" i="2"/>
  <c r="E1185" i="2"/>
  <c r="D1185" i="2"/>
  <c r="U1183" i="2"/>
  <c r="T1183" i="2"/>
  <c r="S1183" i="2"/>
  <c r="R1183" i="2"/>
  <c r="Q1183" i="2"/>
  <c r="P1183" i="2"/>
  <c r="O1183" i="2"/>
  <c r="N1183" i="2"/>
  <c r="M1183" i="2"/>
  <c r="L1183" i="2"/>
  <c r="K1183" i="2"/>
  <c r="J1183" i="2"/>
  <c r="I1183" i="2"/>
  <c r="H1183" i="2"/>
  <c r="G1183" i="2"/>
  <c r="F1183" i="2"/>
  <c r="E1183" i="2"/>
  <c r="D1183" i="2"/>
  <c r="U1182" i="2"/>
  <c r="T1182" i="2"/>
  <c r="S1182" i="2"/>
  <c r="R1182" i="2"/>
  <c r="Q1182" i="2"/>
  <c r="P1182" i="2"/>
  <c r="O1182" i="2"/>
  <c r="N1182" i="2"/>
  <c r="M1182" i="2"/>
  <c r="L1182" i="2"/>
  <c r="K1182" i="2"/>
  <c r="J1182" i="2"/>
  <c r="I1182" i="2"/>
  <c r="H1182" i="2"/>
  <c r="G1182" i="2"/>
  <c r="F1182" i="2"/>
  <c r="E1182" i="2"/>
  <c r="D1182" i="2"/>
  <c r="U1181" i="2"/>
  <c r="T1181" i="2"/>
  <c r="S1181" i="2"/>
  <c r="R1181" i="2"/>
  <c r="Q1181" i="2"/>
  <c r="P1181" i="2"/>
  <c r="O1181" i="2"/>
  <c r="N1181" i="2"/>
  <c r="M1181" i="2"/>
  <c r="L1181" i="2"/>
  <c r="K1181" i="2"/>
  <c r="J1181" i="2"/>
  <c r="I1181" i="2"/>
  <c r="H1181" i="2"/>
  <c r="G1181" i="2"/>
  <c r="F1181" i="2"/>
  <c r="E1181" i="2"/>
  <c r="D1181" i="2"/>
  <c r="U1180" i="2"/>
  <c r="T1180" i="2"/>
  <c r="S1180" i="2"/>
  <c r="R1180" i="2"/>
  <c r="Q1180" i="2"/>
  <c r="P1180" i="2"/>
  <c r="O1180" i="2"/>
  <c r="N1180" i="2"/>
  <c r="M1180" i="2"/>
  <c r="L1180" i="2"/>
  <c r="K1180" i="2"/>
  <c r="J1180" i="2"/>
  <c r="I1180" i="2"/>
  <c r="H1180" i="2"/>
  <c r="G1180" i="2"/>
  <c r="F1180" i="2"/>
  <c r="E1180" i="2"/>
  <c r="D1180" i="2"/>
  <c r="O1145" i="2"/>
  <c r="AA256" i="1"/>
  <c r="W256" i="1"/>
  <c r="U256" i="1"/>
  <c r="A256" i="1"/>
  <c r="U255" i="1"/>
  <c r="A255" i="1"/>
  <c r="U246" i="1"/>
  <c r="A246" i="1"/>
  <c r="U245" i="1"/>
  <c r="A245" i="1"/>
  <c r="U244" i="1"/>
  <c r="A244" i="1"/>
  <c r="U240" i="1"/>
  <c r="A240" i="1"/>
  <c r="U239" i="1"/>
  <c r="A239" i="1"/>
  <c r="U238" i="1"/>
  <c r="A238" i="1"/>
  <c r="I218" i="1"/>
  <c r="U192" i="1"/>
  <c r="A192" i="1"/>
  <c r="D347" i="3" l="1"/>
  <c r="D346" i="3"/>
  <c r="D348" i="3"/>
  <c r="D349" i="3"/>
  <c r="O347" i="3"/>
  <c r="O346" i="3"/>
  <c r="O349" i="3"/>
  <c r="O348" i="3"/>
  <c r="N346" i="3"/>
  <c r="N348" i="3"/>
  <c r="N349" i="3"/>
  <c r="N347" i="3"/>
  <c r="M349" i="3"/>
  <c r="M348" i="3"/>
  <c r="M347" i="3"/>
  <c r="M346" i="3"/>
  <c r="L349" i="3"/>
  <c r="L347" i="3"/>
  <c r="L348" i="3"/>
  <c r="L346" i="3"/>
  <c r="K346" i="3"/>
  <c r="K347" i="3"/>
  <c r="K348" i="3"/>
  <c r="K349" i="3"/>
  <c r="J349" i="3"/>
  <c r="J348" i="3"/>
  <c r="J347" i="3"/>
  <c r="J346" i="3"/>
  <c r="I348" i="3"/>
  <c r="I347" i="3"/>
  <c r="I346" i="3"/>
  <c r="I349" i="3"/>
  <c r="O1228" i="2"/>
  <c r="O1227" i="2"/>
  <c r="O1225" i="2"/>
  <c r="O1226" i="2"/>
  <c r="AB256" i="1"/>
  <c r="S256" i="1"/>
  <c r="R256" i="1"/>
  <c r="O256" i="1"/>
  <c r="M256" i="1"/>
  <c r="J256" i="1"/>
  <c r="H256" i="1"/>
  <c r="E256" i="1"/>
  <c r="B256" i="1"/>
  <c r="Y256" i="1"/>
  <c r="G256" i="1"/>
  <c r="N256" i="1"/>
  <c r="P256" i="1"/>
  <c r="T256" i="1"/>
  <c r="V256" i="1"/>
  <c r="Q256" i="1"/>
  <c r="D256" i="1"/>
  <c r="F256" i="1"/>
  <c r="K256" i="1"/>
  <c r="Z256" i="1"/>
  <c r="L256" i="1"/>
  <c r="I256" i="1"/>
  <c r="C256" i="1"/>
  <c r="X256" i="1"/>
  <c r="AA255" i="1"/>
  <c r="Y255" i="1"/>
  <c r="X255" i="1"/>
  <c r="V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E255" i="1"/>
  <c r="D255" i="1"/>
  <c r="C255" i="1"/>
  <c r="H255" i="1"/>
  <c r="B255" i="1"/>
  <c r="AB255" i="1"/>
  <c r="Z255" i="1"/>
  <c r="W255" i="1"/>
  <c r="G255" i="1"/>
  <c r="F255" i="1"/>
  <c r="Z246" i="1"/>
  <c r="O246" i="1"/>
  <c r="I246" i="1"/>
  <c r="K246" i="1"/>
  <c r="M246" i="1"/>
  <c r="R246" i="1"/>
  <c r="T246" i="1"/>
  <c r="V246" i="1"/>
  <c r="W246" i="1"/>
  <c r="S246" i="1"/>
  <c r="Q246" i="1"/>
  <c r="N246" i="1"/>
  <c r="L246" i="1"/>
  <c r="J246" i="1"/>
  <c r="G246" i="1"/>
  <c r="E246" i="1"/>
  <c r="D246" i="1"/>
  <c r="AA246" i="1"/>
  <c r="AB246" i="1"/>
  <c r="X246" i="1"/>
  <c r="H246" i="1"/>
  <c r="P246" i="1"/>
  <c r="Y246" i="1"/>
  <c r="B246" i="1"/>
  <c r="C246" i="1"/>
  <c r="F246" i="1"/>
  <c r="J245" i="1"/>
  <c r="M245" i="1"/>
  <c r="Q245" i="1"/>
  <c r="R245" i="1"/>
  <c r="S245" i="1"/>
  <c r="T245" i="1"/>
  <c r="W245" i="1"/>
  <c r="X245" i="1"/>
  <c r="E245" i="1"/>
  <c r="G245" i="1"/>
  <c r="I245" i="1"/>
  <c r="L245" i="1"/>
  <c r="O245" i="1"/>
  <c r="P245" i="1"/>
  <c r="K245" i="1"/>
  <c r="C245" i="1"/>
  <c r="F245" i="1"/>
  <c r="N245" i="1"/>
  <c r="V245" i="1"/>
  <c r="Y245" i="1"/>
  <c r="Z245" i="1"/>
  <c r="AB245" i="1"/>
  <c r="B245" i="1"/>
  <c r="D245" i="1"/>
  <c r="H245" i="1"/>
  <c r="AA245" i="1"/>
  <c r="Z244" i="1"/>
  <c r="T244" i="1"/>
  <c r="Q244" i="1"/>
  <c r="P244" i="1"/>
  <c r="O244" i="1"/>
  <c r="L244" i="1"/>
  <c r="E244" i="1"/>
  <c r="C244" i="1"/>
  <c r="M244" i="1"/>
  <c r="I244" i="1"/>
  <c r="G244" i="1"/>
  <c r="AB244" i="1"/>
  <c r="X244" i="1"/>
  <c r="J244" i="1"/>
  <c r="F244" i="1"/>
  <c r="N244" i="1"/>
  <c r="H244" i="1"/>
  <c r="D244" i="1"/>
  <c r="AA244" i="1"/>
  <c r="V244" i="1"/>
  <c r="R244" i="1"/>
  <c r="K244" i="1"/>
  <c r="B244" i="1"/>
  <c r="Y244" i="1"/>
  <c r="W244" i="1"/>
  <c r="S244" i="1"/>
  <c r="AB240" i="1"/>
  <c r="X240" i="1"/>
  <c r="S240" i="1"/>
  <c r="C240" i="1"/>
  <c r="H240" i="1"/>
  <c r="W240" i="1"/>
  <c r="AA240" i="1"/>
  <c r="D240" i="1"/>
  <c r="K240" i="1"/>
  <c r="Z240" i="1"/>
  <c r="V240" i="1"/>
  <c r="G240" i="1"/>
  <c r="J240" i="1"/>
  <c r="Q240" i="1"/>
  <c r="R240" i="1"/>
  <c r="O240" i="1"/>
  <c r="I240" i="1"/>
  <c r="M240" i="1"/>
  <c r="P240" i="1"/>
  <c r="Y240" i="1"/>
  <c r="T240" i="1"/>
  <c r="N240" i="1"/>
  <c r="L240" i="1"/>
  <c r="F240" i="1"/>
  <c r="B240" i="1"/>
  <c r="E240" i="1"/>
  <c r="J239" i="1"/>
  <c r="P239" i="1"/>
  <c r="R239" i="1"/>
  <c r="T239" i="1"/>
  <c r="AA239" i="1"/>
  <c r="AB239" i="1"/>
  <c r="V239" i="1"/>
  <c r="C239" i="1"/>
  <c r="F239" i="1"/>
  <c r="I239" i="1"/>
  <c r="X239" i="1"/>
  <c r="Z239" i="1"/>
  <c r="S239" i="1"/>
  <c r="Q239" i="1"/>
  <c r="O239" i="1"/>
  <c r="L239" i="1"/>
  <c r="Y239" i="1"/>
  <c r="W239" i="1"/>
  <c r="K239" i="1"/>
  <c r="G239" i="1"/>
  <c r="D239" i="1"/>
  <c r="B239" i="1"/>
  <c r="E239" i="1"/>
  <c r="H239" i="1"/>
  <c r="M239" i="1"/>
  <c r="N239" i="1"/>
  <c r="N238" i="1"/>
  <c r="Q238" i="1"/>
  <c r="S238" i="1"/>
  <c r="V238" i="1"/>
  <c r="X238" i="1"/>
  <c r="Z238" i="1"/>
  <c r="AA238" i="1"/>
  <c r="K238" i="1"/>
  <c r="E238" i="1"/>
  <c r="I238" i="1"/>
  <c r="T238" i="1"/>
  <c r="D238" i="1"/>
  <c r="H238" i="1"/>
  <c r="J238" i="1"/>
  <c r="M238" i="1"/>
  <c r="R238" i="1"/>
  <c r="O238" i="1"/>
  <c r="B238" i="1"/>
  <c r="AB238" i="1"/>
  <c r="Y238" i="1"/>
  <c r="P238" i="1"/>
  <c r="L238" i="1"/>
  <c r="W238" i="1"/>
  <c r="F238" i="1"/>
  <c r="G238" i="1"/>
  <c r="C238" i="1"/>
  <c r="E192" i="1"/>
  <c r="C192" i="1"/>
  <c r="G192" i="1"/>
  <c r="I192" i="1"/>
  <c r="H192" i="1"/>
  <c r="F192" i="1"/>
  <c r="D192" i="1"/>
  <c r="B192" i="1"/>
  <c r="Q192" i="1"/>
  <c r="S192" i="1"/>
  <c r="O192" i="1"/>
  <c r="M192" i="1"/>
  <c r="Y192" i="1"/>
  <c r="W192" i="1"/>
  <c r="T192" i="1"/>
  <c r="R192" i="1"/>
  <c r="P192" i="1"/>
  <c r="N192" i="1"/>
  <c r="L192" i="1"/>
  <c r="J192" i="1"/>
  <c r="Z192" i="1"/>
  <c r="V192" i="1"/>
  <c r="X192" i="1"/>
  <c r="K192" i="1"/>
  <c r="AA192" i="1"/>
  <c r="AB1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 Dong Sheng</author>
    <author>S.H.K.H.P</author>
  </authors>
  <commentList>
    <comment ref="X29" authorId="0" shapeId="0" xr:uid="{277C362D-BD8A-4331-B65F-52FB2FD7C551}">
      <text>
        <r>
          <rPr>
            <b/>
            <sz val="9"/>
            <color indexed="81"/>
            <rFont val="宋体"/>
            <family val="3"/>
            <charset val="134"/>
          </rPr>
          <t>Gao Dong Sheng:</t>
        </r>
        <r>
          <rPr>
            <sz val="9"/>
            <color indexed="81"/>
            <rFont val="宋体"/>
            <family val="3"/>
            <charset val="134"/>
          </rPr>
          <t xml:space="preserve">
重新取基准值</t>
        </r>
      </text>
    </comment>
    <comment ref="U42" authorId="0" shapeId="0" xr:uid="{73D5A1A1-C8C2-463A-A05F-8286E8565D2D}">
      <text>
        <r>
          <rPr>
            <b/>
            <sz val="9"/>
            <color indexed="81"/>
            <rFont val="宋体"/>
            <family val="3"/>
            <charset val="134"/>
          </rPr>
          <t>Gao Dong Sheng:</t>
        </r>
        <r>
          <rPr>
            <sz val="9"/>
            <color indexed="81"/>
            <rFont val="宋体"/>
            <family val="3"/>
            <charset val="134"/>
          </rPr>
          <t xml:space="preserve">
仪器损坏，无法测读。</t>
        </r>
      </text>
    </comment>
    <comment ref="U51" authorId="1" shapeId="0" xr:uid="{12DE50BF-510D-46AF-BF19-94B146EB04C0}">
      <text>
        <r>
          <rPr>
            <b/>
            <sz val="9"/>
            <color indexed="81"/>
            <rFont val="Tahoma"/>
            <family val="2"/>
          </rPr>
          <t>S.H.K.H.P: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更换仪器，重新取值。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gzgc</author>
    <author>Gao Dong Sheng</author>
  </authors>
  <commentList>
    <comment ref="C7" authorId="0" shapeId="0" xr:uid="{33539D25-C97E-4985-9419-3F6ABC8F6520}">
      <text>
        <r>
          <rPr>
            <sz val="9"/>
            <rFont val="宋体"/>
            <family val="3"/>
            <charset val="134"/>
          </rPr>
          <t>gzgc:
“+”下沉</t>
        </r>
      </text>
    </comment>
    <comment ref="R85" authorId="1" shapeId="0" xr:uid="{E621420B-C56F-4F30-ADB7-1011481C1977}">
      <text>
        <r>
          <rPr>
            <b/>
            <sz val="9"/>
            <color indexed="81"/>
            <rFont val="宋体"/>
            <family val="3"/>
            <charset val="134"/>
          </rPr>
          <t>Gao Dong Sheng
更换仪器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gzgc</author>
    <author>Myz</author>
  </authors>
  <commentList>
    <comment ref="B1" authorId="0" shapeId="0" xr:uid="{26EFD2E4-BDCA-49F3-9ED1-562D81F5B6D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本表有附加分析用2014年8月26日做基准值及数据</t>
        </r>
      </text>
    </comment>
    <comment ref="D6" authorId="1" shapeId="0" xr:uid="{71911C3B-F050-44EB-9E12-CF1EC506CEC6}">
      <text>
        <r>
          <rPr>
            <sz val="9"/>
            <rFont val="宋体"/>
            <family val="3"/>
            <charset val="134"/>
          </rPr>
          <t xml:space="preserve">"+"左岸
</t>
        </r>
      </text>
    </comment>
    <comment ref="E6" authorId="1" shapeId="0" xr:uid="{7DBDBBE0-3A3F-4DD2-ABB1-3FC90F185D8B}">
      <text>
        <r>
          <rPr>
            <sz val="9"/>
            <rFont val="宋体"/>
            <family val="3"/>
            <charset val="134"/>
          </rPr>
          <t xml:space="preserve">"+"下游
</t>
        </r>
      </text>
    </comment>
    <comment ref="F6" authorId="1" shapeId="0" xr:uid="{132D784D-5246-4B1B-BD4C-F8579FEB9398}">
      <text>
        <r>
          <rPr>
            <sz val="9"/>
            <rFont val="宋体"/>
            <family val="3"/>
            <charset val="134"/>
          </rPr>
          <t xml:space="preserve">"+"左岸
</t>
        </r>
      </text>
    </comment>
    <comment ref="G6" authorId="1" shapeId="0" xr:uid="{E41B6E73-C2E2-44F5-9B63-AB8E5E459FEA}">
      <text>
        <r>
          <rPr>
            <sz val="9"/>
            <rFont val="宋体"/>
            <family val="3"/>
            <charset val="134"/>
          </rPr>
          <t xml:space="preserve">"+"下游
</t>
        </r>
      </text>
    </comment>
    <comment ref="H6" authorId="1" shapeId="0" xr:uid="{7FC71F1B-EA32-49A0-B229-8F5574AC54D4}">
      <text>
        <r>
          <rPr>
            <sz val="9"/>
            <rFont val="宋体"/>
            <family val="3"/>
            <charset val="134"/>
          </rPr>
          <t xml:space="preserve">"+"左岸
</t>
        </r>
      </text>
    </comment>
    <comment ref="I6" authorId="1" shapeId="0" xr:uid="{6C72576F-6500-410B-A0DE-41C695984857}">
      <text>
        <r>
          <rPr>
            <sz val="9"/>
            <rFont val="宋体"/>
            <family val="3"/>
            <charset val="134"/>
          </rPr>
          <t xml:space="preserve">"+"下游
</t>
        </r>
      </text>
    </comment>
    <comment ref="J6" authorId="1" shapeId="0" xr:uid="{C30D3242-DEEE-44F1-9D7B-F803C6FF5FCA}">
      <text>
        <r>
          <rPr>
            <sz val="9"/>
            <rFont val="宋体"/>
            <family val="3"/>
            <charset val="134"/>
          </rPr>
          <t xml:space="preserve">"+"左岸
</t>
        </r>
      </text>
    </comment>
    <comment ref="K6" authorId="1" shapeId="0" xr:uid="{7E1713CD-CBB0-4034-B207-84B88C83DD87}">
      <text>
        <r>
          <rPr>
            <sz val="9"/>
            <rFont val="宋体"/>
            <family val="3"/>
            <charset val="134"/>
          </rPr>
          <t xml:space="preserve">"+"下游
</t>
        </r>
      </text>
    </comment>
    <comment ref="L6" authorId="1" shapeId="0" xr:uid="{FA324D58-9AE2-4E48-BD0C-019D10DA9817}">
      <text>
        <r>
          <rPr>
            <sz val="9"/>
            <rFont val="宋体"/>
            <family val="3"/>
            <charset val="134"/>
          </rPr>
          <t xml:space="preserve">"+"左岸
</t>
        </r>
      </text>
    </comment>
    <comment ref="M6" authorId="1" shapeId="0" xr:uid="{5A16B0F3-9319-4720-BC6F-0C4993F9F98A}">
      <text>
        <r>
          <rPr>
            <sz val="9"/>
            <rFont val="宋体"/>
            <family val="3"/>
            <charset val="134"/>
          </rPr>
          <t xml:space="preserve">"+"下游
</t>
        </r>
      </text>
    </comment>
    <comment ref="N6" authorId="1" shapeId="0" xr:uid="{E73D0E29-D0BD-4F61-9A49-5694BD1CB4A0}">
      <text>
        <r>
          <rPr>
            <sz val="9"/>
            <rFont val="宋体"/>
            <family val="3"/>
            <charset val="134"/>
          </rPr>
          <t xml:space="preserve">"+"左岸
</t>
        </r>
      </text>
    </comment>
    <comment ref="O6" authorId="1" shapeId="0" xr:uid="{A46C519D-86FD-4960-8D7E-DE299A4A33A9}">
      <text>
        <r>
          <rPr>
            <sz val="9"/>
            <rFont val="宋体"/>
            <family val="3"/>
            <charset val="134"/>
          </rPr>
          <t xml:space="preserve">"+"下游
</t>
        </r>
      </text>
    </comment>
    <comment ref="P6" authorId="1" shapeId="0" xr:uid="{8B1CCE2A-8222-4573-AD90-745D3F34D684}">
      <text>
        <r>
          <rPr>
            <sz val="9"/>
            <rFont val="宋体"/>
            <family val="3"/>
            <charset val="134"/>
          </rPr>
          <t xml:space="preserve">"+"左岸
</t>
        </r>
      </text>
    </comment>
    <comment ref="Q6" authorId="1" shapeId="0" xr:uid="{2098F2C7-D163-44F6-A665-B71A95BEA619}">
      <text>
        <r>
          <rPr>
            <sz val="9"/>
            <rFont val="宋体"/>
            <family val="3"/>
            <charset val="134"/>
          </rPr>
          <t xml:space="preserve">"+"下游
</t>
        </r>
      </text>
    </comment>
    <comment ref="R6" authorId="1" shapeId="0" xr:uid="{9FE7D6FE-E4E3-4D58-98CC-1D20D749E76E}">
      <text>
        <r>
          <rPr>
            <sz val="9"/>
            <rFont val="宋体"/>
            <family val="3"/>
            <charset val="134"/>
          </rPr>
          <t xml:space="preserve">"+"左岸
</t>
        </r>
      </text>
    </comment>
    <comment ref="S6" authorId="1" shapeId="0" xr:uid="{3572F441-209F-41F4-9FA4-D72126649EA7}">
      <text>
        <r>
          <rPr>
            <sz val="9"/>
            <rFont val="宋体"/>
            <family val="3"/>
            <charset val="134"/>
          </rPr>
          <t xml:space="preserve">"+"下游
</t>
        </r>
      </text>
    </comment>
    <comment ref="T6" authorId="1" shapeId="0" xr:uid="{CC9048EB-5787-40C3-A061-FCC91383785B}">
      <text>
        <r>
          <rPr>
            <sz val="9"/>
            <rFont val="宋体"/>
            <family val="3"/>
            <charset val="134"/>
          </rPr>
          <t xml:space="preserve">"+"左岸
</t>
        </r>
      </text>
    </comment>
    <comment ref="U6" authorId="1" shapeId="0" xr:uid="{4972A541-7AC4-4CA7-A8DD-9F940C3FD563}">
      <text>
        <r>
          <rPr>
            <sz val="9"/>
            <rFont val="宋体"/>
            <family val="3"/>
            <charset val="134"/>
          </rPr>
          <t xml:space="preserve">"+"下游
</t>
        </r>
      </text>
    </comment>
    <comment ref="Q638" authorId="1" shapeId="0" xr:uid="{1D065F41-132D-4D71-9A38-F72181F0778B}">
      <text>
        <r>
          <rPr>
            <sz val="9"/>
            <rFont val="宋体"/>
            <family val="3"/>
            <charset val="134"/>
          </rPr>
          <t>gzgc:
仪器超量程,重新安装仪器,重取基准值.</t>
        </r>
      </text>
    </comment>
    <comment ref="S638" authorId="1" shapeId="0" xr:uid="{9DD9C402-9131-4B20-BAB9-DB8764ACC28F}">
      <text>
        <r>
          <rPr>
            <sz val="9"/>
            <rFont val="宋体"/>
            <family val="3"/>
            <charset val="134"/>
          </rPr>
          <t>gzgc:
仪器超量程,重新安装仪器,重取基准值.</t>
        </r>
      </text>
    </comment>
    <comment ref="G704" authorId="2" shapeId="0" xr:uid="{77C5F21F-ED74-4B06-BEC6-FF27C0FBEC63}">
      <text>
        <r>
          <rPr>
            <b/>
            <sz val="9"/>
            <color indexed="81"/>
            <rFont val="宋体"/>
            <family val="3"/>
            <charset val="134"/>
          </rPr>
          <t>Myz:</t>
        </r>
        <r>
          <rPr>
            <sz val="9"/>
            <color indexed="81"/>
            <rFont val="宋体"/>
            <family val="3"/>
            <charset val="134"/>
          </rPr>
          <t xml:space="preserve">
倒垂测值不稳</t>
        </r>
      </text>
    </comment>
  </commentList>
</comments>
</file>

<file path=xl/sharedStrings.xml><?xml version="1.0" encoding="utf-8"?>
<sst xmlns="http://schemas.openxmlformats.org/spreadsheetml/2006/main" count="1372" uniqueCount="155">
  <si>
    <t>部位</t>
  </si>
  <si>
    <t>库水位m</t>
    <phoneticPr fontId="2" type="noConversion"/>
  </si>
  <si>
    <t>1号坝段</t>
    <phoneticPr fontId="2" type="noConversion"/>
  </si>
  <si>
    <t>2号坝段</t>
  </si>
  <si>
    <t>3号坝段</t>
  </si>
  <si>
    <t>4号坝段</t>
  </si>
  <si>
    <t>5号坝段</t>
  </si>
  <si>
    <t>6号坝段</t>
  </si>
  <si>
    <t>7号坝段</t>
  </si>
  <si>
    <t>8号坝段</t>
  </si>
  <si>
    <t>9号坝段</t>
  </si>
  <si>
    <t>10号坝段</t>
    <phoneticPr fontId="2" type="noConversion"/>
  </si>
  <si>
    <t>平面位置(m)</t>
  </si>
  <si>
    <t>坝左0+150.000</t>
  </si>
  <si>
    <t>坝左0+090.000</t>
  </si>
  <si>
    <t>坝左0+037.500</t>
  </si>
  <si>
    <t>坝左0+022.500</t>
  </si>
  <si>
    <t>坝右0+022.500</t>
  </si>
  <si>
    <t>坝右0+037.000</t>
  </si>
  <si>
    <t>坝右0+090.000</t>
  </si>
  <si>
    <t>坝右0+150.000</t>
  </si>
  <si>
    <t>坝右0+210.000</t>
  </si>
  <si>
    <t>坝右0+270.000</t>
  </si>
  <si>
    <t>坝左0+090.00</t>
  </si>
  <si>
    <t>坝左0+030.00</t>
  </si>
  <si>
    <t>坝右0+030.00</t>
  </si>
  <si>
    <t>坝右0+090.00</t>
  </si>
  <si>
    <t>坝右0+150.00</t>
  </si>
  <si>
    <t>坝右0+210.00</t>
  </si>
  <si>
    <t>坝右0+150.00</t>
    <phoneticPr fontId="2" type="noConversion"/>
  </si>
  <si>
    <t>高程(m)</t>
  </si>
  <si>
    <t>埋设时间</t>
  </si>
  <si>
    <t>IP2</t>
    <phoneticPr fontId="2" type="noConversion"/>
  </si>
  <si>
    <t>IP3</t>
    <phoneticPr fontId="2" type="noConversion"/>
  </si>
  <si>
    <t>IP4</t>
    <phoneticPr fontId="2" type="noConversion"/>
  </si>
  <si>
    <t>IP5</t>
    <phoneticPr fontId="2" type="noConversion"/>
  </si>
  <si>
    <t>IP6</t>
    <phoneticPr fontId="2" type="noConversion"/>
  </si>
  <si>
    <t>仪器编号</t>
  </si>
  <si>
    <t>IP1</t>
    <phoneticPr fontId="2" type="noConversion"/>
  </si>
  <si>
    <t>EX1-2</t>
  </si>
  <si>
    <t>EX1-3</t>
  </si>
  <si>
    <t>EX1-4</t>
  </si>
  <si>
    <t>EX1-5</t>
  </si>
  <si>
    <t>EX1-6</t>
  </si>
  <si>
    <t>EX1-7</t>
  </si>
  <si>
    <t>EX1-8</t>
  </si>
  <si>
    <t>EX1-9</t>
  </si>
  <si>
    <t>EX1-10</t>
  </si>
  <si>
    <t>EX1-11</t>
  </si>
  <si>
    <t>EX2-2</t>
  </si>
  <si>
    <t>EX2-3</t>
  </si>
  <si>
    <t>EX2-4</t>
  </si>
  <si>
    <t>EX2-5</t>
  </si>
  <si>
    <t>EX2-6</t>
  </si>
  <si>
    <t>EX2-7</t>
  </si>
  <si>
    <t>EX3-2</t>
  </si>
  <si>
    <t>EX3-3</t>
  </si>
  <si>
    <t>EX3-4</t>
  </si>
  <si>
    <t>EX3-4′</t>
    <phoneticPr fontId="2" type="noConversion"/>
  </si>
  <si>
    <t>观测时间</t>
  </si>
  <si>
    <t>位移mm</t>
  </si>
  <si>
    <t>库水位（米）</t>
    <phoneticPr fontId="2" type="noConversion"/>
  </si>
  <si>
    <t>1号坝段</t>
  </si>
  <si>
    <t>4号坝段</t>
    <phoneticPr fontId="2" type="noConversion"/>
  </si>
  <si>
    <t>10号坝段</t>
  </si>
  <si>
    <t>坝上0+000.900 坝左0+199.600</t>
  </si>
  <si>
    <t>坝下0+007.600 坝左0+161.800</t>
  </si>
  <si>
    <t>坝下0+011.200 坝左0+109.600</t>
  </si>
  <si>
    <t>坝下0+004.700   坝左0+046.000</t>
    <phoneticPr fontId="2" type="noConversion"/>
  </si>
  <si>
    <t>坝下0+003.500坝右0+008.300</t>
  </si>
  <si>
    <t>坝下0+002.000坝右0+092.000</t>
  </si>
  <si>
    <t>坝下0+012.500 坝右0+177.650</t>
  </si>
  <si>
    <t>坝下0+006.500 坝右0+257.000</t>
  </si>
  <si>
    <t>坝上0+001.500 坝右0+323.000</t>
  </si>
  <si>
    <t>IP1</t>
  </si>
  <si>
    <t>IP3</t>
  </si>
  <si>
    <t>IP5</t>
  </si>
  <si>
    <t>IP9</t>
    <phoneticPr fontId="2" type="noConversion"/>
  </si>
  <si>
    <t>IP7</t>
  </si>
  <si>
    <t>IP8</t>
  </si>
  <si>
    <t>IP6</t>
  </si>
  <si>
    <t>IP4</t>
  </si>
  <si>
    <t>IP2</t>
  </si>
  <si>
    <t>左右岸CH1</t>
  </si>
  <si>
    <t>上下游CH2</t>
  </si>
  <si>
    <t>往年最大值</t>
    <phoneticPr fontId="2" type="noConversion"/>
  </si>
  <si>
    <t>出现时间</t>
    <phoneticPr fontId="2" type="noConversion"/>
  </si>
  <si>
    <t>往年最小值</t>
    <phoneticPr fontId="2" type="noConversion"/>
  </si>
  <si>
    <t>2016最大值</t>
    <phoneticPr fontId="2" type="noConversion"/>
  </si>
  <si>
    <t>2016最小值</t>
    <phoneticPr fontId="2" type="noConversion"/>
  </si>
  <si>
    <t>2017最大值</t>
    <phoneticPr fontId="2" type="noConversion"/>
  </si>
  <si>
    <t>2017最小值</t>
    <phoneticPr fontId="2" type="noConversion"/>
  </si>
  <si>
    <t>2018最大值</t>
    <phoneticPr fontId="2" type="noConversion"/>
  </si>
  <si>
    <t>2018最小值</t>
    <phoneticPr fontId="2" type="noConversion"/>
  </si>
  <si>
    <t>2019最大值</t>
    <phoneticPr fontId="2" type="noConversion"/>
  </si>
  <si>
    <t>2019最小值</t>
    <phoneticPr fontId="2" type="noConversion"/>
  </si>
  <si>
    <t>2020最大值</t>
    <phoneticPr fontId="2" type="noConversion"/>
  </si>
  <si>
    <t>2020最小值</t>
    <phoneticPr fontId="2" type="noConversion"/>
  </si>
  <si>
    <t>2021最大值</t>
  </si>
  <si>
    <t>2021最小值</t>
  </si>
  <si>
    <t>2022最大值</t>
    <phoneticPr fontId="2" type="noConversion"/>
  </si>
  <si>
    <t>2022最小值</t>
    <phoneticPr fontId="2" type="noConversion"/>
  </si>
  <si>
    <t>2023最大值</t>
    <phoneticPr fontId="2" type="noConversion"/>
  </si>
  <si>
    <t>2023最小值</t>
    <phoneticPr fontId="2" type="noConversion"/>
  </si>
  <si>
    <t>2024最大值</t>
    <phoneticPr fontId="2" type="noConversion"/>
  </si>
  <si>
    <t>2024最小值</t>
    <phoneticPr fontId="2" type="noConversion"/>
  </si>
  <si>
    <t>5号坝段</t>
    <phoneticPr fontId="1" type="noConversion"/>
  </si>
  <si>
    <t>坝左0+201.000</t>
    <phoneticPr fontId="1" type="noConversion"/>
  </si>
  <si>
    <t>坝左0+037.500</t>
    <phoneticPr fontId="1" type="noConversion"/>
  </si>
  <si>
    <t>坝右0+022.000</t>
    <phoneticPr fontId="1" type="noConversion"/>
  </si>
  <si>
    <t>坝右0+023.000</t>
    <phoneticPr fontId="1" type="noConversion"/>
  </si>
  <si>
    <t>坝右0+037.500</t>
  </si>
  <si>
    <t>坝右0+090.000</t>
    <phoneticPr fontId="1" type="noConversion"/>
  </si>
  <si>
    <t>坝右0+210.000</t>
    <phoneticPr fontId="1" type="noConversion"/>
  </si>
  <si>
    <t>坝右0+323.000</t>
  </si>
  <si>
    <t>坝左0+109.700</t>
    <phoneticPr fontId="1" type="noConversion"/>
  </si>
  <si>
    <t>坝左0+030.000</t>
  </si>
  <si>
    <t>坝右0+030.000</t>
  </si>
  <si>
    <t>坝右0+176.500</t>
  </si>
  <si>
    <t>TC1-1</t>
  </si>
  <si>
    <t>TC1-2</t>
  </si>
  <si>
    <t>TC1-3</t>
  </si>
  <si>
    <t>TC1-4</t>
  </si>
  <si>
    <t>TC1-5</t>
  </si>
  <si>
    <t>TC1-6</t>
  </si>
  <si>
    <t>TC1-6′</t>
    <phoneticPr fontId="1" type="noConversion"/>
  </si>
  <si>
    <t>TC1-7</t>
  </si>
  <si>
    <t>TC1-8</t>
  </si>
  <si>
    <t>TC1-9</t>
  </si>
  <si>
    <t>TC1-10</t>
  </si>
  <si>
    <t>TC1-11</t>
  </si>
  <si>
    <t>TC1-12</t>
  </si>
  <si>
    <t>TC3-1</t>
  </si>
  <si>
    <t>TC3-2</t>
  </si>
  <si>
    <t>TC3-3</t>
  </si>
  <si>
    <t>TC3-4</t>
  </si>
  <si>
    <t>TC3-5</t>
  </si>
  <si>
    <t>2021最大值</t>
    <phoneticPr fontId="2" type="noConversion"/>
  </si>
  <si>
    <t>2021最小值</t>
    <phoneticPr fontId="2" type="noConversion"/>
  </si>
  <si>
    <t>河水位</t>
  </si>
  <si>
    <t>上游</t>
  </si>
  <si>
    <t>下游</t>
  </si>
  <si>
    <t>＜51.0</t>
  </si>
  <si>
    <t>低于标尺水位,无法读数</t>
  </si>
  <si>
    <t>标尺被杂物遮挡,无法观测</t>
  </si>
  <si>
    <t>＞50.0</t>
  </si>
  <si>
    <t>＜46.0</t>
  </si>
  <si>
    <t>＜45.0</t>
  </si>
  <si>
    <t>&lt;45.0</t>
  </si>
  <si>
    <t>&gt;50.0</t>
    <phoneticPr fontId="2" type="noConversion"/>
  </si>
  <si>
    <t>/</t>
  </si>
  <si>
    <t>2015最大值</t>
    <phoneticPr fontId="2" type="noConversion"/>
  </si>
  <si>
    <t>2015最小值</t>
    <phoneticPr fontId="2" type="noConversion"/>
  </si>
  <si>
    <t>变幅</t>
    <phoneticPr fontId="2" type="noConversion"/>
  </si>
  <si>
    <t>平均值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</si>
</sst>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m/dd"/>
    <numFmt numFmtId="177" formatCode="0.00_ "/>
    <numFmt numFmtId="178" formatCode="0.00_);[Red]\(0.00\)"/>
    <numFmt numFmtId="179" formatCode="yyyy/mm/dd\ hh:mm"/>
    <numFmt numFmtId="180" formatCode="yyyy/m/d;@"/>
    <numFmt numFmtId="181" formatCode="yyyy\/mm\/dd\ hh:mm"/>
  </numFmts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color indexed="8"/>
      <name val="宋体"/>
      <family val="3"/>
      <charset val="134"/>
    </font>
    <font>
      <sz val="10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宋体"/>
      <family val="3"/>
      <charset val="134"/>
    </font>
    <font>
      <sz val="10"/>
      <name val="宋体"/>
      <family val="3"/>
      <charset val="134"/>
    </font>
    <font>
      <sz val="9"/>
      <color indexed="12"/>
      <name val="宋体"/>
      <family val="3"/>
      <charset val="134"/>
    </font>
    <font>
      <sz val="9"/>
      <color indexed="10"/>
      <name val="宋体"/>
      <family val="3"/>
      <charset val="134"/>
    </font>
    <font>
      <sz val="9"/>
      <color indexed="6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name val="宋体"/>
      <family val="3"/>
      <charset val="134"/>
    </font>
    <font>
      <sz val="9"/>
      <name val="Times New Roman"/>
      <family val="1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sz val="8"/>
      <name val="宋体"/>
      <family val="3"/>
      <charset val="134"/>
    </font>
    <font>
      <sz val="8"/>
      <color theme="1"/>
      <name val="宋体"/>
      <family val="3"/>
      <charset val="134"/>
    </font>
    <font>
      <sz val="8"/>
      <color indexed="8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6" fillId="0" borderId="0">
      <alignment vertical="center"/>
    </xf>
    <xf numFmtId="0" fontId="16" fillId="0" borderId="0">
      <alignment vertical="center"/>
    </xf>
  </cellStyleXfs>
  <cellXfs count="142">
    <xf numFmtId="0" fontId="0" fillId="0" borderId="0" xfId="0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177" fontId="2" fillId="2" borderId="6" xfId="0" applyNumberFormat="1" applyFont="1" applyFill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7" fontId="2" fillId="2" borderId="3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5" fillId="2" borderId="0" xfId="0" applyNumberFormat="1" applyFont="1" applyFill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7" fontId="4" fillId="2" borderId="0" xfId="0" applyNumberFormat="1" applyFont="1" applyFill="1" applyAlignment="1">
      <alignment horizontal="center" vertical="center" wrapText="1"/>
    </xf>
    <xf numFmtId="177" fontId="4" fillId="4" borderId="0" xfId="0" applyNumberFormat="1" applyFont="1" applyFill="1" applyAlignment="1">
      <alignment horizontal="center" vertical="center" wrapText="1"/>
    </xf>
    <xf numFmtId="176" fontId="5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8" fontId="10" fillId="4" borderId="1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 wrapText="1"/>
    </xf>
    <xf numFmtId="177" fontId="2" fillId="0" borderId="10" xfId="0" applyNumberFormat="1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 wrapText="1"/>
    </xf>
    <xf numFmtId="176" fontId="2" fillId="0" borderId="9" xfId="0" applyNumberFormat="1" applyFont="1" applyBorder="1" applyAlignment="1">
      <alignment horizontal="center" vertical="center" wrapText="1"/>
    </xf>
    <xf numFmtId="176" fontId="2" fillId="0" borderId="10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 wrapText="1"/>
    </xf>
    <xf numFmtId="177" fontId="12" fillId="2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7" fontId="2" fillId="2" borderId="0" xfId="0" applyNumberFormat="1" applyFont="1" applyFill="1" applyAlignment="1">
      <alignment horizontal="center" vertical="center" wrapText="1"/>
    </xf>
    <xf numFmtId="177" fontId="2" fillId="6" borderId="0" xfId="0" applyNumberFormat="1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9" fontId="5" fillId="3" borderId="0" xfId="0" applyNumberFormat="1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76" fontId="5" fillId="7" borderId="0" xfId="0" applyNumberFormat="1" applyFont="1" applyFill="1" applyAlignment="1">
      <alignment horizontal="center" vertical="center"/>
    </xf>
    <xf numFmtId="179" fontId="5" fillId="7" borderId="0" xfId="0" applyNumberFormat="1" applyFont="1" applyFill="1" applyAlignment="1">
      <alignment horizontal="center" vertical="center"/>
    </xf>
    <xf numFmtId="177" fontId="4" fillId="8" borderId="0" xfId="0" applyNumberFormat="1" applyFont="1" applyFill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177" fontId="14" fillId="0" borderId="0" xfId="0" applyNumberFormat="1" applyFont="1" applyAlignment="1">
      <alignment horizontal="center" vertical="center" wrapText="1"/>
    </xf>
    <xf numFmtId="177" fontId="14" fillId="2" borderId="0" xfId="0" applyNumberFormat="1" applyFont="1" applyFill="1" applyAlignment="1">
      <alignment horizontal="center" vertical="center" wrapText="1"/>
    </xf>
    <xf numFmtId="177" fontId="12" fillId="8" borderId="0" xfId="0" applyNumberFormat="1" applyFont="1" applyFill="1" applyAlignment="1">
      <alignment horizontal="center" vertical="center" wrapText="1"/>
    </xf>
    <xf numFmtId="177" fontId="12" fillId="3" borderId="0" xfId="0" applyNumberFormat="1" applyFont="1" applyFill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177" fontId="4" fillId="9" borderId="0" xfId="0" applyNumberFormat="1" applyFont="1" applyFill="1" applyAlignment="1">
      <alignment horizontal="center" vertical="center" wrapText="1"/>
    </xf>
    <xf numFmtId="177" fontId="12" fillId="9" borderId="0" xfId="0" applyNumberFormat="1" applyFont="1" applyFill="1" applyAlignment="1">
      <alignment horizontal="center" vertical="center" wrapText="1"/>
    </xf>
    <xf numFmtId="178" fontId="5" fillId="3" borderId="0" xfId="0" applyNumberFormat="1" applyFont="1" applyFill="1" applyAlignment="1">
      <alignment horizontal="center" vertical="center"/>
    </xf>
    <xf numFmtId="178" fontId="5" fillId="4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15" fillId="0" borderId="0" xfId="0" applyNumberFormat="1" applyFont="1" applyAlignment="1">
      <alignment horizontal="center" vertical="center" wrapText="1"/>
    </xf>
    <xf numFmtId="177" fontId="15" fillId="2" borderId="0" xfId="0" applyNumberFormat="1" applyFont="1" applyFill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/>
    </xf>
    <xf numFmtId="178" fontId="16" fillId="0" borderId="0" xfId="1" applyNumberFormat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177" fontId="4" fillId="0" borderId="0" xfId="1" applyNumberFormat="1" applyFont="1" applyAlignment="1">
      <alignment horizontal="center" vertical="center" wrapText="1"/>
    </xf>
    <xf numFmtId="177" fontId="4" fillId="2" borderId="0" xfId="1" applyNumberFormat="1" applyFont="1" applyFill="1" applyAlignment="1">
      <alignment horizontal="center" vertical="center" wrapText="1"/>
    </xf>
    <xf numFmtId="177" fontId="12" fillId="0" borderId="0" xfId="1" applyNumberFormat="1" applyFont="1" applyAlignment="1">
      <alignment horizontal="center" vertical="center" wrapText="1"/>
    </xf>
    <xf numFmtId="177" fontId="12" fillId="2" borderId="0" xfId="1" applyNumberFormat="1" applyFont="1" applyFill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80" fontId="17" fillId="0" borderId="1" xfId="0" applyNumberFormat="1" applyFont="1" applyBorder="1" applyAlignment="1">
      <alignment horizontal="center" vertical="center"/>
    </xf>
    <xf numFmtId="176" fontId="11" fillId="10" borderId="1" xfId="0" applyNumberFormat="1" applyFont="1" applyFill="1" applyBorder="1" applyAlignment="1">
      <alignment horizontal="center" vertical="center"/>
    </xf>
    <xf numFmtId="180" fontId="11" fillId="10" borderId="1" xfId="0" applyNumberFormat="1" applyFont="1" applyFill="1" applyBorder="1" applyAlignment="1">
      <alignment horizontal="center" vertical="center"/>
    </xf>
    <xf numFmtId="180" fontId="17" fillId="10" borderId="1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180" fontId="11" fillId="2" borderId="1" xfId="0" applyNumberFormat="1" applyFont="1" applyFill="1" applyBorder="1" applyAlignment="1">
      <alignment horizontal="center" vertical="center"/>
    </xf>
    <xf numFmtId="176" fontId="11" fillId="10" borderId="1" xfId="0" applyNumberFormat="1" applyFont="1" applyFill="1" applyBorder="1">
      <alignment vertical="center"/>
    </xf>
    <xf numFmtId="180" fontId="11" fillId="10" borderId="0" xfId="0" applyNumberFormat="1" applyFont="1" applyFill="1">
      <alignment vertical="center"/>
    </xf>
    <xf numFmtId="0" fontId="0" fillId="10" borderId="0" xfId="0" applyFill="1" applyAlignment="1">
      <alignment horizontal="center" vertical="center"/>
    </xf>
    <xf numFmtId="176" fontId="0" fillId="1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0" fontId="0" fillId="10" borderId="0" xfId="0" applyFill="1">
      <alignment vertical="center"/>
    </xf>
    <xf numFmtId="2" fontId="0" fillId="10" borderId="0" xfId="0" applyNumberFormat="1" applyFill="1" applyAlignment="1">
      <alignment horizontal="center" vertical="center"/>
    </xf>
    <xf numFmtId="176" fontId="0" fillId="10" borderId="0" xfId="0" applyNumberFormat="1" applyFill="1">
      <alignment vertical="center"/>
    </xf>
    <xf numFmtId="176" fontId="0" fillId="0" borderId="0" xfId="0" applyNumberFormat="1">
      <alignment vertical="center"/>
    </xf>
    <xf numFmtId="0" fontId="18" fillId="0" borderId="0" xfId="1" applyFont="1" applyAlignment="1">
      <alignment horizontal="center" vertical="center"/>
    </xf>
    <xf numFmtId="178" fontId="18" fillId="0" borderId="0" xfId="1" applyNumberFormat="1" applyFont="1" applyAlignment="1">
      <alignment horizontal="center" vertical="center"/>
    </xf>
    <xf numFmtId="179" fontId="18" fillId="0" borderId="0" xfId="1" applyNumberFormat="1" applyFont="1" applyAlignment="1">
      <alignment horizontal="center" vertical="center"/>
    </xf>
    <xf numFmtId="178" fontId="18" fillId="0" borderId="0" xfId="1" applyNumberFormat="1" applyFont="1" applyAlignment="1">
      <alignment horizontal="center"/>
    </xf>
    <xf numFmtId="179" fontId="18" fillId="0" borderId="0" xfId="1" applyNumberFormat="1" applyFont="1" applyAlignment="1">
      <alignment horizontal="center"/>
    </xf>
    <xf numFmtId="179" fontId="18" fillId="0" borderId="0" xfId="2" applyNumberFormat="1" applyFont="1" applyAlignment="1">
      <alignment horizontal="center"/>
    </xf>
    <xf numFmtId="178" fontId="18" fillId="0" borderId="0" xfId="2" applyNumberFormat="1" applyFont="1" applyAlignment="1">
      <alignment horizontal="center" vertical="center"/>
    </xf>
    <xf numFmtId="179" fontId="18" fillId="3" borderId="0" xfId="2" applyNumberFormat="1" applyFont="1" applyFill="1" applyAlignment="1">
      <alignment horizontal="center"/>
    </xf>
    <xf numFmtId="178" fontId="18" fillId="3" borderId="0" xfId="2" applyNumberFormat="1" applyFont="1" applyFill="1" applyAlignment="1">
      <alignment horizontal="center" vertical="center"/>
    </xf>
    <xf numFmtId="181" fontId="18" fillId="0" borderId="0" xfId="2" applyNumberFormat="1" applyFont="1" applyAlignment="1">
      <alignment horizontal="center"/>
    </xf>
    <xf numFmtId="178" fontId="5" fillId="0" borderId="0" xfId="2" applyNumberFormat="1" applyFont="1" applyAlignment="1">
      <alignment horizontal="center" vertical="center"/>
    </xf>
    <xf numFmtId="181" fontId="5" fillId="0" borderId="0" xfId="2" applyNumberFormat="1" applyFont="1" applyAlignment="1">
      <alignment horizontal="center" vertical="center"/>
    </xf>
    <xf numFmtId="181" fontId="5" fillId="0" borderId="0" xfId="2" applyNumberFormat="1" applyFont="1" applyAlignment="1">
      <alignment horizontal="center"/>
    </xf>
    <xf numFmtId="178" fontId="19" fillId="0" borderId="0" xfId="2" applyNumberForma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8" fontId="16" fillId="0" borderId="0" xfId="3" applyNumberFormat="1" applyAlignment="1">
      <alignment horizontal="center" vertical="center"/>
    </xf>
    <xf numFmtId="2" fontId="16" fillId="0" borderId="0" xfId="4" applyNumberFormat="1" applyAlignment="1">
      <alignment horizontal="center" vertical="center"/>
    </xf>
    <xf numFmtId="0" fontId="20" fillId="13" borderId="0" xfId="1" applyFont="1" applyFill="1" applyAlignment="1">
      <alignment horizontal="center" vertical="center"/>
    </xf>
    <xf numFmtId="178" fontId="21" fillId="13" borderId="1" xfId="1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14" fontId="21" fillId="0" borderId="1" xfId="1" applyNumberFormat="1" applyFont="1" applyBorder="1" applyAlignment="1">
      <alignment horizontal="center" vertical="center" wrapText="1"/>
    </xf>
    <xf numFmtId="178" fontId="21" fillId="14" borderId="1" xfId="1" applyNumberFormat="1" applyFont="1" applyFill="1" applyBorder="1" applyAlignment="1">
      <alignment horizontal="center" vertical="center" wrapText="1"/>
    </xf>
    <xf numFmtId="179" fontId="20" fillId="15" borderId="0" xfId="1" applyNumberFormat="1" applyFont="1" applyFill="1" applyAlignment="1">
      <alignment horizontal="center" vertical="center"/>
    </xf>
    <xf numFmtId="178" fontId="21" fillId="15" borderId="0" xfId="1" applyNumberFormat="1" applyFont="1" applyFill="1" applyAlignment="1">
      <alignment horizontal="center" vertical="center" wrapText="1"/>
    </xf>
    <xf numFmtId="14" fontId="22" fillId="12" borderId="0" xfId="1" applyNumberFormat="1" applyFont="1" applyFill="1" applyAlignment="1">
      <alignment horizontal="center" vertical="center" wrapText="1"/>
    </xf>
    <xf numFmtId="178" fontId="22" fillId="12" borderId="0" xfId="1" applyNumberFormat="1" applyFont="1" applyFill="1" applyAlignment="1">
      <alignment horizontal="center" vertical="center" wrapText="1"/>
    </xf>
  </cellXfs>
  <cellStyles count="5">
    <cellStyle name="常规" xfId="0" builtinId="0"/>
    <cellStyle name="常规 17" xfId="1" xr:uid="{57A9BB6C-7A65-4154-9953-0F1E0C45D721}"/>
    <cellStyle name="常规 2" xfId="2" xr:uid="{7B7A7BD7-FA23-4B0A-94D8-73C60A09DF31}"/>
    <cellStyle name="常规 2 10" xfId="4" xr:uid="{C1306DFF-0617-4AEE-B21A-A4D797053A14}"/>
    <cellStyle name="常规 2 4" xfId="3" xr:uid="{BBA6A63C-78D1-41D1-9C7F-FFD52ACF3190}"/>
  </cellStyles>
  <dxfs count="1">
    <dxf>
      <font>
        <b val="0"/>
        <condense val="0"/>
        <extend val="0"/>
        <color indexed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pc\2---&#35760;&#24405;&#35745;&#31639;&#34920;\&#22823;&#22365;\&#35745;&#31639;&#34920;&#65288;&#25913;&#36896;&#21518;&#65289;\&#24341;&#24352;&#32447;%20&#65288;&#25913;&#36896;&#21518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pc\2---&#35760;&#24405;&#35745;&#31639;&#34920;\&#22823;&#22365;\&#27827;&#27700;&#27700;&#20301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6604;&#22484;&#23528;&#29976;&#20877;&#39033;&#30446;\2---&#35760;&#24405;&#35745;&#31639;&#34920;\&#22823;&#22365;\&#35745;&#31639;&#34920;&#65288;&#25913;&#36896;&#21518;&#65289;\&#24341;&#24352;&#32447;%20&#65288;&#25913;&#36896;&#21518;&#65289;.xlsx" TargetMode="External"/><Relationship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4341;&#24352;&#32447;%20&#65288;&#25913;&#36896;&#21518;&#65289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6604;&#22484;&#23528;&#29976;&#20877;&#39033;&#30446;\2---&#35760;&#24405;&#35745;&#31639;&#34920;\&#22823;&#22365;\&#27827;&#27700;&#27700;&#20301;.xlsx" TargetMode="External"/><Relationship Id="rId1" Type="http://schemas.openxmlformats.org/officeDocument/2006/relationships/externalLinkPath" Target="/&#26604;&#22484;&#23528;&#29976;&#20877;&#39033;&#30446;/2---&#35760;&#24405;&#35745;&#31639;&#34920;/&#22823;&#22365;/&#27827;&#27700;&#27700;&#20301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6604;&#22484;&#23528;&#29976;&#20877;&#39033;&#30446;\2---&#35760;&#24405;&#35745;&#31639;&#34920;\&#22823;&#22365;\&#35745;&#31639;&#34920;&#65288;&#25913;&#36896;&#21518;&#65289;\&#27491;&#20498;&#22402;&#31995;&#32479;&#65288;&#25913;&#36896;&#21518;&#65289;.xlsx" TargetMode="External"/><Relationship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7491;&#20498;&#22402;&#31995;&#32479;&#65288;&#25913;&#36896;&#21518;&#65289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6604;&#22484;&#23528;&#29976;&#20877;&#39033;&#30446;\2---&#35760;&#24405;&#35745;&#31639;&#34920;\&#22823;&#22365;\&#35745;&#31639;&#34920;&#65288;&#25913;&#36896;&#21518;&#65289;\&#38745;&#21147;&#27700;&#20934;&#65288;&#25913;&#36896;&#21518;&#65289;%20&#65288;&#21452;&#37329;&#26631;&#65289;.xlsx" TargetMode="External"/><Relationship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38745;&#21147;&#27700;&#20934;&#65288;&#25913;&#36896;&#21518;&#65289;%20&#65288;&#21452;&#37329;&#26631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Sheet1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</row>
        <row r="2">
          <cell r="B2" t="str">
            <v>观测日期</v>
          </cell>
          <cell r="C2" t="str">
            <v>库水位（米）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</row>
        <row r="3">
          <cell r="B3">
            <v>0</v>
          </cell>
          <cell r="C3">
            <v>0</v>
          </cell>
          <cell r="D3" t="str">
            <v>固定端（IP1）</v>
          </cell>
          <cell r="E3" t="str">
            <v>EX1-2</v>
          </cell>
          <cell r="F3">
            <v>0</v>
          </cell>
          <cell r="G3">
            <v>0</v>
          </cell>
          <cell r="H3">
            <v>0</v>
          </cell>
          <cell r="I3" t="str">
            <v>EX1-3</v>
          </cell>
          <cell r="J3">
            <v>0</v>
          </cell>
          <cell r="K3">
            <v>0</v>
          </cell>
          <cell r="L3">
            <v>0</v>
          </cell>
          <cell r="M3" t="str">
            <v>张紧端（PL1-3）</v>
          </cell>
          <cell r="N3" t="str">
            <v>固定端（PL1-3）</v>
          </cell>
          <cell r="O3" t="str">
            <v>EX1-4</v>
          </cell>
          <cell r="P3">
            <v>0</v>
          </cell>
          <cell r="Q3">
            <v>0</v>
          </cell>
          <cell r="R3">
            <v>0</v>
          </cell>
          <cell r="S3" t="str">
            <v>EX1-5</v>
          </cell>
          <cell r="T3">
            <v>0</v>
          </cell>
          <cell r="U3">
            <v>0</v>
          </cell>
          <cell r="V3">
            <v>0</v>
          </cell>
          <cell r="W3" t="str">
            <v>EX1-6</v>
          </cell>
          <cell r="X3">
            <v>0</v>
          </cell>
          <cell r="Y3">
            <v>0</v>
          </cell>
          <cell r="Z3">
            <v>0</v>
          </cell>
          <cell r="AA3" t="str">
            <v>EX1-7</v>
          </cell>
          <cell r="AB3">
            <v>0</v>
          </cell>
          <cell r="AC3">
            <v>0</v>
          </cell>
          <cell r="AD3">
            <v>0</v>
          </cell>
          <cell r="AE3" t="str">
            <v>EX1-8</v>
          </cell>
          <cell r="AF3">
            <v>0</v>
          </cell>
          <cell r="AG3">
            <v>0</v>
          </cell>
          <cell r="AH3">
            <v>0</v>
          </cell>
          <cell r="AI3" t="str">
            <v>EX1-9</v>
          </cell>
          <cell r="AJ3">
            <v>0</v>
          </cell>
          <cell r="AK3">
            <v>0</v>
          </cell>
          <cell r="AL3">
            <v>0</v>
          </cell>
          <cell r="AM3" t="str">
            <v>张紧端（PL2）</v>
          </cell>
          <cell r="AN3" t="str">
            <v>固定端（PL2）</v>
          </cell>
          <cell r="AO3" t="str">
            <v>EX1-10</v>
          </cell>
          <cell r="AP3">
            <v>0</v>
          </cell>
          <cell r="AQ3">
            <v>0</v>
          </cell>
          <cell r="AR3">
            <v>0</v>
          </cell>
          <cell r="AS3" t="str">
            <v>EX1-11</v>
          </cell>
          <cell r="AT3">
            <v>0</v>
          </cell>
          <cell r="AU3">
            <v>0</v>
          </cell>
          <cell r="AV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 t="str">
            <v>A</v>
          </cell>
          <cell r="G4" t="str">
            <v>B</v>
          </cell>
          <cell r="H4" t="str">
            <v>C</v>
          </cell>
          <cell r="I4" t="str">
            <v>A</v>
          </cell>
          <cell r="K4" t="str">
            <v>B</v>
          </cell>
          <cell r="L4" t="str">
            <v>C</v>
          </cell>
          <cell r="M4">
            <v>0</v>
          </cell>
          <cell r="N4">
            <v>0</v>
          </cell>
          <cell r="O4" t="str">
            <v>A</v>
          </cell>
          <cell r="Q4" t="str">
            <v>B</v>
          </cell>
          <cell r="R4" t="str">
            <v>C</v>
          </cell>
          <cell r="S4" t="str">
            <v>A</v>
          </cell>
          <cell r="U4" t="str">
            <v>B</v>
          </cell>
          <cell r="V4" t="str">
            <v>C</v>
          </cell>
          <cell r="W4" t="str">
            <v>A</v>
          </cell>
          <cell r="Y4" t="str">
            <v>B</v>
          </cell>
          <cell r="Z4" t="str">
            <v>C</v>
          </cell>
          <cell r="AA4" t="str">
            <v>A</v>
          </cell>
          <cell r="AC4" t="str">
            <v>B</v>
          </cell>
          <cell r="AD4" t="str">
            <v>C</v>
          </cell>
          <cell r="AE4" t="str">
            <v>A</v>
          </cell>
          <cell r="AG4" t="str">
            <v>B</v>
          </cell>
          <cell r="AH4" t="str">
            <v>C</v>
          </cell>
          <cell r="AI4" t="str">
            <v>A</v>
          </cell>
          <cell r="AK4" t="str">
            <v>B</v>
          </cell>
          <cell r="AL4" t="str">
            <v>C</v>
          </cell>
          <cell r="AM4">
            <v>0</v>
          </cell>
          <cell r="AN4">
            <v>0</v>
          </cell>
          <cell r="AO4" t="str">
            <v>A</v>
          </cell>
          <cell r="AQ4" t="str">
            <v>B</v>
          </cell>
          <cell r="AR4" t="str">
            <v>C</v>
          </cell>
          <cell r="AS4" t="str">
            <v>A</v>
          </cell>
          <cell r="AU4" t="str">
            <v>B</v>
          </cell>
          <cell r="AV4" t="str">
            <v>C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-2.4379999999999999E-2</v>
          </cell>
          <cell r="F5">
            <v>0</v>
          </cell>
          <cell r="G5">
            <v>30.136099999999999</v>
          </cell>
          <cell r="H5">
            <v>10.24704</v>
          </cell>
          <cell r="I5">
            <v>-3.798E-2</v>
          </cell>
          <cell r="J5">
            <v>0</v>
          </cell>
          <cell r="K5">
            <v>29.74784</v>
          </cell>
          <cell r="L5">
            <v>10.867760000000001</v>
          </cell>
          <cell r="M5">
            <v>0</v>
          </cell>
          <cell r="N5">
            <v>0</v>
          </cell>
          <cell r="O5">
            <v>-9.5200000000000007E-3</v>
          </cell>
          <cell r="P5">
            <v>0</v>
          </cell>
          <cell r="Q5">
            <v>30.948149999999998</v>
          </cell>
          <cell r="R5">
            <v>10.66306</v>
          </cell>
          <cell r="S5">
            <v>-9.9030000000000007E-2</v>
          </cell>
          <cell r="T5">
            <v>0</v>
          </cell>
          <cell r="U5">
            <v>29.930299999999999</v>
          </cell>
          <cell r="V5">
            <v>10.71569</v>
          </cell>
          <cell r="W5">
            <v>-6.7470000000000002E-2</v>
          </cell>
          <cell r="X5">
            <v>0</v>
          </cell>
          <cell r="Y5">
            <v>29.377590000000001</v>
          </cell>
          <cell r="Z5">
            <v>10.77117</v>
          </cell>
          <cell r="AA5">
            <v>-0.12404999999999999</v>
          </cell>
          <cell r="AB5">
            <v>0</v>
          </cell>
          <cell r="AC5">
            <v>30.268350000000002</v>
          </cell>
          <cell r="AD5">
            <v>10.75433</v>
          </cell>
          <cell r="AE5">
            <v>8.4950000000000008E-3</v>
          </cell>
          <cell r="AF5">
            <v>0</v>
          </cell>
          <cell r="AG5">
            <v>28.93066</v>
          </cell>
          <cell r="AH5">
            <v>10.423299999999999</v>
          </cell>
          <cell r="AI5">
            <v>-2.2589999999999999E-2</v>
          </cell>
          <cell r="AJ5">
            <v>0</v>
          </cell>
          <cell r="AK5">
            <v>34.538890000000002</v>
          </cell>
          <cell r="AL5">
            <v>11.337490000000001</v>
          </cell>
          <cell r="AM5">
            <v>0</v>
          </cell>
          <cell r="AN5">
            <v>0</v>
          </cell>
          <cell r="AO5">
            <v>-1.8749999999999999E-2</v>
          </cell>
          <cell r="AP5">
            <v>0</v>
          </cell>
          <cell r="AQ5">
            <v>29.872689999999999</v>
          </cell>
          <cell r="AR5">
            <v>10.755599999999999</v>
          </cell>
          <cell r="AS5">
            <v>-6.9900000000000004E-2</v>
          </cell>
          <cell r="AT5">
            <v>0</v>
          </cell>
          <cell r="AU5">
            <v>30.293220000000002</v>
          </cell>
          <cell r="AV5">
            <v>10.88499</v>
          </cell>
        </row>
        <row r="6">
          <cell r="B6">
            <v>0</v>
          </cell>
          <cell r="C6">
            <v>0</v>
          </cell>
          <cell r="D6" t="str">
            <v>累计位移
(mm)</v>
          </cell>
          <cell r="E6" t="str">
            <v>电容比</v>
          </cell>
          <cell r="F6" t="str">
            <v>变位量
(mm)</v>
          </cell>
          <cell r="G6" t="str">
            <v>相对位移(mm)</v>
          </cell>
          <cell r="H6" t="str">
            <v>累计位移
(mm)</v>
          </cell>
          <cell r="I6" t="str">
            <v>电容比</v>
          </cell>
          <cell r="J6" t="str">
            <v>变位量
(mm)</v>
          </cell>
          <cell r="K6" t="str">
            <v>相对位移(mm)</v>
          </cell>
          <cell r="L6" t="str">
            <v>累计位移
(mm)</v>
          </cell>
          <cell r="M6" t="str">
            <v>累计位移
(mm)</v>
          </cell>
          <cell r="N6" t="str">
            <v>累计位移
(mm)</v>
          </cell>
          <cell r="O6" t="str">
            <v>电容比</v>
          </cell>
          <cell r="P6" t="str">
            <v>变位量
(mm)</v>
          </cell>
          <cell r="Q6" t="str">
            <v>相对位移(mm)</v>
          </cell>
          <cell r="R6" t="str">
            <v>累计位移
(mm)</v>
          </cell>
          <cell r="S6" t="str">
            <v>电容比</v>
          </cell>
          <cell r="T6" t="str">
            <v>变位量
(mm)</v>
          </cell>
          <cell r="U6" t="str">
            <v>相对位移(mm)</v>
          </cell>
          <cell r="V6" t="str">
            <v>累计位移
(mm)</v>
          </cell>
          <cell r="W6" t="str">
            <v>电容比</v>
          </cell>
          <cell r="X6" t="str">
            <v>变位量
(mm)</v>
          </cell>
          <cell r="Y6" t="str">
            <v>相对位移(mm)</v>
          </cell>
          <cell r="Z6" t="str">
            <v>累计位移
(mm)</v>
          </cell>
          <cell r="AA6" t="str">
            <v>电容比</v>
          </cell>
          <cell r="AB6" t="str">
            <v>变位量
(mm)</v>
          </cell>
          <cell r="AC6" t="str">
            <v>相对位移(mm)</v>
          </cell>
          <cell r="AD6" t="str">
            <v>累计位移
(mm)</v>
          </cell>
          <cell r="AE6" t="str">
            <v>电容比</v>
          </cell>
          <cell r="AF6" t="str">
            <v>变位量
(mm)</v>
          </cell>
          <cell r="AG6" t="str">
            <v>相对位移(mm)</v>
          </cell>
          <cell r="AH6" t="str">
            <v>累计位移
(mm)</v>
          </cell>
          <cell r="AI6" t="str">
            <v>电容比</v>
          </cell>
          <cell r="AJ6" t="str">
            <v>变位量
(mm)</v>
          </cell>
          <cell r="AK6" t="str">
            <v>相对位移(mm)</v>
          </cell>
          <cell r="AL6" t="str">
            <v>累计位移
(mm)</v>
          </cell>
          <cell r="AM6" t="str">
            <v>累计位移
(mm)</v>
          </cell>
          <cell r="AN6" t="str">
            <v>累计位移
(mm)</v>
          </cell>
          <cell r="AO6" t="str">
            <v>电容比</v>
          </cell>
          <cell r="AP6" t="str">
            <v>变位量
(mm)</v>
          </cell>
          <cell r="AQ6" t="str">
            <v>相对位移(mm)</v>
          </cell>
          <cell r="AR6" t="str">
            <v>累计位移
(mm)</v>
          </cell>
          <cell r="AS6" t="str">
            <v>电容比</v>
          </cell>
          <cell r="AT6" t="str">
            <v>变位量
(mm)</v>
          </cell>
          <cell r="AU6" t="str">
            <v>相对位移(mm)</v>
          </cell>
          <cell r="AV6" t="str">
            <v>累计位移
(mm)</v>
          </cell>
        </row>
        <row r="7">
          <cell r="B7">
            <v>43256</v>
          </cell>
          <cell r="C7">
            <v>138.81</v>
          </cell>
          <cell r="D7">
            <v>0</v>
          </cell>
          <cell r="E7">
            <v>4.0000000000000002E-4</v>
          </cell>
          <cell r="F7">
            <v>0</v>
          </cell>
          <cell r="G7">
            <v>0</v>
          </cell>
          <cell r="H7">
            <v>0</v>
          </cell>
          <cell r="I7">
            <v>-3.5000000000000001E-3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0.26629999999999998</v>
          </cell>
          <cell r="P7">
            <v>0</v>
          </cell>
          <cell r="Q7">
            <v>0</v>
          </cell>
          <cell r="R7">
            <v>0</v>
          </cell>
          <cell r="S7">
            <v>0.21299999999999999</v>
          </cell>
          <cell r="T7">
            <v>0</v>
          </cell>
          <cell r="U7">
            <v>0</v>
          </cell>
          <cell r="V7">
            <v>0</v>
          </cell>
          <cell r="W7">
            <v>-0.18479999999999999</v>
          </cell>
          <cell r="X7">
            <v>0</v>
          </cell>
          <cell r="Y7">
            <v>0</v>
          </cell>
          <cell r="Z7">
            <v>0</v>
          </cell>
          <cell r="AA7">
            <v>-8.1299999999999997E-2</v>
          </cell>
          <cell r="AB7">
            <v>0</v>
          </cell>
          <cell r="AC7">
            <v>0</v>
          </cell>
          <cell r="AD7">
            <v>0</v>
          </cell>
          <cell r="AE7">
            <v>-3.4299999999999997E-2</v>
          </cell>
          <cell r="AF7">
            <v>0</v>
          </cell>
          <cell r="AG7">
            <v>0</v>
          </cell>
          <cell r="AH7">
            <v>0</v>
          </cell>
          <cell r="AI7">
            <v>4.2999999999999997E-2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-0.15029999999999999</v>
          </cell>
          <cell r="AP7">
            <v>0</v>
          </cell>
          <cell r="AQ7">
            <v>0</v>
          </cell>
          <cell r="AR7">
            <v>0</v>
          </cell>
          <cell r="AS7">
            <v>-0.11169999999999999</v>
          </cell>
          <cell r="AT7">
            <v>0</v>
          </cell>
          <cell r="AU7">
            <v>0</v>
          </cell>
          <cell r="AV7">
            <v>0</v>
          </cell>
        </row>
        <row r="8">
          <cell r="B8">
            <v>43258</v>
          </cell>
          <cell r="C8">
            <v>138.6</v>
          </cell>
          <cell r="D8">
            <v>0</v>
          </cell>
          <cell r="E8">
            <v>1E-3</v>
          </cell>
          <cell r="F8">
            <v>-2.4379999999999999E-2</v>
          </cell>
          <cell r="G8">
            <v>0</v>
          </cell>
          <cell r="H8">
            <v>0</v>
          </cell>
          <cell r="I8">
            <v>2.5999999999999999E-3</v>
          </cell>
          <cell r="J8">
            <v>-3.798E-2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0.2661</v>
          </cell>
          <cell r="P8">
            <v>-9.5200000000000007E-3</v>
          </cell>
          <cell r="Q8">
            <v>0</v>
          </cell>
          <cell r="R8">
            <v>0</v>
          </cell>
          <cell r="S8">
            <v>0.21190000000000001</v>
          </cell>
          <cell r="T8">
            <v>-9.9030000000000007E-2</v>
          </cell>
          <cell r="U8">
            <v>0</v>
          </cell>
          <cell r="V8">
            <v>0</v>
          </cell>
          <cell r="W8">
            <v>-0.1857</v>
          </cell>
          <cell r="X8">
            <v>-6.7470000000000002E-2</v>
          </cell>
          <cell r="Y8">
            <v>0</v>
          </cell>
          <cell r="Z8">
            <v>0</v>
          </cell>
          <cell r="AA8">
            <v>-8.2299999999999998E-2</v>
          </cell>
          <cell r="AB8">
            <v>-0.12404999999999999</v>
          </cell>
          <cell r="AC8">
            <v>0</v>
          </cell>
          <cell r="AD8">
            <v>0</v>
          </cell>
          <cell r="AE8">
            <v>-3.2099999999999997E-2</v>
          </cell>
          <cell r="AF8">
            <v>8.4950000000000008E-3</v>
          </cell>
          <cell r="AG8">
            <v>0</v>
          </cell>
          <cell r="AH8">
            <v>0</v>
          </cell>
          <cell r="AI8">
            <v>4.3799999999999999E-2</v>
          </cell>
          <cell r="AJ8">
            <v>-2.2589999999999999E-2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-0.15040000000000001</v>
          </cell>
          <cell r="AP8">
            <v>-1.8749999999999999E-2</v>
          </cell>
          <cell r="AQ8">
            <v>0</v>
          </cell>
          <cell r="AR8">
            <v>0</v>
          </cell>
          <cell r="AS8">
            <v>-0.11269999999999999</v>
          </cell>
          <cell r="AT8">
            <v>-6.9900000000000004E-2</v>
          </cell>
          <cell r="AU8">
            <v>0</v>
          </cell>
          <cell r="AV8">
            <v>0</v>
          </cell>
        </row>
        <row r="9">
          <cell r="B9">
            <v>43262</v>
          </cell>
          <cell r="C9">
            <v>141.9</v>
          </cell>
          <cell r="D9">
            <v>0.27</v>
          </cell>
          <cell r="E9">
            <v>-1.5699999999999999E-2</v>
          </cell>
          <cell r="F9">
            <v>-0.52770059520965951</v>
          </cell>
          <cell r="G9">
            <v>-0.50332059520965955</v>
          </cell>
          <cell r="H9">
            <v>0.48678357145700712</v>
          </cell>
          <cell r="I9">
            <v>1.06E-2</v>
          </cell>
          <cell r="J9">
            <v>0.20000828429312001</v>
          </cell>
          <cell r="K9">
            <v>0.23798828429312002</v>
          </cell>
          <cell r="L9">
            <v>2.0991862009597866</v>
          </cell>
          <cell r="M9">
            <v>2.5</v>
          </cell>
          <cell r="N9">
            <v>2.5</v>
          </cell>
          <cell r="O9">
            <v>0.26669999999999999</v>
          </cell>
          <cell r="P9">
            <v>9.0488923032206302E-3</v>
          </cell>
          <cell r="Q9">
            <v>1.8568892303220633E-2</v>
          </cell>
          <cell r="R9">
            <v>2.4520587201592456</v>
          </cell>
          <cell r="S9">
            <v>0.2127</v>
          </cell>
          <cell r="T9">
            <v>-7.5085754513566874E-2</v>
          </cell>
          <cell r="U9">
            <v>2.3944245486433133E-2</v>
          </cell>
          <cell r="V9">
            <v>2.340063181323679</v>
          </cell>
          <cell r="W9">
            <v>-0.18509999999999999</v>
          </cell>
          <cell r="X9">
            <v>-4.9843443673426781E-2</v>
          </cell>
          <cell r="Y9">
            <v>1.7626556326573221E-2</v>
          </cell>
          <cell r="Z9">
            <v>1.981632816107481</v>
          </cell>
          <cell r="AA9">
            <v>-7.5300000000000006E-2</v>
          </cell>
          <cell r="AB9">
            <v>8.7832138735189774E-2</v>
          </cell>
          <cell r="AC9">
            <v>0.21188213873518977</v>
          </cell>
          <cell r="AD9">
            <v>2.058517506497318</v>
          </cell>
          <cell r="AE9">
            <v>-3.2500000000000001E-2</v>
          </cell>
          <cell r="AF9">
            <v>-3.0772646670913298E-3</v>
          </cell>
          <cell r="AG9">
            <v>-1.1572264667091331E-2</v>
          </cell>
          <cell r="AH9">
            <v>1.4242649810293093</v>
          </cell>
          <cell r="AI9">
            <v>4.5999999999999999E-2</v>
          </cell>
          <cell r="AJ9">
            <v>5.3395678721593544E-2</v>
          </cell>
          <cell r="AK9">
            <v>7.5985678721593536E-2</v>
          </cell>
          <cell r="AL9">
            <v>1.0423393563428769</v>
          </cell>
          <cell r="AM9">
            <v>0.75</v>
          </cell>
          <cell r="AN9">
            <v>0.75</v>
          </cell>
          <cell r="AO9">
            <v>-0.13850000000000001</v>
          </cell>
          <cell r="AP9">
            <v>0.3367531358961402</v>
          </cell>
          <cell r="AQ9">
            <v>0.35550313589614019</v>
          </cell>
          <cell r="AR9">
            <v>0.97418906640869607</v>
          </cell>
          <cell r="AS9">
            <v>-0.1013</v>
          </cell>
          <cell r="AT9">
            <v>0.27545883459162435</v>
          </cell>
          <cell r="AU9">
            <v>0.34535883459162436</v>
          </cell>
          <cell r="AV9">
            <v>0.72049471350459304</v>
          </cell>
        </row>
        <row r="10">
          <cell r="B10">
            <v>43263</v>
          </cell>
          <cell r="C10">
            <v>142.22</v>
          </cell>
          <cell r="D10">
            <v>0.28999999999999998</v>
          </cell>
          <cell r="E10">
            <v>-1.2E-2</v>
          </cell>
          <cell r="F10">
            <v>-0.41617181274688003</v>
          </cell>
          <cell r="G10">
            <v>-0.39179181274688002</v>
          </cell>
          <cell r="H10">
            <v>0.68612485391978661</v>
          </cell>
          <cell r="I10">
            <v>1.35E-2</v>
          </cell>
          <cell r="J10">
            <v>0.28628553006436502</v>
          </cell>
          <cell r="K10">
            <v>0.32426553006436504</v>
          </cell>
          <cell r="L10">
            <v>2.3553071967310317</v>
          </cell>
          <cell r="M10">
            <v>2.73</v>
          </cell>
          <cell r="N10">
            <v>2.73</v>
          </cell>
          <cell r="O10">
            <v>0.2661</v>
          </cell>
          <cell r="P10">
            <v>-9.5200000000000007E-3</v>
          </cell>
          <cell r="Q10">
            <v>0</v>
          </cell>
          <cell r="R10">
            <v>2.6608294209702659</v>
          </cell>
          <cell r="S10">
            <v>0.21199999999999999</v>
          </cell>
          <cell r="T10">
            <v>-9.603696998928464E-2</v>
          </cell>
          <cell r="U10">
            <v>2.9930300107153668E-3</v>
          </cell>
          <cell r="V10">
            <v>2.5417567232814511</v>
          </cell>
          <cell r="W10">
            <v>-0.18529999999999999</v>
          </cell>
          <cell r="X10">
            <v>-5.5718963310644784E-2</v>
          </cell>
          <cell r="Y10">
            <v>1.1751036689355218E-2</v>
          </cell>
          <cell r="Z10">
            <v>2.1843175468614993</v>
          </cell>
          <cell r="AA10">
            <v>-7.4899999999999994E-2</v>
          </cell>
          <cell r="AB10">
            <v>9.9940147912620056E-2</v>
          </cell>
          <cell r="AC10">
            <v>0.22399014791262006</v>
          </cell>
          <cell r="AD10">
            <v>2.2744909303852339</v>
          </cell>
          <cell r="AE10">
            <v>-3.1899999999999998E-2</v>
          </cell>
          <cell r="AF10">
            <v>1.4281132083386366E-2</v>
          </cell>
          <cell r="AG10">
            <v>5.7861320833863649E-3</v>
          </cell>
          <cell r="AH10">
            <v>1.6290568676076431</v>
          </cell>
          <cell r="AI10">
            <v>4.6899999999999997E-2</v>
          </cell>
          <cell r="AJ10">
            <v>8.4480896755164542E-2</v>
          </cell>
          <cell r="AK10">
            <v>0.10707089675516454</v>
          </cell>
          <cell r="AL10">
            <v>1.2420787214812994</v>
          </cell>
          <cell r="AM10">
            <v>0.91</v>
          </cell>
          <cell r="AN10">
            <v>0.91</v>
          </cell>
          <cell r="AO10">
            <v>-0.13600000000000001</v>
          </cell>
          <cell r="AP10">
            <v>0.41144885204951032</v>
          </cell>
          <cell r="AQ10">
            <v>0.43019885204951031</v>
          </cell>
          <cell r="AR10">
            <v>1.1888538228097443</v>
          </cell>
          <cell r="AS10">
            <v>-9.9599999999999994E-2</v>
          </cell>
          <cell r="AT10">
            <v>0.32696565244805409</v>
          </cell>
          <cell r="AU10">
            <v>0.39686565244805411</v>
          </cell>
          <cell r="AV10">
            <v>0.87481886882232307</v>
          </cell>
        </row>
        <row r="11">
          <cell r="B11">
            <v>43265</v>
          </cell>
          <cell r="C11">
            <v>141.86000000000001</v>
          </cell>
          <cell r="D11">
            <v>0.28000000000000003</v>
          </cell>
          <cell r="E11">
            <v>-9.4999999999999998E-3</v>
          </cell>
          <cell r="F11">
            <v>-0.34082091222967997</v>
          </cell>
          <cell r="G11">
            <v>-0.31644091222967996</v>
          </cell>
          <cell r="H11">
            <v>0.72887158777032013</v>
          </cell>
          <cell r="I11">
            <v>9.2999999999999992E-3</v>
          </cell>
          <cell r="J11">
            <v>0.16133379662010086</v>
          </cell>
          <cell r="K11">
            <v>0.19931379662010085</v>
          </cell>
          <cell r="L11">
            <v>2.1704075466201012</v>
          </cell>
          <cell r="M11">
            <v>2.65</v>
          </cell>
          <cell r="N11">
            <v>2.65</v>
          </cell>
          <cell r="O11">
            <v>0.26669999999999999</v>
          </cell>
          <cell r="P11">
            <v>9.0488923032206302E-3</v>
          </cell>
          <cell r="Q11">
            <v>1.8568892303220633E-2</v>
          </cell>
          <cell r="R11">
            <v>2.5925572669958208</v>
          </cell>
          <cell r="S11">
            <v>0.21249999999999999</v>
          </cell>
          <cell r="T11">
            <v>-8.1071817685411288E-2</v>
          </cell>
          <cell r="U11">
            <v>1.7958182314588719E-2</v>
          </cell>
          <cell r="V11">
            <v>2.4578083947000122</v>
          </cell>
          <cell r="W11">
            <v>-0.18240000000000001</v>
          </cell>
          <cell r="X11">
            <v>2.9476434083536212E-2</v>
          </cell>
          <cell r="Y11">
            <v>9.6946434083536218E-2</v>
          </cell>
          <cell r="Z11">
            <v>2.1343821595474308</v>
          </cell>
          <cell r="AA11">
            <v>-7.1300000000000002E-2</v>
          </cell>
          <cell r="AB11">
            <v>0.20891616401322988</v>
          </cell>
          <cell r="AC11">
            <v>0.33296616401322987</v>
          </cell>
          <cell r="AD11">
            <v>2.2362637271699479</v>
          </cell>
          <cell r="AE11">
            <v>-3.09E-2</v>
          </cell>
          <cell r="AF11">
            <v>4.3211810011462293E-2</v>
          </cell>
          <cell r="AG11">
            <v>3.471681001146229E-2</v>
          </cell>
          <cell r="AH11">
            <v>1.468530805093063</v>
          </cell>
          <cell r="AI11">
            <v>4.7E-2</v>
          </cell>
          <cell r="AJ11">
            <v>8.7934819506872375E-2</v>
          </cell>
          <cell r="AK11">
            <v>0.11052481950687237</v>
          </cell>
          <cell r="AL11">
            <v>1.0077861653597675</v>
          </cell>
          <cell r="AM11">
            <v>0.65</v>
          </cell>
          <cell r="AN11">
            <v>0.65</v>
          </cell>
          <cell r="AO11">
            <v>-0.1376</v>
          </cell>
          <cell r="AP11">
            <v>0.36364298812805135</v>
          </cell>
          <cell r="AQ11">
            <v>0.38239298812805134</v>
          </cell>
          <cell r="AR11">
            <v>0.93001252717173899</v>
          </cell>
          <cell r="AS11">
            <v>-0.1008</v>
          </cell>
          <cell r="AT11">
            <v>0.29060766093886325</v>
          </cell>
          <cell r="AU11">
            <v>0.36050766093886327</v>
          </cell>
          <cell r="AV11">
            <v>0.71824071907439824</v>
          </cell>
        </row>
        <row r="12">
          <cell r="B12">
            <v>43267</v>
          </cell>
          <cell r="C12">
            <v>141.16</v>
          </cell>
          <cell r="D12">
            <v>0.28999999999999998</v>
          </cell>
          <cell r="E12">
            <v>-1.7100000000000001E-2</v>
          </cell>
          <cell r="F12">
            <v>-0.56990417229321655</v>
          </cell>
          <cell r="G12">
            <v>-0.54552417229321659</v>
          </cell>
          <cell r="H12">
            <v>0.57437166104011661</v>
          </cell>
          <cell r="I12">
            <v>7.3000000000000001E-3</v>
          </cell>
          <cell r="J12">
            <v>0.1018359763234465</v>
          </cell>
          <cell r="K12">
            <v>0.1398159763234465</v>
          </cell>
          <cell r="L12">
            <v>2.2636180596567796</v>
          </cell>
          <cell r="M12">
            <v>2.86</v>
          </cell>
          <cell r="N12">
            <v>2.86</v>
          </cell>
          <cell r="O12">
            <v>0.26679999999999998</v>
          </cell>
          <cell r="P12">
            <v>1.2143708657428911E-2</v>
          </cell>
          <cell r="Q12">
            <v>2.1663708657428914E-2</v>
          </cell>
          <cell r="R12">
            <v>2.8029916764642699</v>
          </cell>
          <cell r="S12">
            <v>0.2135</v>
          </cell>
          <cell r="T12">
            <v>-5.1141476108534062E-2</v>
          </cell>
          <cell r="U12">
            <v>4.7888523891465945E-2</v>
          </cell>
          <cell r="V12">
            <v>2.6903834937103794</v>
          </cell>
          <cell r="W12">
            <v>-0.18360000000000001</v>
          </cell>
          <cell r="X12">
            <v>-5.776961248194901E-3</v>
          </cell>
          <cell r="Y12">
            <v>6.1693038751805103E-2</v>
          </cell>
          <cell r="Z12">
            <v>2.287689014606936</v>
          </cell>
          <cell r="AA12">
            <v>-7.4399999999999994E-2</v>
          </cell>
          <cell r="AB12">
            <v>0.11507526730410901</v>
          </cell>
          <cell r="AC12">
            <v>0.23912526730410899</v>
          </cell>
          <cell r="AD12">
            <v>2.3262882451713121</v>
          </cell>
          <cell r="AE12">
            <v>-3.1699999999999999E-2</v>
          </cell>
          <cell r="AF12">
            <v>2.0067264667091134E-2</v>
          </cell>
          <cell r="AG12">
            <v>1.1572264667091133E-2</v>
          </cell>
          <cell r="AH12">
            <v>1.6128197495765477</v>
          </cell>
          <cell r="AI12">
            <v>4.6699999999999998E-2</v>
          </cell>
          <cell r="AJ12">
            <v>7.7573057510043605E-2</v>
          </cell>
          <cell r="AK12">
            <v>0.1001630575100436</v>
          </cell>
          <cell r="AL12">
            <v>1.1460785504677902</v>
          </cell>
          <cell r="AM12">
            <v>0.79</v>
          </cell>
          <cell r="AN12">
            <v>0.79</v>
          </cell>
          <cell r="AO12">
            <v>-0.14000000000000001</v>
          </cell>
          <cell r="AP12">
            <v>0.29193807458723814</v>
          </cell>
          <cell r="AQ12">
            <v>0.31068807458723813</v>
          </cell>
          <cell r="AR12">
            <v>0.9582456941262818</v>
          </cell>
          <cell r="AS12">
            <v>-0.1024</v>
          </cell>
          <cell r="AT12">
            <v>0.24213206032246742</v>
          </cell>
          <cell r="AU12">
            <v>0.31203206032246744</v>
          </cell>
          <cell r="AV12">
            <v>0.69539979338060298</v>
          </cell>
        </row>
        <row r="13">
          <cell r="B13">
            <v>43269</v>
          </cell>
          <cell r="C13">
            <v>143.96</v>
          </cell>
          <cell r="D13">
            <v>0.08</v>
          </cell>
          <cell r="E13">
            <v>-6.3E-3</v>
          </cell>
          <cell r="F13">
            <v>-0.24437751627275969</v>
          </cell>
          <cell r="G13">
            <v>-0.21999751627275971</v>
          </cell>
          <cell r="H13">
            <v>0.8578149837272403</v>
          </cell>
          <cell r="I13">
            <v>2.2100000000000002E-2</v>
          </cell>
          <cell r="J13">
            <v>0.54218346308193011</v>
          </cell>
          <cell r="K13">
            <v>0.58016346308193012</v>
          </cell>
          <cell r="L13">
            <v>2.8650072130819302</v>
          </cell>
          <cell r="M13">
            <v>3.17</v>
          </cell>
          <cell r="N13">
            <v>3.17</v>
          </cell>
          <cell r="O13">
            <v>0.26629999999999998</v>
          </cell>
          <cell r="P13">
            <v>-3.3303699146962026E-3</v>
          </cell>
          <cell r="Q13">
            <v>6.1896300853037985E-3</v>
          </cell>
          <cell r="R13">
            <v>3.1123398648270877</v>
          </cell>
          <cell r="S13">
            <v>0.21360000000000001</v>
          </cell>
          <cell r="T13">
            <v>-4.8148437353814827E-2</v>
          </cell>
          <cell r="U13">
            <v>5.088156264618518E-2</v>
          </cell>
          <cell r="V13">
            <v>3.0443557410499409</v>
          </cell>
          <cell r="W13">
            <v>-0.18360000000000001</v>
          </cell>
          <cell r="X13">
            <v>-5.776961248194901E-3</v>
          </cell>
          <cell r="Y13">
            <v>6.1693038751805103E-2</v>
          </cell>
          <cell r="Z13">
            <v>2.7171390481414766</v>
          </cell>
          <cell r="AA13">
            <v>-7.5600000000000001E-2</v>
          </cell>
          <cell r="AB13">
            <v>7.875117950455375E-2</v>
          </cell>
          <cell r="AC13">
            <v>0.20280117950455373</v>
          </cell>
          <cell r="AD13">
            <v>2.7455711325561971</v>
          </cell>
          <cell r="AE13">
            <v>-3.1600000000000003E-2</v>
          </cell>
          <cell r="AF13">
            <v>2.2960331302912314E-2</v>
          </cell>
          <cell r="AG13">
            <v>1.4465331302912313E-2</v>
          </cell>
          <cell r="AH13">
            <v>2.1628690871714573</v>
          </cell>
          <cell r="AI13">
            <v>4.8300000000000003E-2</v>
          </cell>
          <cell r="AJ13">
            <v>0.1328360381287764</v>
          </cell>
          <cell r="AK13">
            <v>0.15542603812877639</v>
          </cell>
          <cell r="AL13">
            <v>1.8531255686452084</v>
          </cell>
          <cell r="AM13">
            <v>1.49</v>
          </cell>
          <cell r="AN13">
            <v>1.49</v>
          </cell>
          <cell r="AO13">
            <v>-0.1275</v>
          </cell>
          <cell r="AP13">
            <v>0.66546376488208847</v>
          </cell>
          <cell r="AQ13">
            <v>0.68421376488208852</v>
          </cell>
          <cell r="AR13">
            <v>1.9182626124913076</v>
          </cell>
          <cell r="AS13">
            <v>-8.8099999999999998E-2</v>
          </cell>
          <cell r="AT13">
            <v>0.67547525614949055</v>
          </cell>
          <cell r="AU13">
            <v>0.74537525614949052</v>
          </cell>
          <cell r="AV13">
            <v>1.5047079014883278</v>
          </cell>
        </row>
        <row r="14">
          <cell r="B14">
            <v>43272</v>
          </cell>
          <cell r="C14">
            <v>145.53</v>
          </cell>
          <cell r="D14">
            <v>0.76</v>
          </cell>
          <cell r="E14">
            <v>2.8E-3</v>
          </cell>
          <cell r="F14">
            <v>2.9865039760737278E-2</v>
          </cell>
          <cell r="G14">
            <v>5.4245039760737274E-2</v>
          </cell>
          <cell r="H14">
            <v>1.8863283730940708</v>
          </cell>
          <cell r="I14">
            <v>3.04E-2</v>
          </cell>
          <cell r="J14">
            <v>0.78924344530194745</v>
          </cell>
          <cell r="K14">
            <v>0.82722344530194747</v>
          </cell>
          <cell r="L14">
            <v>3.9561817786352806</v>
          </cell>
          <cell r="M14">
            <v>4.08</v>
          </cell>
          <cell r="N14">
            <v>4.08</v>
          </cell>
          <cell r="O14">
            <v>0.26529999999999998</v>
          </cell>
          <cell r="P14">
            <v>-3.4278525459487424E-2</v>
          </cell>
          <cell r="Q14">
            <v>-2.4758525459487424E-2</v>
          </cell>
          <cell r="R14">
            <v>3.9628873497920218</v>
          </cell>
          <cell r="S14">
            <v>0.21310000000000001</v>
          </cell>
          <cell r="T14">
            <v>-6.3113621483287488E-2</v>
          </cell>
          <cell r="U14">
            <v>3.5916378516712519E-2</v>
          </cell>
          <cell r="V14">
            <v>3.8605843865650025</v>
          </cell>
          <cell r="W14">
            <v>-0.1847</v>
          </cell>
          <cell r="X14">
            <v>-3.8092399228829982E-2</v>
          </cell>
          <cell r="Y14">
            <v>2.937760077117002E-2</v>
          </cell>
          <cell r="Z14">
            <v>3.365112007209802</v>
          </cell>
          <cell r="AA14">
            <v>-7.7200000000000005E-2</v>
          </cell>
          <cell r="AB14">
            <v>3.0320011572628643E-2</v>
          </cell>
          <cell r="AC14">
            <v>0.15437001157262864</v>
          </cell>
          <cell r="AD14">
            <v>3.3271265508080412</v>
          </cell>
          <cell r="AE14">
            <v>-3.3799999999999997E-2</v>
          </cell>
          <cell r="AF14">
            <v>-4.0687173209672897E-2</v>
          </cell>
          <cell r="AG14">
            <v>-4.91821732096729E-2</v>
          </cell>
          <cell r="AH14">
            <v>2.5531518308144721</v>
          </cell>
          <cell r="AI14">
            <v>4.82E-2</v>
          </cell>
          <cell r="AJ14">
            <v>0.12938208177274821</v>
          </cell>
          <cell r="AK14">
            <v>0.15197208177274821</v>
          </cell>
          <cell r="AL14">
            <v>2.1023946169840153</v>
          </cell>
          <cell r="AM14">
            <v>1.65</v>
          </cell>
          <cell r="AN14">
            <v>1.65</v>
          </cell>
          <cell r="AO14">
            <v>-0.1171</v>
          </cell>
          <cell r="AP14">
            <v>0.97640773868355746</v>
          </cell>
          <cell r="AQ14">
            <v>0.9951577386835575</v>
          </cell>
          <cell r="AR14">
            <v>2.4070118838503962</v>
          </cell>
          <cell r="AS14">
            <v>-7.51E-2</v>
          </cell>
          <cell r="AT14">
            <v>1.069703689506186</v>
          </cell>
          <cell r="AU14">
            <v>1.1396036895061861</v>
          </cell>
          <cell r="AV14">
            <v>2.1097653682127566</v>
          </cell>
        </row>
        <row r="15">
          <cell r="B15">
            <v>43273</v>
          </cell>
          <cell r="C15">
            <v>145.16</v>
          </cell>
          <cell r="D15">
            <v>0.68</v>
          </cell>
          <cell r="E15">
            <v>4.0000000000000001E-3</v>
          </cell>
          <cell r="F15">
            <v>6.6028576670079997E-2</v>
          </cell>
          <cell r="G15">
            <v>9.0408576670079996E-2</v>
          </cell>
          <cell r="H15">
            <v>1.9006169100034134</v>
          </cell>
          <cell r="I15">
            <v>2.92E-2</v>
          </cell>
          <cell r="J15">
            <v>0.75351708715426491</v>
          </cell>
          <cell r="K15">
            <v>0.79149708715426492</v>
          </cell>
          <cell r="L15">
            <v>3.968892920487598</v>
          </cell>
          <cell r="M15">
            <v>4.18</v>
          </cell>
          <cell r="N15">
            <v>4.18</v>
          </cell>
          <cell r="O15">
            <v>0.26579999999999998</v>
          </cell>
          <cell r="P15">
            <v>-1.8804445287903315E-2</v>
          </cell>
          <cell r="Q15">
            <v>-9.2844452879033146E-3</v>
          </cell>
          <cell r="R15">
            <v>4.0802617205962903</v>
          </cell>
          <cell r="S15">
            <v>0.21410000000000001</v>
          </cell>
          <cell r="T15">
            <v>-3.3183225899332661E-2</v>
          </cell>
          <cell r="U15">
            <v>6.5846774100667346E-2</v>
          </cell>
          <cell r="V15">
            <v>3.9957685268393215</v>
          </cell>
          <cell r="W15">
            <v>-0.1837</v>
          </cell>
          <cell r="X15">
            <v>-8.7147338306399497E-3</v>
          </cell>
          <cell r="Y15">
            <v>5.8755266169360054E-2</v>
          </cell>
          <cell r="Z15">
            <v>3.5098037794713943</v>
          </cell>
          <cell r="AA15">
            <v>-7.4399999999999994E-2</v>
          </cell>
          <cell r="AB15">
            <v>0.11507526730410901</v>
          </cell>
          <cell r="AC15">
            <v>0.23912526730410899</v>
          </cell>
          <cell r="AD15">
            <v>3.5305493674606034</v>
          </cell>
          <cell r="AE15">
            <v>-3.1699999999999999E-2</v>
          </cell>
          <cell r="AF15">
            <v>2.0067264667091134E-2</v>
          </cell>
          <cell r="AG15">
            <v>1.1572264667091133E-2</v>
          </cell>
          <cell r="AH15">
            <v>2.7443109188141959</v>
          </cell>
          <cell r="AI15">
            <v>4.9099999999999998E-2</v>
          </cell>
          <cell r="AJ15">
            <v>0.16046780489149873</v>
          </cell>
          <cell r="AK15">
            <v>0.18305780489149873</v>
          </cell>
          <cell r="AL15">
            <v>2.2772988064564439</v>
          </cell>
          <cell r="AM15">
            <v>1.8</v>
          </cell>
          <cell r="AN15">
            <v>1.8</v>
          </cell>
          <cell r="AO15">
            <v>-0.1179</v>
          </cell>
          <cell r="AP15">
            <v>0.95248164458124995</v>
          </cell>
          <cell r="AQ15">
            <v>0.97123164458125</v>
          </cell>
          <cell r="AR15">
            <v>2.4885725458540398</v>
          </cell>
          <cell r="AS15">
            <v>-7.5399999999999995E-2</v>
          </cell>
          <cell r="AT15">
            <v>1.0606019838295939</v>
          </cell>
          <cell r="AU15">
            <v>1.130501983829594</v>
          </cell>
          <cell r="AV15">
            <v>2.1235910791168315</v>
          </cell>
        </row>
        <row r="16">
          <cell r="B16">
            <v>43274</v>
          </cell>
          <cell r="C16">
            <v>144.88</v>
          </cell>
          <cell r="D16">
            <v>0.47</v>
          </cell>
          <cell r="E16">
            <v>-1.6999999999999999E-3</v>
          </cell>
          <cell r="F16">
            <v>-0.10574767169248832</v>
          </cell>
          <cell r="G16">
            <v>-8.1367671692488319E-2</v>
          </cell>
          <cell r="H16">
            <v>1.4413406616408451</v>
          </cell>
          <cell r="I16">
            <v>2.07E-2</v>
          </cell>
          <cell r="J16">
            <v>0.50052034700205006</v>
          </cell>
          <cell r="K16">
            <v>0.53850034700205007</v>
          </cell>
          <cell r="L16">
            <v>3.3346461803353833</v>
          </cell>
          <cell r="M16">
            <v>3.73</v>
          </cell>
          <cell r="N16">
            <v>3.73</v>
          </cell>
          <cell r="O16">
            <v>0.26690000000000003</v>
          </cell>
          <cell r="P16">
            <v>1.5238525459487427E-2</v>
          </cell>
          <cell r="Q16">
            <v>2.4758525459487427E-2</v>
          </cell>
          <cell r="R16">
            <v>3.6722859120009583</v>
          </cell>
          <cell r="S16">
            <v>0.21709999999999999</v>
          </cell>
          <cell r="T16">
            <v>5.6609066711738994E-2</v>
          </cell>
          <cell r="U16">
            <v>0.15563906671173899</v>
          </cell>
          <cell r="V16">
            <v>3.6576265471499236</v>
          </cell>
          <cell r="W16">
            <v>-0.1792</v>
          </cell>
          <cell r="X16">
            <v>0.12348729303256142</v>
          </cell>
          <cell r="Y16">
            <v>0.19095729303256143</v>
          </cell>
          <cell r="Z16">
            <v>3.2563250551608869</v>
          </cell>
          <cell r="AA16">
            <v>-6.2899999999999998E-2</v>
          </cell>
          <cell r="AB16">
            <v>0.46323451149299277</v>
          </cell>
          <cell r="AC16">
            <v>0.58728451149299277</v>
          </cell>
          <cell r="AD16">
            <v>3.5071123675180322</v>
          </cell>
          <cell r="AE16">
            <v>-3.2899999999999999E-2</v>
          </cell>
          <cell r="AF16">
            <v>-1.4649533336729659E-2</v>
          </cell>
          <cell r="AG16">
            <v>-2.314453333672966E-2</v>
          </cell>
          <cell r="AH16">
            <v>2.3872936513268073</v>
          </cell>
          <cell r="AI16">
            <v>4.8599999999999997E-2</v>
          </cell>
          <cell r="AJ16">
            <v>0.14319792583569405</v>
          </cell>
          <cell r="AK16">
            <v>0.16578792583569404</v>
          </cell>
          <cell r="AL16">
            <v>1.9940664860860853</v>
          </cell>
          <cell r="AM16">
            <v>1.56</v>
          </cell>
          <cell r="AN16">
            <v>1.56</v>
          </cell>
          <cell r="AO16">
            <v>-0.1215</v>
          </cell>
          <cell r="AP16">
            <v>0.84483035503713655</v>
          </cell>
          <cell r="AQ16">
            <v>0.86358035503713659</v>
          </cell>
          <cell r="AR16">
            <v>2.1520495672834388</v>
          </cell>
          <cell r="AS16">
            <v>-8.2400000000000001E-2</v>
          </cell>
          <cell r="AT16">
            <v>0.84828736603421362</v>
          </cell>
          <cell r="AU16">
            <v>0.91818736603421358</v>
          </cell>
          <cell r="AV16">
            <v>1.7030446071762846</v>
          </cell>
        </row>
        <row r="17">
          <cell r="B17">
            <v>43277</v>
          </cell>
          <cell r="C17">
            <v>144.13</v>
          </cell>
          <cell r="D17">
            <v>0.43</v>
          </cell>
          <cell r="E17">
            <v>-1.4800000000000001E-2</v>
          </cell>
          <cell r="F17">
            <v>-0.50057079752283651</v>
          </cell>
          <cell r="G17">
            <v>-0.4761907975228365</v>
          </cell>
          <cell r="H17">
            <v>0.9225592024771635</v>
          </cell>
          <cell r="I17">
            <v>1.67E-2</v>
          </cell>
          <cell r="J17">
            <v>0.38149500873305492</v>
          </cell>
          <cell r="K17">
            <v>0.41947500873305493</v>
          </cell>
          <cell r="L17">
            <v>2.9901000087330551</v>
          </cell>
          <cell r="M17">
            <v>3.43</v>
          </cell>
          <cell r="N17">
            <v>3.43</v>
          </cell>
          <cell r="O17">
            <v>0.26719999999999999</v>
          </cell>
          <cell r="P17">
            <v>2.4522979192532542E-2</v>
          </cell>
          <cell r="Q17">
            <v>3.4042979192532546E-2</v>
          </cell>
          <cell r="R17">
            <v>3.3990530395547056</v>
          </cell>
          <cell r="S17">
            <v>0.21590000000000001</v>
          </cell>
          <cell r="T17">
            <v>2.0691885804160089E-2</v>
          </cell>
          <cell r="U17">
            <v>0.1197218858041601</v>
          </cell>
          <cell r="V17">
            <v>3.3700438173936975</v>
          </cell>
          <cell r="W17">
            <v>-0.1784</v>
          </cell>
          <cell r="X17">
            <v>0.14699059716823992</v>
          </cell>
          <cell r="Y17">
            <v>0.21446059716823992</v>
          </cell>
          <cell r="Z17">
            <v>3.1207181424398698</v>
          </cell>
          <cell r="AA17">
            <v>-6.9199999999999998E-2</v>
          </cell>
          <cell r="AB17">
            <v>0.27248956171248406</v>
          </cell>
          <cell r="AC17">
            <v>0.39653956171248406</v>
          </cell>
          <cell r="AD17">
            <v>3.1881089782114782</v>
          </cell>
          <cell r="AE17">
            <v>-3.4700000000000002E-2</v>
          </cell>
          <cell r="AF17">
            <v>-6.6724899199920945E-2</v>
          </cell>
          <cell r="AG17">
            <v>-7.5219899199920948E-2</v>
          </cell>
          <cell r="AH17">
            <v>2.314941066594848</v>
          </cell>
          <cell r="AI17">
            <v>4.7199999999999999E-2</v>
          </cell>
          <cell r="AJ17">
            <v>9.4842671608706977E-2</v>
          </cell>
          <cell r="AK17">
            <v>0.11743267160870698</v>
          </cell>
          <cell r="AL17">
            <v>2.0488411223129326</v>
          </cell>
          <cell r="AM17">
            <v>1.72</v>
          </cell>
          <cell r="AN17">
            <v>1.72</v>
          </cell>
          <cell r="AO17">
            <v>-0.12590000000000001</v>
          </cell>
          <cell r="AP17">
            <v>0.71328907819804976</v>
          </cell>
          <cell r="AQ17">
            <v>0.73203907819804981</v>
          </cell>
          <cell r="AR17">
            <v>2.1493490197185174</v>
          </cell>
          <cell r="AS17">
            <v>-8.6199999999999999E-2</v>
          </cell>
          <cell r="AT17">
            <v>0.73307289558202871</v>
          </cell>
          <cell r="AU17">
            <v>0.80297289558202867</v>
          </cell>
          <cell r="AV17">
            <v>1.6588793283305667</v>
          </cell>
        </row>
        <row r="18">
          <cell r="B18">
            <v>43279</v>
          </cell>
          <cell r="C18">
            <v>143.58000000000001</v>
          </cell>
          <cell r="D18">
            <v>0.28999999999999998</v>
          </cell>
          <cell r="E18">
            <v>-1.95E-2</v>
          </cell>
          <cell r="F18">
            <v>-0.6422583295304799</v>
          </cell>
          <cell r="G18">
            <v>-0.61787832953047994</v>
          </cell>
          <cell r="H18">
            <v>0.56660083713618681</v>
          </cell>
          <cell r="I18">
            <v>1.23E-2</v>
          </cell>
          <cell r="J18">
            <v>0.25058396671112249</v>
          </cell>
          <cell r="K18">
            <v>0.2885639667111225</v>
          </cell>
          <cell r="L18">
            <v>2.5550743833777889</v>
          </cell>
          <cell r="M18">
            <v>3.06</v>
          </cell>
          <cell r="N18">
            <v>3.06</v>
          </cell>
          <cell r="O18">
            <v>0.26750000000000002</v>
          </cell>
          <cell r="P18">
            <v>3.3807439259437015E-2</v>
          </cell>
          <cell r="Q18">
            <v>4.3327439259437016E-2</v>
          </cell>
          <cell r="R18">
            <v>3.0413779646339063</v>
          </cell>
          <cell r="S18">
            <v>0.21990000000000001</v>
          </cell>
          <cell r="T18">
            <v>0.14041788643328018</v>
          </cell>
          <cell r="U18">
            <v>0.23944788643328019</v>
          </cell>
          <cell r="V18">
            <v>3.1281758095274004</v>
          </cell>
          <cell r="W18">
            <v>-0.1779</v>
          </cell>
          <cell r="X18">
            <v>0.16168031348026587</v>
          </cell>
          <cell r="Y18">
            <v>0.22915031348026588</v>
          </cell>
          <cell r="Z18">
            <v>2.7899104297333399</v>
          </cell>
          <cell r="AA18">
            <v>-6.8599999999999994E-2</v>
          </cell>
          <cell r="AB18">
            <v>0.29065404817870866</v>
          </cell>
          <cell r="AC18">
            <v>0.41470404817870865</v>
          </cell>
          <cell r="AD18">
            <v>2.8661415621514337</v>
          </cell>
          <cell r="AE18">
            <v>-3.5499999999999997E-2</v>
          </cell>
          <cell r="AF18">
            <v>-8.9869653677383199E-2</v>
          </cell>
          <cell r="AG18">
            <v>-9.8364653677383201E-2</v>
          </cell>
          <cell r="AH18">
            <v>1.9704437523141214</v>
          </cell>
          <cell r="AI18">
            <v>4.6600000000000003E-2</v>
          </cell>
          <cell r="AJ18">
            <v>7.4119140880580622E-2</v>
          </cell>
          <cell r="AK18">
            <v>9.6709140880580621E-2</v>
          </cell>
          <cell r="AL18">
            <v>1.7282271377506901</v>
          </cell>
          <cell r="AM18">
            <v>1.43</v>
          </cell>
          <cell r="AN18">
            <v>1.43</v>
          </cell>
          <cell r="AO18">
            <v>-0.129</v>
          </cell>
          <cell r="AP18">
            <v>0.62063097457992633</v>
          </cell>
          <cell r="AQ18">
            <v>0.63938097457992638</v>
          </cell>
          <cell r="AR18">
            <v>1.7956245246315259</v>
          </cell>
          <cell r="AS18">
            <v>-5.4899999999999997E-2</v>
          </cell>
          <cell r="AT18">
            <v>1.6831500135775144</v>
          </cell>
          <cell r="AU18">
            <v>1.7530500135775144</v>
          </cell>
          <cell r="AV18">
            <v>2.4015536255486185</v>
          </cell>
        </row>
        <row r="19">
          <cell r="B19">
            <v>43281</v>
          </cell>
          <cell r="C19">
            <v>142.72</v>
          </cell>
          <cell r="D19">
            <v>0.14000000000000001</v>
          </cell>
          <cell r="E19">
            <v>-2.4199999999999999E-2</v>
          </cell>
          <cell r="F19">
            <v>-0.78397370346309625</v>
          </cell>
          <cell r="G19">
            <v>-0.75959370346309629</v>
          </cell>
          <cell r="H19">
            <v>0.14248962987023706</v>
          </cell>
          <cell r="I19">
            <v>7.9000000000000008E-3</v>
          </cell>
          <cell r="J19">
            <v>0.11968516995950557</v>
          </cell>
          <cell r="K19">
            <v>0.15766516995950558</v>
          </cell>
          <cell r="L19">
            <v>1.9816235032928389</v>
          </cell>
          <cell r="M19">
            <v>2.5</v>
          </cell>
          <cell r="N19">
            <v>2.5</v>
          </cell>
          <cell r="O19">
            <v>0.26779999999999998</v>
          </cell>
          <cell r="P19">
            <v>4.3091907387613135E-2</v>
          </cell>
          <cell r="Q19">
            <v>5.2611907387613135E-2</v>
          </cell>
          <cell r="R19">
            <v>2.5005439440520441</v>
          </cell>
          <cell r="S19">
            <v>0.22389999999999999</v>
          </cell>
          <cell r="T19">
            <v>0.26015211671231947</v>
          </cell>
          <cell r="U19">
            <v>0.35918211671231948</v>
          </cell>
          <cell r="V19">
            <v>2.7152295121963346</v>
          </cell>
          <cell r="W19">
            <v>-0.1774</v>
          </cell>
          <cell r="X19">
            <v>0.17637015581498083</v>
          </cell>
          <cell r="Y19">
            <v>0.24384015581498084</v>
          </cell>
          <cell r="Z19">
            <v>2.3242336277577484</v>
          </cell>
          <cell r="AA19">
            <v>-6.8000000000000005E-2</v>
          </cell>
          <cell r="AB19">
            <v>0.30881885288706618</v>
          </cell>
          <cell r="AC19">
            <v>0.43286885288706617</v>
          </cell>
          <cell r="AD19">
            <v>2.4213776836494181</v>
          </cell>
          <cell r="AE19">
            <v>-3.6299999999999999E-2</v>
          </cell>
          <cell r="AF19">
            <v>-0.11301454424145047</v>
          </cell>
          <cell r="AG19">
            <v>-0.12150954424145047</v>
          </cell>
          <cell r="AH19">
            <v>1.545403042389446</v>
          </cell>
          <cell r="AI19">
            <v>4.5999999999999999E-2</v>
          </cell>
          <cell r="AJ19">
            <v>5.3395678721593544E-2</v>
          </cell>
          <cell r="AK19">
            <v>7.5985678721593536E-2</v>
          </cell>
          <cell r="AL19">
            <v>1.3753597006308267</v>
          </cell>
          <cell r="AM19">
            <v>1.1299999999999999</v>
          </cell>
          <cell r="AN19">
            <v>1.1299999999999999</v>
          </cell>
          <cell r="AO19">
            <v>-0.1321</v>
          </cell>
          <cell r="AP19">
            <v>0.52798614255477749</v>
          </cell>
          <cell r="AQ19">
            <v>0.54673614255477754</v>
          </cell>
          <cell r="AR19">
            <v>1.4341389633322112</v>
          </cell>
          <cell r="AS19">
            <v>-4.4900000000000002E-2</v>
          </cell>
          <cell r="AT19">
            <v>1.9873727945938622</v>
          </cell>
          <cell r="AU19">
            <v>2.057272794593862</v>
          </cell>
          <cell r="AV19">
            <v>2.4947272149584991</v>
          </cell>
        </row>
        <row r="20">
          <cell r="B20">
            <v>43283</v>
          </cell>
          <cell r="C20">
            <v>142.19999999999999</v>
          </cell>
          <cell r="D20">
            <v>0.17</v>
          </cell>
          <cell r="E20">
            <v>-2.1100000000000001E-2</v>
          </cell>
          <cell r="F20">
            <v>-0.69049841512542143</v>
          </cell>
          <cell r="G20">
            <v>-0.66611841512542147</v>
          </cell>
          <cell r="H20">
            <v>0.21106908487457851</v>
          </cell>
          <cell r="I20">
            <v>7.7999999999999996E-3</v>
          </cell>
          <cell r="J20">
            <v>0.11671029609399808</v>
          </cell>
          <cell r="K20">
            <v>0.15469029609399809</v>
          </cell>
          <cell r="L20">
            <v>1.887346546093998</v>
          </cell>
          <cell r="M20">
            <v>2.36</v>
          </cell>
          <cell r="N20">
            <v>2.36</v>
          </cell>
          <cell r="O20">
            <v>0.26740000000000003</v>
          </cell>
          <cell r="P20">
            <v>3.0712618426743537E-2</v>
          </cell>
          <cell r="Q20">
            <v>4.0232618426743541E-2</v>
          </cell>
          <cell r="R20">
            <v>2.3348626206623795</v>
          </cell>
          <cell r="S20">
            <v>0.2195</v>
          </cell>
          <cell r="T20">
            <v>0.12844498393073328</v>
          </cell>
          <cell r="U20">
            <v>0.22747498393073329</v>
          </cell>
          <cell r="V20">
            <v>2.4067461665821974</v>
          </cell>
          <cell r="W20">
            <v>-0.1802</v>
          </cell>
          <cell r="X20">
            <v>9.4108537053408908E-2</v>
          </cell>
          <cell r="Y20">
            <v>0.16157853705340891</v>
          </cell>
          <cell r="Z20">
            <v>1.9947732609523581</v>
          </cell>
          <cell r="AA20">
            <v>-6.7699999999999996E-2</v>
          </cell>
          <cell r="AB20">
            <v>0.31790137893754894</v>
          </cell>
          <cell r="AC20">
            <v>0.44195137893754893</v>
          </cell>
          <cell r="AD20">
            <v>2.1597872832523266</v>
          </cell>
          <cell r="AE20">
            <v>-3.5099999999999999E-2</v>
          </cell>
          <cell r="AF20">
            <v>-7.8297261429100068E-2</v>
          </cell>
          <cell r="AG20">
            <v>-8.679226142910007E-2</v>
          </cell>
          <cell r="AH20">
            <v>1.2272877743410766</v>
          </cell>
          <cell r="AI20">
            <v>4.6699999999999998E-2</v>
          </cell>
          <cell r="AJ20">
            <v>7.7573057510043605E-2</v>
          </cell>
          <cell r="AK20">
            <v>0.1001630575100436</v>
          </cell>
          <cell r="AL20">
            <v>0.9528078149435335</v>
          </cell>
          <cell r="AM20">
            <v>0.64</v>
          </cell>
          <cell r="AN20">
            <v>0.64</v>
          </cell>
          <cell r="AO20">
            <v>-0.13500000000000001</v>
          </cell>
          <cell r="AP20">
            <v>0.44132870829067827</v>
          </cell>
          <cell r="AQ20">
            <v>0.46007870829067826</v>
          </cell>
          <cell r="AR20">
            <v>0.9887955985555561</v>
          </cell>
          <cell r="AS20">
            <v>-4.3400000000000001E-2</v>
          </cell>
          <cell r="AT20">
            <v>2.0330428073548195</v>
          </cell>
          <cell r="AU20">
            <v>2.1029428073548195</v>
          </cell>
          <cell r="AV20">
            <v>2.425261348806488</v>
          </cell>
        </row>
        <row r="21">
          <cell r="B21">
            <v>43286</v>
          </cell>
          <cell r="C21">
            <v>142.27000000000001</v>
          </cell>
          <cell r="D21">
            <v>0.14000000000000001</v>
          </cell>
          <cell r="E21">
            <v>-2.3E-2</v>
          </cell>
          <cell r="F21">
            <v>-0.74778805508095991</v>
          </cell>
          <cell r="G21">
            <v>-0.72340805508095996</v>
          </cell>
          <cell r="H21">
            <v>0.13992527825237333</v>
          </cell>
          <cell r="I21">
            <v>7.6E-3</v>
          </cell>
          <cell r="J21">
            <v>0.11076055847000002</v>
          </cell>
          <cell r="K21">
            <v>0.14874055847000001</v>
          </cell>
          <cell r="L21">
            <v>1.8870738918033334</v>
          </cell>
          <cell r="M21">
            <v>2.38</v>
          </cell>
          <cell r="N21">
            <v>2.38</v>
          </cell>
          <cell r="O21">
            <v>0.26729999999999998</v>
          </cell>
          <cell r="P21">
            <v>2.7617798425767021E-2</v>
          </cell>
          <cell r="Q21">
            <v>3.7137798425767019E-2</v>
          </cell>
          <cell r="R21">
            <v>2.3677302419759569</v>
          </cell>
          <cell r="S21">
            <v>0.2205</v>
          </cell>
          <cell r="T21">
            <v>0.15837739577891852</v>
          </cell>
          <cell r="U21">
            <v>0.25740739577891852</v>
          </cell>
          <cell r="V21">
            <v>2.5008100338294437</v>
          </cell>
          <cell r="W21">
            <v>-0.1787</v>
          </cell>
          <cell r="X21">
            <v>0.13817682451131019</v>
          </cell>
          <cell r="Y21">
            <v>0.20564682451131019</v>
          </cell>
          <cell r="Z21">
            <v>2.1874800460628414</v>
          </cell>
          <cell r="AA21">
            <v>-6.5100000000000005E-2</v>
          </cell>
          <cell r="AB21">
            <v>0.39662034284897968</v>
          </cell>
          <cell r="AC21">
            <v>0.52067034284897962</v>
          </cell>
          <cell r="AD21">
            <v>2.4153137589008464</v>
          </cell>
          <cell r="AE21">
            <v>-3.4599999999999999E-2</v>
          </cell>
          <cell r="AF21">
            <v>-6.3831812864062559E-2</v>
          </cell>
          <cell r="AG21">
            <v>-7.2326812864062562E-2</v>
          </cell>
          <cell r="AH21">
            <v>1.5171522839389779</v>
          </cell>
          <cell r="AI21">
            <v>4.6100000000000002E-2</v>
          </cell>
          <cell r="AJ21">
            <v>5.6849584943240952E-2</v>
          </cell>
          <cell r="AK21">
            <v>7.9439584943240951E-2</v>
          </cell>
          <cell r="AL21">
            <v>1.3201594597476229</v>
          </cell>
          <cell r="AM21">
            <v>1.08</v>
          </cell>
          <cell r="AN21">
            <v>1.08</v>
          </cell>
          <cell r="AO21">
            <v>-0.1363</v>
          </cell>
          <cell r="AP21">
            <v>0.40248507932378763</v>
          </cell>
          <cell r="AQ21">
            <v>0.42123507932378762</v>
          </cell>
          <cell r="AR21">
            <v>1.2853458464376508</v>
          </cell>
          <cell r="AS21">
            <v>-4.3499999999999997E-2</v>
          </cell>
          <cell r="AT21">
            <v>2.0299978254571411</v>
          </cell>
          <cell r="AU21">
            <v>2.0998978254571412</v>
          </cell>
          <cell r="AV21">
            <v>2.5635957958733777</v>
          </cell>
        </row>
        <row r="22">
          <cell r="B22">
            <v>43290</v>
          </cell>
          <cell r="C22">
            <v>144.30000000000001</v>
          </cell>
          <cell r="D22">
            <v>0.75</v>
          </cell>
          <cell r="E22">
            <v>-1.06E-2</v>
          </cell>
          <cell r="F22">
            <v>-0.37397475456374785</v>
          </cell>
          <cell r="G22">
            <v>-0.34959475456374783</v>
          </cell>
          <cell r="H22">
            <v>1.4111344121029188</v>
          </cell>
          <cell r="I22">
            <v>2.1499999999999998E-2</v>
          </cell>
          <cell r="J22">
            <v>0.52432754717118746</v>
          </cell>
          <cell r="K22">
            <v>0.56230754717118747</v>
          </cell>
          <cell r="L22">
            <v>3.5456929638378543</v>
          </cell>
          <cell r="M22">
            <v>3.88</v>
          </cell>
          <cell r="N22">
            <v>3.88</v>
          </cell>
          <cell r="O22">
            <v>0.2656</v>
          </cell>
          <cell r="P22">
            <v>-2.499407633288251E-2</v>
          </cell>
          <cell r="Q22">
            <v>-1.547407633288251E-2</v>
          </cell>
          <cell r="R22">
            <v>3.8307007504053243</v>
          </cell>
          <cell r="S22">
            <v>0.218</v>
          </cell>
          <cell r="T22">
            <v>8.3547262258031704E-2</v>
          </cell>
          <cell r="U22">
            <v>0.18257726225803173</v>
          </cell>
          <cell r="V22">
            <v>3.9690606067695451</v>
          </cell>
          <cell r="W22">
            <v>-0.18079999999999999</v>
          </cell>
          <cell r="X22">
            <v>7.6481458217379783E-2</v>
          </cell>
          <cell r="Y22">
            <v>0.14395145821737979</v>
          </cell>
          <cell r="Z22">
            <v>3.7513603560488127</v>
          </cell>
          <cell r="AA22">
            <v>-6.0100000000000001E-2</v>
          </cell>
          <cell r="AB22">
            <v>0.54802503364073785</v>
          </cell>
          <cell r="AC22">
            <v>0.67207503364073784</v>
          </cell>
          <cell r="AD22">
            <v>4.2197924492454773</v>
          </cell>
          <cell r="AE22">
            <v>-3.4299999999999997E-2</v>
          </cell>
          <cell r="AF22">
            <v>-5.5152562987298419E-2</v>
          </cell>
          <cell r="AG22">
            <v>-6.3647562987298414E-2</v>
          </cell>
          <cell r="AH22">
            <v>3.2751496648240139</v>
          </cell>
          <cell r="AI22">
            <v>4.8300000000000003E-2</v>
          </cell>
          <cell r="AJ22">
            <v>0.1328360381287764</v>
          </cell>
          <cell r="AK22">
            <v>0.15542603812877639</v>
          </cell>
          <cell r="AL22">
            <v>3.2554573370333149</v>
          </cell>
          <cell r="AM22">
            <v>2.99</v>
          </cell>
          <cell r="AN22">
            <v>2.99</v>
          </cell>
          <cell r="AO22">
            <v>-0.12559999999999999</v>
          </cell>
          <cell r="AP22">
            <v>0.72225676708075559</v>
          </cell>
          <cell r="AQ22">
            <v>0.74100676708075564</v>
          </cell>
          <cell r="AR22">
            <v>3.1478832720687158</v>
          </cell>
          <cell r="AS22">
            <v>-3.2300000000000002E-2</v>
          </cell>
          <cell r="AT22">
            <v>2.3713320182834554</v>
          </cell>
          <cell r="AU22">
            <v>2.4412320182834555</v>
          </cell>
          <cell r="AV22">
            <v>3.7665811754901979</v>
          </cell>
        </row>
        <row r="23">
          <cell r="B23">
            <v>43293</v>
          </cell>
          <cell r="C23">
            <v>147.97</v>
          </cell>
          <cell r="D23">
            <v>0.82</v>
          </cell>
          <cell r="E23">
            <v>1.2200000000000001E-2</v>
          </cell>
          <cell r="F23">
            <v>0.31315871635341314</v>
          </cell>
          <cell r="G23">
            <v>0.33753871635341315</v>
          </cell>
          <cell r="H23">
            <v>3.2597262163534126</v>
          </cell>
          <cell r="I23">
            <v>4.3900000000000002E-2</v>
          </cell>
          <cell r="J23">
            <v>1.1913713713205969</v>
          </cell>
          <cell r="K23">
            <v>1.2293513713205968</v>
          </cell>
          <cell r="L23">
            <v>6.6945076213205965</v>
          </cell>
          <cell r="M23">
            <v>7.33</v>
          </cell>
          <cell r="N23">
            <v>7.33</v>
          </cell>
          <cell r="O23">
            <v>0.26479999999999998</v>
          </cell>
          <cell r="P23">
            <v>-4.9752618426743542E-2</v>
          </cell>
          <cell r="Q23">
            <v>-4.0232618426743541E-2</v>
          </cell>
          <cell r="R23">
            <v>7.2414999995030573</v>
          </cell>
          <cell r="S23">
            <v>0.217</v>
          </cell>
          <cell r="T23">
            <v>5.3615951446993992E-2</v>
          </cell>
          <cell r="U23">
            <v>0.152645951446994</v>
          </cell>
          <cell r="V23">
            <v>7.3492008363117378</v>
          </cell>
          <cell r="W23">
            <v>-0.18379999999999999</v>
          </cell>
          <cell r="X23">
            <v>-1.1652505120544592E-2</v>
          </cell>
          <cell r="Y23">
            <v>5.5817494879455407E-2</v>
          </cell>
          <cell r="Z23">
            <v>6.9968391805490286</v>
          </cell>
          <cell r="AA23">
            <v>-7.6399999999999996E-2</v>
          </cell>
          <cell r="AB23">
            <v>5.4535473713541151E-2</v>
          </cell>
          <cell r="AC23">
            <v>0.17858547371354114</v>
          </cell>
          <cell r="AD23">
            <v>7.0344294263180567</v>
          </cell>
          <cell r="AE23">
            <v>-3.6999999999999998E-2</v>
          </cell>
          <cell r="AF23">
            <v>-0.13326646029082173</v>
          </cell>
          <cell r="AG23">
            <v>-0.14176146029082173</v>
          </cell>
          <cell r="AH23">
            <v>6.4159604265859942</v>
          </cell>
          <cell r="AI23">
            <v>4.7E-2</v>
          </cell>
          <cell r="AJ23">
            <v>8.7934819506872375E-2</v>
          </cell>
          <cell r="AK23">
            <v>0.11052481950687237</v>
          </cell>
          <cell r="AL23">
            <v>6.3275357741234606</v>
          </cell>
          <cell r="AM23">
            <v>6.06</v>
          </cell>
          <cell r="AN23">
            <v>6.06</v>
          </cell>
          <cell r="AO23">
            <v>-0.1028</v>
          </cell>
          <cell r="AP23">
            <v>1.4043500373529856</v>
          </cell>
          <cell r="AQ23">
            <v>1.4231000373529856</v>
          </cell>
          <cell r="AR23">
            <v>6.3146273851342025</v>
          </cell>
          <cell r="AS23">
            <v>-1E-4</v>
          </cell>
          <cell r="AT23">
            <v>3.356656292596476</v>
          </cell>
          <cell r="AU23">
            <v>3.4265562925964761</v>
          </cell>
          <cell r="AV23">
            <v>6.1509009778389938</v>
          </cell>
        </row>
        <row r="24">
          <cell r="B24">
            <v>43295</v>
          </cell>
          <cell r="C24">
            <v>148.69</v>
          </cell>
          <cell r="D24">
            <v>1.1200000000000001</v>
          </cell>
          <cell r="E24">
            <v>2.12E-2</v>
          </cell>
          <cell r="F24">
            <v>0.58445368028447231</v>
          </cell>
          <cell r="G24">
            <v>0.60883368028447227</v>
          </cell>
          <cell r="H24">
            <v>4.0183128469511393</v>
          </cell>
          <cell r="I24">
            <v>5.2299999999999999E-2</v>
          </cell>
          <cell r="J24">
            <v>1.4418218119613306</v>
          </cell>
          <cell r="K24">
            <v>1.4798018119613305</v>
          </cell>
          <cell r="L24">
            <v>7.6588122286279976</v>
          </cell>
          <cell r="M24">
            <v>8.2100000000000009</v>
          </cell>
          <cell r="N24">
            <v>8.2100000000000009</v>
          </cell>
          <cell r="O24">
            <v>0.26429999999999998</v>
          </cell>
          <cell r="P24">
            <v>-6.522673218696666E-2</v>
          </cell>
          <cell r="Q24">
            <v>-5.5706732186966659E-2</v>
          </cell>
          <cell r="R24">
            <v>8.1166675132858703</v>
          </cell>
          <cell r="S24">
            <v>0.21490000000000001</v>
          </cell>
          <cell r="T24">
            <v>-9.2388106763699306E-3</v>
          </cell>
          <cell r="U24">
            <v>8.9791189323630075E-2</v>
          </cell>
          <cell r="V24">
            <v>8.1957670444544153</v>
          </cell>
          <cell r="W24">
            <v>-0.186</v>
          </cell>
          <cell r="X24">
            <v>-7.6283277290821433E-2</v>
          </cell>
          <cell r="Y24">
            <v>-8.8132772908214307E-3</v>
          </cell>
          <cell r="Z24">
            <v>7.897967406813807</v>
          </cell>
          <cell r="AA24">
            <v>-8.0500000000000002E-2</v>
          </cell>
          <cell r="AB24">
            <v>-6.9566907280747561E-2</v>
          </cell>
          <cell r="AC24">
            <v>5.4483092719252432E-2</v>
          </cell>
          <cell r="AD24">
            <v>7.8948653864818281</v>
          </cell>
          <cell r="AE24">
            <v>-4.0599999999999997E-2</v>
          </cell>
          <cell r="AF24">
            <v>-0.23742201120911249</v>
          </cell>
          <cell r="AG24">
            <v>-0.2459170112091125</v>
          </cell>
          <cell r="AH24">
            <v>7.3620709163562799</v>
          </cell>
          <cell r="AI24">
            <v>4.6300000000000001E-2</v>
          </cell>
          <cell r="AJ24">
            <v>6.3757402148281336E-2</v>
          </cell>
          <cell r="AK24">
            <v>8.6347402148281335E-2</v>
          </cell>
          <cell r="AL24">
            <v>7.4287417683454642</v>
          </cell>
          <cell r="AM24">
            <v>7.22</v>
          </cell>
          <cell r="AN24">
            <v>7.22</v>
          </cell>
          <cell r="AO24">
            <v>-9.2600000000000002E-2</v>
          </cell>
          <cell r="AP24">
            <v>1.7099683942970911</v>
          </cell>
          <cell r="AQ24">
            <v>1.7287183942970912</v>
          </cell>
          <cell r="AR24">
            <v>7.5576795226080637</v>
          </cell>
          <cell r="AS24">
            <v>1.4200000000000001E-2</v>
          </cell>
          <cell r="AT24">
            <v>3.7965536187309836</v>
          </cell>
          <cell r="AU24">
            <v>3.8664536187309837</v>
          </cell>
          <cell r="AV24">
            <v>7.1154353868768379</v>
          </cell>
        </row>
        <row r="25">
          <cell r="B25">
            <v>43298</v>
          </cell>
          <cell r="C25">
            <v>148.88</v>
          </cell>
          <cell r="D25">
            <v>1.21</v>
          </cell>
          <cell r="E25">
            <v>2.3900000000000001E-2</v>
          </cell>
          <cell r="F25">
            <v>0.66585974659064262</v>
          </cell>
          <cell r="G25">
            <v>0.69023974659064258</v>
          </cell>
          <cell r="H25">
            <v>4.441593913257309</v>
          </cell>
          <cell r="I25">
            <v>5.5399999999999998E-2</v>
          </cell>
          <cell r="J25">
            <v>1.5343056640148276</v>
          </cell>
          <cell r="K25">
            <v>1.5722856640148275</v>
          </cell>
          <cell r="L25">
            <v>8.3978585806814934</v>
          </cell>
          <cell r="M25">
            <v>9.08</v>
          </cell>
          <cell r="N25">
            <v>9.08</v>
          </cell>
          <cell r="O25">
            <v>0.2646</v>
          </cell>
          <cell r="P25">
            <v>-5.5942260987827543E-2</v>
          </cell>
          <cell r="Q25">
            <v>-4.6422260987827542E-2</v>
          </cell>
          <cell r="R25">
            <v>8.9799895431704559</v>
          </cell>
          <cell r="S25">
            <v>0.2142</v>
          </cell>
          <cell r="T25">
            <v>-3.0190179622199879E-2</v>
          </cell>
          <cell r="U25">
            <v>6.8839820377800121E-2</v>
          </cell>
          <cell r="V25">
            <v>9.0006842201095232</v>
          </cell>
          <cell r="W25">
            <v>-0.1875</v>
          </cell>
          <cell r="X25">
            <v>-0.12034972481746332</v>
          </cell>
          <cell r="Y25">
            <v>-5.2879724817463322E-2</v>
          </cell>
          <cell r="Z25">
            <v>8.595262461634583</v>
          </cell>
          <cell r="AA25">
            <v>-8.2600000000000007E-2</v>
          </cell>
          <cell r="AB25">
            <v>-0.13313050529036716</v>
          </cell>
          <cell r="AC25">
            <v>-9.0805052903671635E-3</v>
          </cell>
          <cell r="AD25">
            <v>8.5444942767351186</v>
          </cell>
          <cell r="AE25">
            <v>-4.19E-2</v>
          </cell>
          <cell r="AF25">
            <v>-0.27503527832657371</v>
          </cell>
          <cell r="AG25">
            <v>-0.28353027832657368</v>
          </cell>
          <cell r="AH25">
            <v>7.9390585882059543</v>
          </cell>
          <cell r="AI25">
            <v>4.6300000000000001E-2</v>
          </cell>
          <cell r="AJ25">
            <v>6.3757402148281336E-2</v>
          </cell>
          <cell r="AK25">
            <v>8.6347402148281335E-2</v>
          </cell>
          <cell r="AL25">
            <v>7.9306666509745725</v>
          </cell>
          <cell r="AM25">
            <v>7.67</v>
          </cell>
          <cell r="AN25">
            <v>7.67</v>
          </cell>
          <cell r="AO25">
            <v>-8.8200000000000001E-2</v>
          </cell>
          <cell r="AP25">
            <v>1.8419195654603486</v>
          </cell>
          <cell r="AQ25">
            <v>1.8606695654603487</v>
          </cell>
          <cell r="AR25">
            <v>8.0595068547620343</v>
          </cell>
          <cell r="AS25">
            <v>1.9900000000000001E-2</v>
          </cell>
          <cell r="AT25">
            <v>3.9723590429140203</v>
          </cell>
          <cell r="AU25">
            <v>4.0422590429140204</v>
          </cell>
          <cell r="AV25">
            <v>7.5125101609050766</v>
          </cell>
        </row>
        <row r="26">
          <cell r="B26">
            <v>43300</v>
          </cell>
          <cell r="C26">
            <v>148.37</v>
          </cell>
          <cell r="D26">
            <v>1.1100000000000001</v>
          </cell>
          <cell r="E26">
            <v>2.12E-2</v>
          </cell>
          <cell r="F26">
            <v>0.58445368028447231</v>
          </cell>
          <cell r="G26">
            <v>0.60883368028447227</v>
          </cell>
          <cell r="H26">
            <v>4.2698753469511388</v>
          </cell>
          <cell r="I26">
            <v>5.2600000000000001E-2</v>
          </cell>
          <cell r="J26">
            <v>1.4507704700000001</v>
          </cell>
          <cell r="K26">
            <v>1.48875047</v>
          </cell>
          <cell r="L26">
            <v>8.235729636666667</v>
          </cell>
          <cell r="M26">
            <v>9.01</v>
          </cell>
          <cell r="N26">
            <v>9.01</v>
          </cell>
          <cell r="O26">
            <v>0.26600000000000001</v>
          </cell>
          <cell r="P26">
            <v>-1.261481501066272E-2</v>
          </cell>
          <cell r="Q26">
            <v>-3.0948150106627197E-3</v>
          </cell>
          <cell r="R26">
            <v>8.9548372216537686</v>
          </cell>
          <cell r="S26">
            <v>0.214</v>
          </cell>
          <cell r="T26">
            <v>-3.61762707619952E-2</v>
          </cell>
          <cell r="U26">
            <v>6.2853729238004807E-2</v>
          </cell>
          <cell r="V26">
            <v>8.9289011247220191</v>
          </cell>
          <cell r="W26">
            <v>-0.18679999999999999</v>
          </cell>
          <cell r="X26">
            <v>-9.9785363336426972E-2</v>
          </cell>
          <cell r="Y26">
            <v>-3.2315363336426969E-2</v>
          </cell>
          <cell r="Z26">
            <v>8.55807810860634</v>
          </cell>
          <cell r="AA26">
            <v>-8.0299999999999996E-2</v>
          </cell>
          <cell r="AB26">
            <v>-6.3513213965359944E-2</v>
          </cell>
          <cell r="AC26">
            <v>6.053678603464005E-2</v>
          </cell>
          <cell r="AD26">
            <v>8.5590456167969915</v>
          </cell>
          <cell r="AE26">
            <v>-4.4600000000000001E-2</v>
          </cell>
          <cell r="AF26">
            <v>-0.35315860800781268</v>
          </cell>
          <cell r="AG26">
            <v>-0.36165360800781265</v>
          </cell>
          <cell r="AH26">
            <v>7.8152589786230831</v>
          </cell>
          <cell r="AI26">
            <v>4.5900000000000003E-2</v>
          </cell>
          <cell r="AJ26">
            <v>4.9941773996495048E-2</v>
          </cell>
          <cell r="AK26">
            <v>7.2531773996495047E-2</v>
          </cell>
          <cell r="AL26">
            <v>7.8819057959057277</v>
          </cell>
          <cell r="AM26">
            <v>7.64</v>
          </cell>
          <cell r="AN26">
            <v>7.64</v>
          </cell>
          <cell r="AO26">
            <v>-8.8599999999999998E-2</v>
          </cell>
          <cell r="AP26">
            <v>1.8299208758565793</v>
          </cell>
          <cell r="AQ26">
            <v>1.8486708758565793</v>
          </cell>
          <cell r="AR26">
            <v>8.0264108139370745</v>
          </cell>
          <cell r="AS26">
            <v>2.0799999999999999E-2</v>
          </cell>
          <cell r="AT26">
            <v>4.0001432042391718</v>
          </cell>
          <cell r="AU26">
            <v>4.0700432042391714</v>
          </cell>
          <cell r="AV26">
            <v>7.5357088389140943</v>
          </cell>
        </row>
        <row r="27">
          <cell r="B27">
            <v>43305</v>
          </cell>
          <cell r="C27">
            <v>148.18</v>
          </cell>
          <cell r="D27">
            <v>0.85</v>
          </cell>
          <cell r="E27">
            <v>1.8499999999999999E-2</v>
          </cell>
          <cell r="F27">
            <v>0.50305666773000002</v>
          </cell>
          <cell r="G27">
            <v>0.52743666772999998</v>
          </cell>
          <cell r="H27">
            <v>3.7928533343966668</v>
          </cell>
          <cell r="I27">
            <v>4.7600000000000003E-2</v>
          </cell>
          <cell r="J27">
            <v>1.3016631246300003</v>
          </cell>
          <cell r="K27">
            <v>1.3396431246300002</v>
          </cell>
          <cell r="L27">
            <v>7.5269347912966662</v>
          </cell>
          <cell r="M27">
            <v>8.33</v>
          </cell>
          <cell r="N27">
            <v>8.33</v>
          </cell>
          <cell r="O27">
            <v>0.26640000000000003</v>
          </cell>
          <cell r="P27">
            <v>-2.3555471209668624E-4</v>
          </cell>
          <cell r="Q27">
            <v>9.2844452879033146E-3</v>
          </cell>
          <cell r="R27">
            <v>8.2936774701034626</v>
          </cell>
          <cell r="S27">
            <v>0.21759999999999999</v>
          </cell>
          <cell r="T27">
            <v>7.1574694470777661E-2</v>
          </cell>
          <cell r="U27">
            <v>0.17060469447077767</v>
          </cell>
          <cell r="V27">
            <v>8.3745148219020322</v>
          </cell>
          <cell r="W27">
            <v>-0.17960000000000001</v>
          </cell>
          <cell r="X27">
            <v>0.11173574385093761</v>
          </cell>
          <cell r="Y27">
            <v>0.17920574385093763</v>
          </cell>
          <cell r="Z27">
            <v>8.141667179129275</v>
          </cell>
          <cell r="AA27">
            <v>-7.0099999999999996E-2</v>
          </cell>
          <cell r="AB27">
            <v>0.24524339822862196</v>
          </cell>
          <cell r="AC27">
            <v>0.36929339822862195</v>
          </cell>
          <cell r="AD27">
            <v>8.2512719361226523</v>
          </cell>
          <cell r="AE27">
            <v>-4.0899999999999999E-2</v>
          </cell>
          <cell r="AF27">
            <v>-0.24610191118709768</v>
          </cell>
          <cell r="AG27">
            <v>-0.25459691118709765</v>
          </cell>
          <cell r="AH27">
            <v>7.3456914858618632</v>
          </cell>
          <cell r="AI27">
            <v>4.7399999999999998E-2</v>
          </cell>
          <cell r="AJ27">
            <v>0.10175053296193341</v>
          </cell>
          <cell r="AK27">
            <v>0.12434053296193341</v>
          </cell>
          <cell r="AL27">
            <v>7.4026973404736705</v>
          </cell>
          <cell r="AM27">
            <v>7.13</v>
          </cell>
          <cell r="AN27">
            <v>7.13</v>
          </cell>
          <cell r="AO27">
            <v>-9.0399999999999994E-2</v>
          </cell>
          <cell r="AP27">
            <v>1.7759346096000004</v>
          </cell>
          <cell r="AQ27">
            <v>1.7946846096000004</v>
          </cell>
          <cell r="AR27">
            <v>7.5336457379109731</v>
          </cell>
          <cell r="AS27">
            <v>1.4E-2</v>
          </cell>
          <cell r="AT27">
            <v>3.7903899678202437</v>
          </cell>
          <cell r="AU27">
            <v>3.8602899678202438</v>
          </cell>
          <cell r="AV27">
            <v>7.0192717359660985</v>
          </cell>
        </row>
        <row r="28">
          <cell r="B28">
            <v>43308</v>
          </cell>
          <cell r="C28">
            <v>148.32</v>
          </cell>
          <cell r="D28">
            <v>0.92</v>
          </cell>
          <cell r="E28">
            <v>2.0299999999999999E-2</v>
          </cell>
          <cell r="F28">
            <v>0.55732039655464116</v>
          </cell>
          <cell r="G28">
            <v>0.58170039655464112</v>
          </cell>
          <cell r="H28">
            <v>3.9752420632213079</v>
          </cell>
          <cell r="I28">
            <v>5.0500000000000003E-2</v>
          </cell>
          <cell r="J28">
            <v>1.3881359271569147</v>
          </cell>
          <cell r="K28">
            <v>1.4261159271569146</v>
          </cell>
          <cell r="L28">
            <v>7.8118450938235817</v>
          </cell>
          <cell r="M28">
            <v>8.58</v>
          </cell>
          <cell r="N28">
            <v>8.58</v>
          </cell>
          <cell r="O28">
            <v>0.26600000000000001</v>
          </cell>
          <cell r="P28">
            <v>-1.261481501066272E-2</v>
          </cell>
          <cell r="Q28">
            <v>-3.0948150106627197E-3</v>
          </cell>
          <cell r="R28">
            <v>8.5316782679314347</v>
          </cell>
          <cell r="S28">
            <v>0.21859999999999999</v>
          </cell>
          <cell r="T28">
            <v>0.10150623288307098</v>
          </cell>
          <cell r="U28">
            <v>0.20053623288307099</v>
          </cell>
          <cell r="V28">
            <v>8.6554971092523978</v>
          </cell>
          <cell r="W28">
            <v>-0.17960000000000001</v>
          </cell>
          <cell r="X28">
            <v>0.11173574385093761</v>
          </cell>
          <cell r="Y28">
            <v>0.17920574385093763</v>
          </cell>
          <cell r="Z28">
            <v>8.3947300005019549</v>
          </cell>
          <cell r="AA28">
            <v>-7.2300000000000003E-2</v>
          </cell>
          <cell r="AB28">
            <v>0.17864425432999989</v>
          </cell>
          <cell r="AC28">
            <v>0.30269425432999986</v>
          </cell>
          <cell r="AD28">
            <v>8.4384063044082467</v>
          </cell>
          <cell r="AE28">
            <v>-3.9399999999999998E-2</v>
          </cell>
          <cell r="AF28">
            <v>-0.20270287284089614</v>
          </cell>
          <cell r="AG28">
            <v>-0.21119787284089614</v>
          </cell>
          <cell r="AH28">
            <v>7.6451714542326563</v>
          </cell>
          <cell r="AI28">
            <v>4.6800000000000001E-2</v>
          </cell>
          <cell r="AJ28">
            <v>8.1026976112230101E-2</v>
          </cell>
          <cell r="AK28">
            <v>0.1036169761122301</v>
          </cell>
          <cell r="AL28">
            <v>7.640737476894703</v>
          </cell>
          <cell r="AM28">
            <v>7.39</v>
          </cell>
          <cell r="AN28">
            <v>7.39</v>
          </cell>
          <cell r="AO28">
            <v>-8.9300000000000004E-2</v>
          </cell>
          <cell r="AP28">
            <v>1.8089247020133834</v>
          </cell>
          <cell r="AQ28">
            <v>1.8276747020133834</v>
          </cell>
          <cell r="AR28">
            <v>7.78434824862501</v>
          </cell>
          <cell r="AS28">
            <v>1.67E-2</v>
          </cell>
          <cell r="AT28">
            <v>3.873627395535638</v>
          </cell>
          <cell r="AU28">
            <v>3.943527395535638</v>
          </cell>
          <cell r="AV28">
            <v>7.2417902094331268</v>
          </cell>
        </row>
        <row r="29">
          <cell r="B29">
            <v>43312</v>
          </cell>
          <cell r="C29">
            <v>147.51</v>
          </cell>
          <cell r="D29">
            <v>0.89</v>
          </cell>
          <cell r="E29">
            <v>1.6299999999999999E-2</v>
          </cell>
          <cell r="F29">
            <v>0.43673903056278202</v>
          </cell>
          <cell r="G29">
            <v>0.46111903056278203</v>
          </cell>
          <cell r="H29">
            <v>3.6567440305627823</v>
          </cell>
          <cell r="I29">
            <v>4.4999999999999998E-2</v>
          </cell>
          <cell r="J29">
            <v>1.2241568112668264</v>
          </cell>
          <cell r="K29">
            <v>1.2621368112668263</v>
          </cell>
          <cell r="L29">
            <v>7.2468243112668249</v>
          </cell>
          <cell r="M29">
            <v>8.0299999999999994</v>
          </cell>
          <cell r="N29">
            <v>8.0299999999999994</v>
          </cell>
          <cell r="O29">
            <v>0.26619999999999999</v>
          </cell>
          <cell r="P29">
            <v>-6.4251849893372818E-3</v>
          </cell>
          <cell r="Q29">
            <v>3.0948150106627189E-3</v>
          </cell>
          <cell r="R29">
            <v>7.9886280142058332</v>
          </cell>
          <cell r="S29">
            <v>0.22009999999999999</v>
          </cell>
          <cell r="T29">
            <v>0.14640436828856346</v>
          </cell>
          <cell r="U29">
            <v>0.24543436828856346</v>
          </cell>
          <cell r="V29">
            <v>8.1524967425340353</v>
          </cell>
          <cell r="W29">
            <v>-0.17979999999999999</v>
          </cell>
          <cell r="X29">
            <v>0.10585999317212391</v>
          </cell>
          <cell r="Y29">
            <v>0.17332999317212391</v>
          </cell>
          <cell r="Z29">
            <v>7.8449798925685021</v>
          </cell>
          <cell r="AA29">
            <v>-7.5999999999999998E-2</v>
          </cell>
          <cell r="AB29">
            <v>6.6643294087953525E-2</v>
          </cell>
          <cell r="AC29">
            <v>0.19069329408795352</v>
          </cell>
          <cell r="AD29">
            <v>7.7838723685346336</v>
          </cell>
          <cell r="AE29">
            <v>-4.2200000000000001E-2</v>
          </cell>
          <cell r="AF29">
            <v>-0.28371540513641347</v>
          </cell>
          <cell r="AG29">
            <v>-0.29221040513641344</v>
          </cell>
          <cell r="AH29">
            <v>7.0263207819863229</v>
          </cell>
          <cell r="AI29">
            <v>4.4699999999999997E-2</v>
          </cell>
          <cell r="AJ29">
            <v>8.4950092650301467E-3</v>
          </cell>
          <cell r="AK29">
            <v>3.1085009265030147E-2</v>
          </cell>
          <cell r="AL29">
            <v>7.0357328965889741</v>
          </cell>
          <cell r="AM29">
            <v>6.86</v>
          </cell>
          <cell r="AN29">
            <v>6.86</v>
          </cell>
          <cell r="AO29">
            <v>-9.3399999999999997E-2</v>
          </cell>
          <cell r="AP29">
            <v>1.6859851918308</v>
          </cell>
          <cell r="AQ29">
            <v>1.7047351918308</v>
          </cell>
          <cell r="AR29">
            <v>7.2337891993987391</v>
          </cell>
          <cell r="AS29">
            <v>1.2E-2</v>
          </cell>
          <cell r="AT29">
            <v>3.7287715769963929</v>
          </cell>
          <cell r="AU29">
            <v>3.798671576996393</v>
          </cell>
          <cell r="AV29">
            <v>6.8592013327583468</v>
          </cell>
        </row>
        <row r="30">
          <cell r="B30">
            <v>43314</v>
          </cell>
          <cell r="C30">
            <v>147.1</v>
          </cell>
          <cell r="D30">
            <v>0.78</v>
          </cell>
          <cell r="E30">
            <v>1.34E-2</v>
          </cell>
          <cell r="F30">
            <v>0.34932717725239298</v>
          </cell>
          <cell r="G30">
            <v>0.373707177252393</v>
          </cell>
          <cell r="H30">
            <v>3.2784988439190599</v>
          </cell>
          <cell r="I30">
            <v>4.2099999999999999E-2</v>
          </cell>
          <cell r="J30">
            <v>1.1377294586903302</v>
          </cell>
          <cell r="K30">
            <v>1.1757094586903301</v>
          </cell>
          <cell r="L30">
            <v>6.6508136253569967</v>
          </cell>
          <cell r="M30">
            <v>7.36</v>
          </cell>
          <cell r="N30">
            <v>7.36</v>
          </cell>
          <cell r="O30">
            <v>0.26529999999999998</v>
          </cell>
          <cell r="P30">
            <v>-3.4278525459487424E-2</v>
          </cell>
          <cell r="Q30">
            <v>-2.4758525459487424E-2</v>
          </cell>
          <cell r="R30">
            <v>7.2911547318622212</v>
          </cell>
          <cell r="S30">
            <v>0.22040000000000001</v>
          </cell>
          <cell r="T30">
            <v>0.15538413077312144</v>
          </cell>
          <cell r="U30">
            <v>0.25441413077312147</v>
          </cell>
          <cell r="V30">
            <v>7.4925272539566672</v>
          </cell>
          <cell r="W30">
            <v>-0.1784</v>
          </cell>
          <cell r="X30">
            <v>0.14699059716823992</v>
          </cell>
          <cell r="Y30">
            <v>0.21446059716823992</v>
          </cell>
          <cell r="Z30">
            <v>7.2191733179372992</v>
          </cell>
          <cell r="AA30">
            <v>-6.5699999999999995E-2</v>
          </cell>
          <cell r="AB30">
            <v>0.37845380348870183</v>
          </cell>
          <cell r="AC30">
            <v>0.50250380348870183</v>
          </cell>
          <cell r="AD30">
            <v>7.4294163901195986</v>
          </cell>
          <cell r="AE30">
            <v>-4.2500000000000003E-2</v>
          </cell>
          <cell r="AF30">
            <v>-0.29239558879493144</v>
          </cell>
          <cell r="AG30">
            <v>-0.30089058879493141</v>
          </cell>
          <cell r="AH30">
            <v>6.3537215283523976</v>
          </cell>
          <cell r="AI30">
            <v>4.5199999999999997E-2</v>
          </cell>
          <cell r="AJ30">
            <v>2.5764477110072508E-2</v>
          </cell>
          <cell r="AK30">
            <v>4.8354477110072507E-2</v>
          </cell>
          <cell r="AL30">
            <v>6.3917660577047517</v>
          </cell>
          <cell r="AM30">
            <v>6.2</v>
          </cell>
          <cell r="AN30">
            <v>6.2</v>
          </cell>
          <cell r="AO30">
            <v>-9.7100000000000006E-2</v>
          </cell>
          <cell r="AP30">
            <v>1.575092983896597</v>
          </cell>
          <cell r="AQ30">
            <v>1.5938429838965971</v>
          </cell>
          <cell r="AR30">
            <v>6.5897597365625753</v>
          </cell>
          <cell r="AS30">
            <v>7.0000000000000001E-3</v>
          </cell>
          <cell r="AT30">
            <v>3.5748669796293813</v>
          </cell>
          <cell r="AU30">
            <v>3.6447669796293813</v>
          </cell>
          <cell r="AV30">
            <v>6.4074535981364331</v>
          </cell>
        </row>
        <row r="31">
          <cell r="B31">
            <v>43319</v>
          </cell>
          <cell r="C31">
            <v>146.88999999999999</v>
          </cell>
          <cell r="D31">
            <v>0.88</v>
          </cell>
          <cell r="E31">
            <v>1.3100000000000001E-2</v>
          </cell>
          <cell r="F31">
            <v>0.34028496325642943</v>
          </cell>
          <cell r="G31">
            <v>0.36466496325642944</v>
          </cell>
          <cell r="H31">
            <v>3.3920607965897629</v>
          </cell>
          <cell r="I31">
            <v>4.2000000000000003E-2</v>
          </cell>
          <cell r="J31">
            <v>1.1347496006309961</v>
          </cell>
          <cell r="K31">
            <v>1.172729600630996</v>
          </cell>
          <cell r="L31">
            <v>6.7977816839643292</v>
          </cell>
          <cell r="M31">
            <v>7.53</v>
          </cell>
          <cell r="N31">
            <v>7.53</v>
          </cell>
          <cell r="O31">
            <v>0.2661</v>
          </cell>
          <cell r="P31">
            <v>-9.5200000000000007E-3</v>
          </cell>
          <cell r="Q31">
            <v>0</v>
          </cell>
          <cell r="R31">
            <v>7.4840129666890229</v>
          </cell>
          <cell r="S31">
            <v>0.2205</v>
          </cell>
          <cell r="T31">
            <v>0.15837739577891852</v>
          </cell>
          <cell r="U31">
            <v>0.25740739577891852</v>
          </cell>
          <cell r="V31">
            <v>7.6602667742720998</v>
          </cell>
          <cell r="W31">
            <v>-0.18099999999999999</v>
          </cell>
          <cell r="X31">
            <v>7.0605791295183198E-2</v>
          </cell>
          <cell r="Y31">
            <v>0.13807579129518321</v>
          </cell>
          <cell r="Z31">
            <v>7.2974744052008393</v>
          </cell>
          <cell r="AA31">
            <v>-7.3899999999999993E-2</v>
          </cell>
          <cell r="AB31">
            <v>0.13021051413440846</v>
          </cell>
          <cell r="AC31">
            <v>0.25426051413440842</v>
          </cell>
          <cell r="AD31">
            <v>7.3325055398442229</v>
          </cell>
          <cell r="AE31">
            <v>-4.2099999999999999E-2</v>
          </cell>
          <cell r="AF31">
            <v>-0.28082202330000006</v>
          </cell>
          <cell r="AG31">
            <v>-0.28931702330000003</v>
          </cell>
          <cell r="AH31">
            <v>6.5048904437243689</v>
          </cell>
          <cell r="AI31">
            <v>4.4600000000000001E-2</v>
          </cell>
          <cell r="AJ31">
            <v>5.0411178047949567E-3</v>
          </cell>
          <cell r="AK31">
            <v>2.7631117804794957E-2</v>
          </cell>
          <cell r="AL31">
            <v>6.4972242320457969</v>
          </cell>
          <cell r="AM31">
            <v>6.32</v>
          </cell>
          <cell r="AN31">
            <v>6.32</v>
          </cell>
          <cell r="AO31">
            <v>-9.7699999999999995E-2</v>
          </cell>
          <cell r="AP31">
            <v>1.557114986851075</v>
          </cell>
          <cell r="AQ31">
            <v>1.575864986851075</v>
          </cell>
          <cell r="AR31">
            <v>6.6717507797647322</v>
          </cell>
          <cell r="AS31">
            <v>6.4999999999999997E-3</v>
          </cell>
          <cell r="AT31">
            <v>3.5594874037941815</v>
          </cell>
          <cell r="AU31">
            <v>3.6293874037941816</v>
          </cell>
          <cell r="AV31">
            <v>6.4548913597625344</v>
          </cell>
        </row>
        <row r="32">
          <cell r="B32">
            <v>43321</v>
          </cell>
          <cell r="C32">
            <v>147.69</v>
          </cell>
          <cell r="D32">
            <v>0.98</v>
          </cell>
          <cell r="E32">
            <v>1.7299999999999999E-2</v>
          </cell>
          <cell r="F32">
            <v>0.46688280733773879</v>
          </cell>
          <cell r="G32">
            <v>0.4912628073377388</v>
          </cell>
          <cell r="H32">
            <v>3.8543878073377384</v>
          </cell>
          <cell r="I32">
            <v>5.7099999999999998E-2</v>
          </cell>
          <cell r="J32">
            <v>1.5850365380456302</v>
          </cell>
          <cell r="K32">
            <v>1.6230165380456301</v>
          </cell>
          <cell r="L32">
            <v>7.8689540380456293</v>
          </cell>
          <cell r="M32">
            <v>8.36</v>
          </cell>
          <cell r="N32">
            <v>8.36</v>
          </cell>
          <cell r="O32">
            <v>0.26600000000000001</v>
          </cell>
          <cell r="P32">
            <v>-1.261481501066272E-2</v>
          </cell>
          <cell r="Q32">
            <v>-3.0948150106627197E-3</v>
          </cell>
          <cell r="R32">
            <v>8.311298209804896</v>
          </cell>
          <cell r="S32">
            <v>0.22009999999999999</v>
          </cell>
          <cell r="T32">
            <v>0.14640436828856346</v>
          </cell>
          <cell r="U32">
            <v>0.24543436828856346</v>
          </cell>
          <cell r="V32">
            <v>8.4793444957198165</v>
          </cell>
          <cell r="W32">
            <v>-0.18029999999999999</v>
          </cell>
          <cell r="X32">
            <v>9.1170682071513354E-2</v>
          </cell>
          <cell r="Y32">
            <v>0.15864068207151336</v>
          </cell>
          <cell r="Z32">
            <v>8.1511021173498506</v>
          </cell>
          <cell r="AA32">
            <v>-7.2999999999999995E-2</v>
          </cell>
          <cell r="AB32">
            <v>0.15745430532061594</v>
          </cell>
          <cell r="AC32">
            <v>0.28150430532061593</v>
          </cell>
          <cell r="AD32">
            <v>8.193482843214646</v>
          </cell>
          <cell r="AE32">
            <v>-4.07E-2</v>
          </cell>
          <cell r="AF32">
            <v>-0.24031530580250487</v>
          </cell>
          <cell r="AG32">
            <v>-0.24881030580250488</v>
          </cell>
          <cell r="AH32">
            <v>7.3814780912464553</v>
          </cell>
          <cell r="AI32">
            <v>4.5900000000000003E-2</v>
          </cell>
          <cell r="AJ32">
            <v>4.9941773996495048E-2</v>
          </cell>
          <cell r="AK32">
            <v>7.2531773996495047E-2</v>
          </cell>
          <cell r="AL32">
            <v>7.3808885815082323</v>
          </cell>
          <cell r="AM32">
            <v>7.16</v>
          </cell>
          <cell r="AN32">
            <v>7.16</v>
          </cell>
          <cell r="AO32">
            <v>-9.4100000000000003E-2</v>
          </cell>
          <cell r="AP32">
            <v>1.665001821970113</v>
          </cell>
          <cell r="AQ32">
            <v>1.6837518219701131</v>
          </cell>
          <cell r="AR32">
            <v>7.4504872880863839</v>
          </cell>
          <cell r="AS32">
            <v>1.09E-2</v>
          </cell>
          <cell r="AT32">
            <v>3.6948953812242369</v>
          </cell>
          <cell r="AU32">
            <v>3.764795381224237</v>
          </cell>
          <cell r="AV32">
            <v>6.9474235201991252</v>
          </cell>
        </row>
        <row r="33">
          <cell r="B33">
            <v>43326</v>
          </cell>
          <cell r="C33">
            <v>148.88999999999999</v>
          </cell>
          <cell r="D33">
            <v>1.3</v>
          </cell>
          <cell r="E33">
            <v>2.8299999999999999E-2</v>
          </cell>
          <cell r="F33">
            <v>0.79854402054885554</v>
          </cell>
          <cell r="G33">
            <v>0.82292402054885549</v>
          </cell>
          <cell r="H33">
            <v>4.874174020548856</v>
          </cell>
          <cell r="I33">
            <v>6.7299999999999999E-2</v>
          </cell>
          <cell r="J33">
            <v>1.8896486723683583</v>
          </cell>
          <cell r="K33">
            <v>1.9276286723683582</v>
          </cell>
          <cell r="L33">
            <v>9.3070036723683582</v>
          </cell>
          <cell r="M33">
            <v>9.82</v>
          </cell>
          <cell r="N33">
            <v>9.82</v>
          </cell>
          <cell r="O33">
            <v>0.26450000000000001</v>
          </cell>
          <cell r="P33">
            <v>-5.9037083675893463E-2</v>
          </cell>
          <cell r="Q33">
            <v>-4.9517083675893463E-2</v>
          </cell>
          <cell r="R33">
            <v>9.7168947204823901</v>
          </cell>
          <cell r="S33">
            <v>0.21820000000000001</v>
          </cell>
          <cell r="T33">
            <v>8.9533569426137438E-2</v>
          </cell>
          <cell r="U33">
            <v>0.18856356942613745</v>
          </cell>
          <cell r="V33">
            <v>9.8604079691578619</v>
          </cell>
          <cell r="W33">
            <v>-0.1817</v>
          </cell>
          <cell r="X33">
            <v>5.0041049354880102E-2</v>
          </cell>
          <cell r="Y33">
            <v>0.1175110493548801</v>
          </cell>
          <cell r="Z33">
            <v>9.5056532358069266</v>
          </cell>
          <cell r="AA33">
            <v>-7.3999999999999996E-2</v>
          </cell>
          <cell r="AB33">
            <v>0.12718345418608779</v>
          </cell>
          <cell r="AC33">
            <v>0.25123345418608778</v>
          </cell>
          <cell r="AD33">
            <v>9.5448082362115745</v>
          </cell>
          <cell r="AE33">
            <v>-4.2099999999999999E-2</v>
          </cell>
          <cell r="AF33">
            <v>-0.28082202330000006</v>
          </cell>
          <cell r="AG33">
            <v>-0.28931702330000003</v>
          </cell>
          <cell r="AH33">
            <v>8.6732718432325289</v>
          </cell>
          <cell r="AI33">
            <v>4.5600000000000002E-2</v>
          </cell>
          <cell r="AJ33">
            <v>3.9580068120241785E-2</v>
          </cell>
          <cell r="AK33">
            <v>6.2170068120241784E-2</v>
          </cell>
          <cell r="AL33">
            <v>8.646489316946532</v>
          </cell>
          <cell r="AM33">
            <v>8.41</v>
          </cell>
          <cell r="AN33">
            <v>8.41</v>
          </cell>
          <cell r="AO33">
            <v>-8.4099999999999994E-2</v>
          </cell>
          <cell r="AP33">
            <v>1.9649438971870334</v>
          </cell>
          <cell r="AQ33">
            <v>1.9836938971870335</v>
          </cell>
          <cell r="AR33">
            <v>8.8201507255324074</v>
          </cell>
          <cell r="AS33">
            <v>2.4299999999999999E-2</v>
          </cell>
          <cell r="AT33">
            <v>4.1082602916914697</v>
          </cell>
          <cell r="AU33">
            <v>4.1781602916914693</v>
          </cell>
          <cell r="AV33">
            <v>8.0961444678180605</v>
          </cell>
        </row>
        <row r="34">
          <cell r="B34">
            <v>43328</v>
          </cell>
          <cell r="C34">
            <v>148.63</v>
          </cell>
          <cell r="D34">
            <v>1.28</v>
          </cell>
          <cell r="E34">
            <v>2.6599999999999999E-2</v>
          </cell>
          <cell r="F34">
            <v>0.74727607680344055</v>
          </cell>
          <cell r="G34">
            <v>0.7716560768034405</v>
          </cell>
          <cell r="H34">
            <v>4.7738435768034408</v>
          </cell>
          <cell r="I34">
            <v>6.6400000000000001E-2</v>
          </cell>
          <cell r="J34">
            <v>1.8627544848479187</v>
          </cell>
          <cell r="K34">
            <v>1.9007344848479186</v>
          </cell>
          <cell r="L34">
            <v>9.195890734847918</v>
          </cell>
          <cell r="M34">
            <v>9.7100000000000009</v>
          </cell>
          <cell r="N34">
            <v>9.7100000000000009</v>
          </cell>
          <cell r="O34">
            <v>0.26479999999999998</v>
          </cell>
          <cell r="P34">
            <v>-4.9752618426743542E-2</v>
          </cell>
          <cell r="Q34">
            <v>-4.0232618426743541E-2</v>
          </cell>
          <cell r="R34">
            <v>9.6180794763642261</v>
          </cell>
          <cell r="S34">
            <v>0.2185</v>
          </cell>
          <cell r="T34">
            <v>9.8513060718012066E-2</v>
          </cell>
          <cell r="U34">
            <v>0.19754306071801209</v>
          </cell>
          <cell r="V34">
            <v>9.7646412051401015</v>
          </cell>
          <cell r="W34">
            <v>-0.18179999999999999</v>
          </cell>
          <cell r="X34">
            <v>4.7103239935033667E-2</v>
          </cell>
          <cell r="Y34">
            <v>0.11457323993503367</v>
          </cell>
          <cell r="Z34">
            <v>9.4080295332504829</v>
          </cell>
          <cell r="AA34">
            <v>-7.4700000000000003E-2</v>
          </cell>
          <cell r="AB34">
            <v>0.10599418089276598</v>
          </cell>
          <cell r="AC34">
            <v>0.23004418089276596</v>
          </cell>
          <cell r="AD34">
            <v>9.4322865238393341</v>
          </cell>
          <cell r="AE34">
            <v>-4.2000000000000003E-2</v>
          </cell>
          <cell r="AF34">
            <v>-0.27792864771756692</v>
          </cell>
          <cell r="AG34">
            <v>-0.2864236477175669</v>
          </cell>
          <cell r="AH34">
            <v>8.5965698689379213</v>
          </cell>
          <cell r="AI34">
            <v>4.58E-2</v>
          </cell>
          <cell r="AJ34">
            <v>4.648787069992006E-2</v>
          </cell>
          <cell r="AK34">
            <v>6.9077870699920052E-2</v>
          </cell>
          <cell r="AL34">
            <v>8.5872155858798891</v>
          </cell>
          <cell r="AM34">
            <v>8.35</v>
          </cell>
          <cell r="AN34">
            <v>8.35</v>
          </cell>
          <cell r="AO34">
            <v>-8.4500000000000006E-2</v>
          </cell>
          <cell r="AP34">
            <v>1.9529384288448524</v>
          </cell>
          <cell r="AQ34">
            <v>1.9716884288448524</v>
          </cell>
          <cell r="AR34">
            <v>8.7147603242696885</v>
          </cell>
          <cell r="AS34">
            <v>2.3599999999999999E-2</v>
          </cell>
          <cell r="AT34">
            <v>4.086628195293704</v>
          </cell>
          <cell r="AU34">
            <v>4.1565281952937037</v>
          </cell>
          <cell r="AV34">
            <v>7.9192079338557946</v>
          </cell>
        </row>
        <row r="35">
          <cell r="B35">
            <v>43333</v>
          </cell>
          <cell r="C35">
            <v>148.74</v>
          </cell>
          <cell r="D35">
            <v>1.1399999999999999</v>
          </cell>
          <cell r="E35">
            <v>2.4899999999999999E-2</v>
          </cell>
          <cell r="F35">
            <v>0.6960126817600697</v>
          </cell>
          <cell r="G35">
            <v>0.72039268176006965</v>
          </cell>
          <cell r="H35">
            <v>4.6859135150934028</v>
          </cell>
          <cell r="I35">
            <v>6.6100000000000006E-2</v>
          </cell>
          <cell r="J35">
            <v>1.8537905068540101</v>
          </cell>
          <cell r="K35">
            <v>1.89177050685401</v>
          </cell>
          <cell r="L35">
            <v>9.2752600901873432</v>
          </cell>
          <cell r="M35">
            <v>9.89</v>
          </cell>
          <cell r="N35">
            <v>9.89</v>
          </cell>
          <cell r="O35">
            <v>0.26679999999999998</v>
          </cell>
          <cell r="P35">
            <v>1.2143708657428911E-2</v>
          </cell>
          <cell r="Q35">
            <v>2.1663708657428914E-2</v>
          </cell>
          <cell r="R35">
            <v>9.8592156871953236</v>
          </cell>
          <cell r="S35">
            <v>0.2215</v>
          </cell>
          <cell r="T35">
            <v>0.18831036055670775</v>
          </cell>
          <cell r="U35">
            <v>0.28734036055670775</v>
          </cell>
          <cell r="V35">
            <v>10.032337007102651</v>
          </cell>
          <cell r="W35">
            <v>-0.1779</v>
          </cell>
          <cell r="X35">
            <v>0.16168031348026587</v>
          </cell>
          <cell r="Y35">
            <v>0.22915031348026588</v>
          </cell>
          <cell r="Z35">
            <v>9.6964809640503535</v>
          </cell>
          <cell r="AA35">
            <v>-7.9299999999999995E-2</v>
          </cell>
          <cell r="AB35">
            <v>-3.324465963308991E-2</v>
          </cell>
          <cell r="AC35">
            <v>9.0805340366910084E-2</v>
          </cell>
          <cell r="AD35">
            <v>9.4655806589450453</v>
          </cell>
          <cell r="AE35">
            <v>-4.1300000000000003E-2</v>
          </cell>
          <cell r="AF35">
            <v>-0.25767518849863064</v>
          </cell>
          <cell r="AG35">
            <v>-0.26617018849863061</v>
          </cell>
          <cell r="AH35">
            <v>8.7846614681076733</v>
          </cell>
          <cell r="AI35">
            <v>4.6600000000000003E-2</v>
          </cell>
          <cell r="AJ35">
            <v>7.4119140880580622E-2</v>
          </cell>
          <cell r="AK35">
            <v>9.6709140880580621E-2</v>
          </cell>
          <cell r="AL35">
            <v>8.7773194695190782</v>
          </cell>
          <cell r="AM35">
            <v>8.51</v>
          </cell>
          <cell r="AN35">
            <v>8.51</v>
          </cell>
          <cell r="AO35">
            <v>-8.3599999999999994E-2</v>
          </cell>
          <cell r="AP35">
            <v>1.9799516957787393</v>
          </cell>
          <cell r="AQ35">
            <v>1.9987016957787394</v>
          </cell>
          <cell r="AR35">
            <v>8.8528090229201215</v>
          </cell>
          <cell r="AS35">
            <v>2.6700000000000002E-2</v>
          </cell>
          <cell r="AT35">
            <v>4.1824609015721306</v>
          </cell>
          <cell r="AU35">
            <v>4.2523609015721302</v>
          </cell>
          <cell r="AV35">
            <v>8.0352607983729563</v>
          </cell>
        </row>
        <row r="36">
          <cell r="B36">
            <v>43335</v>
          </cell>
          <cell r="C36">
            <v>148.28</v>
          </cell>
          <cell r="D36">
            <v>1.1399999999999999</v>
          </cell>
          <cell r="E36">
            <v>2.3300000000000001E-2</v>
          </cell>
          <cell r="F36">
            <v>0.64776866523663168</v>
          </cell>
          <cell r="G36">
            <v>0.67214866523663164</v>
          </cell>
          <cell r="H36">
            <v>4.5375653319032985</v>
          </cell>
          <cell r="I36">
            <v>6.4399999999999999E-2</v>
          </cell>
          <cell r="J36">
            <v>1.8030016188728084</v>
          </cell>
          <cell r="K36">
            <v>1.8409816188728083</v>
          </cell>
          <cell r="L36">
            <v>9.0032732855394748</v>
          </cell>
          <cell r="M36">
            <v>9.58</v>
          </cell>
          <cell r="N36">
            <v>9.58</v>
          </cell>
          <cell r="O36">
            <v>0.26690000000000003</v>
          </cell>
          <cell r="P36">
            <v>1.5238525459487427E-2</v>
          </cell>
          <cell r="Q36">
            <v>2.4758525459487427E-2</v>
          </cell>
          <cell r="R36">
            <v>9.5561110852627511</v>
          </cell>
          <cell r="S36">
            <v>0.222</v>
          </cell>
          <cell r="T36">
            <v>0.20327707038612261</v>
          </cell>
          <cell r="U36">
            <v>0.30230707038612259</v>
          </cell>
          <cell r="V36">
            <v>9.7478112063127931</v>
          </cell>
          <cell r="W36">
            <v>-0.1772</v>
          </cell>
          <cell r="X36">
            <v>0.18224612984477648</v>
          </cell>
          <cell r="Y36">
            <v>0.24971612984477648</v>
          </cell>
          <cell r="Z36">
            <v>9.4376749941416698</v>
          </cell>
          <cell r="AA36">
            <v>-7.6700000000000004E-2</v>
          </cell>
          <cell r="AB36">
            <v>4.5454648632417119E-2</v>
          </cell>
          <cell r="AC36">
            <v>0.1695046486324171</v>
          </cell>
          <cell r="AD36">
            <v>9.2716150890527178</v>
          </cell>
          <cell r="AE36">
            <v>-4.07E-2</v>
          </cell>
          <cell r="AF36">
            <v>-0.24031530580250487</v>
          </cell>
          <cell r="AG36">
            <v>-0.24881030580250488</v>
          </cell>
          <cell r="AH36">
            <v>8.552830651049721</v>
          </cell>
          <cell r="AI36">
            <v>4.6399999999999997E-2</v>
          </cell>
          <cell r="AJ36">
            <v>6.7211313267724185E-2</v>
          </cell>
          <cell r="AK36">
            <v>8.9801313267724184E-2</v>
          </cell>
          <cell r="AL36">
            <v>8.5480485746135777</v>
          </cell>
          <cell r="AM36">
            <v>8.3000000000000007</v>
          </cell>
          <cell r="AN36">
            <v>8.3000000000000007</v>
          </cell>
          <cell r="AO36">
            <v>-8.4900000000000003E-2</v>
          </cell>
          <cell r="AP36">
            <v>1.9409336409449498</v>
          </cell>
          <cell r="AQ36">
            <v>1.9596836409449498</v>
          </cell>
          <cell r="AR36">
            <v>8.6460785497856794</v>
          </cell>
          <cell r="AS36">
            <v>2.6100000000000002E-2</v>
          </cell>
          <cell r="AT36">
            <v>4.1639058680982899</v>
          </cell>
          <cell r="AU36">
            <v>4.2338058680982895</v>
          </cell>
          <cell r="AV36">
            <v>7.9274247191474814</v>
          </cell>
        </row>
        <row r="37">
          <cell r="B37">
            <v>43342</v>
          </cell>
          <cell r="C37">
            <v>147.88</v>
          </cell>
          <cell r="D37">
            <v>0.9</v>
          </cell>
          <cell r="E37">
            <v>2.0299999999999999E-2</v>
          </cell>
          <cell r="F37">
            <v>0.55732039655464116</v>
          </cell>
          <cell r="G37">
            <v>0.58170039655464112</v>
          </cell>
          <cell r="H37">
            <v>4.032742063221308</v>
          </cell>
          <cell r="I37">
            <v>6.0600000000000001E-2</v>
          </cell>
          <cell r="J37">
            <v>1.6895151503891201</v>
          </cell>
          <cell r="K37">
            <v>1.72749515038912</v>
          </cell>
          <cell r="L37">
            <v>8.2644743170557859</v>
          </cell>
          <cell r="M37">
            <v>8.8000000000000007</v>
          </cell>
          <cell r="N37">
            <v>8.8000000000000007</v>
          </cell>
          <cell r="O37">
            <v>0.26679999999999998</v>
          </cell>
          <cell r="P37">
            <v>1.2143708657428911E-2</v>
          </cell>
          <cell r="Q37">
            <v>2.1663708657428914E-2</v>
          </cell>
          <cell r="R37">
            <v>8.7802373728648959</v>
          </cell>
          <cell r="S37">
            <v>0.2223</v>
          </cell>
          <cell r="T37">
            <v>0.21225717369391595</v>
          </cell>
          <cell r="U37">
            <v>0.31128717369391595</v>
          </cell>
          <cell r="V37">
            <v>8.9967555394439724</v>
          </cell>
          <cell r="W37">
            <v>-0.1744</v>
          </cell>
          <cell r="X37">
            <v>0.26451230868887965</v>
          </cell>
          <cell r="Y37">
            <v>0.33198230868887968</v>
          </cell>
          <cell r="Z37">
            <v>8.7981347790667019</v>
          </cell>
          <cell r="AA37">
            <v>-7.6100000000000001E-2</v>
          </cell>
          <cell r="AB37">
            <v>6.3616333057960175E-2</v>
          </cell>
          <cell r="AC37">
            <v>0.18766633305796016</v>
          </cell>
          <cell r="AD37">
            <v>8.5807135049783714</v>
          </cell>
          <cell r="AE37">
            <v>-4.1000000000000002E-2</v>
          </cell>
          <cell r="AF37">
            <v>-0.24899522210337785</v>
          </cell>
          <cell r="AG37">
            <v>-0.25749022210337785</v>
          </cell>
          <cell r="AH37">
            <v>7.8796884052160951</v>
          </cell>
          <cell r="AI37">
            <v>4.6199999999999998E-2</v>
          </cell>
          <cell r="AJ37">
            <v>6.0303492729461748E-2</v>
          </cell>
          <cell r="AK37">
            <v>8.2893492729461754E-2</v>
          </cell>
          <cell r="AL37">
            <v>7.9276509262192896</v>
          </cell>
          <cell r="AM37">
            <v>7.71</v>
          </cell>
          <cell r="AN37">
            <v>7.71</v>
          </cell>
          <cell r="AO37">
            <v>-8.6199999999999999E-2</v>
          </cell>
          <cell r="AP37">
            <v>1.9019227296580128</v>
          </cell>
          <cell r="AQ37">
            <v>1.9206727296580128</v>
          </cell>
          <cell r="AR37">
            <v>8.1105454506762449</v>
          </cell>
          <cell r="AS37">
            <v>2.1499999999999998E-2</v>
          </cell>
          <cell r="AT37">
            <v>4.0217579876249427</v>
          </cell>
          <cell r="AU37">
            <v>4.0916579876249424</v>
          </cell>
          <cell r="AV37">
            <v>7.4621292638547319</v>
          </cell>
        </row>
        <row r="38">
          <cell r="B38">
            <v>43349</v>
          </cell>
          <cell r="C38">
            <v>144.21</v>
          </cell>
          <cell r="D38">
            <v>0.34</v>
          </cell>
          <cell r="E38">
            <v>1.1999999999999999E-3</v>
          </cell>
          <cell r="F38">
            <v>-1.8352779918023681E-2</v>
          </cell>
          <cell r="G38">
            <v>6.0272200819763179E-3</v>
          </cell>
          <cell r="H38">
            <v>2.0833188867486432</v>
          </cell>
          <cell r="I38">
            <v>3.6400000000000002E-2</v>
          </cell>
          <cell r="J38">
            <v>0.9679166448142229</v>
          </cell>
          <cell r="K38">
            <v>1.0058966448142228</v>
          </cell>
          <cell r="L38">
            <v>5.1847508114808889</v>
          </cell>
          <cell r="M38">
            <v>5.72</v>
          </cell>
          <cell r="N38">
            <v>5.72</v>
          </cell>
          <cell r="O38">
            <v>0.26939999999999997</v>
          </cell>
          <cell r="P38">
            <v>9.2609278198386269E-2</v>
          </cell>
          <cell r="Q38">
            <v>0.10212927819838627</v>
          </cell>
          <cell r="R38">
            <v>5.7921046862019629</v>
          </cell>
          <cell r="S38">
            <v>0.22620000000000001</v>
          </cell>
          <cell r="T38">
            <v>0.32900462489570803</v>
          </cell>
          <cell r="U38">
            <v>0.42803462489570804</v>
          </cell>
          <cell r="V38">
            <v>6.0650254587879502</v>
          </cell>
          <cell r="W38">
            <v>-0.1706</v>
          </cell>
          <cell r="X38">
            <v>0.37616869361052274</v>
          </cell>
          <cell r="Y38">
            <v>0.44363869361052277</v>
          </cell>
          <cell r="Z38">
            <v>5.9216758051687606</v>
          </cell>
          <cell r="AA38">
            <v>-5.0900000000000001E-2</v>
          </cell>
          <cell r="AB38">
            <v>0.82670913485109343</v>
          </cell>
          <cell r="AC38">
            <v>0.95075913485109342</v>
          </cell>
          <cell r="AD38">
            <v>6.3758116722979965</v>
          </cell>
          <cell r="AE38">
            <v>-4.1099999999999998E-2</v>
          </cell>
          <cell r="AF38">
            <v>-0.25188853858570004</v>
          </cell>
          <cell r="AG38">
            <v>-0.26038353858570001</v>
          </cell>
          <cell r="AH38">
            <v>4.9792229894715323</v>
          </cell>
          <cell r="AI38">
            <v>4.4900000000000002E-2</v>
          </cell>
          <cell r="AJ38">
            <v>1.5402794090199319E-2</v>
          </cell>
          <cell r="AK38">
            <v>3.7992794090199317E-2</v>
          </cell>
          <cell r="AL38">
            <v>5.0656610257020924</v>
          </cell>
          <cell r="AM38">
            <v>4.93</v>
          </cell>
          <cell r="AN38">
            <v>4.93</v>
          </cell>
          <cell r="AO38">
            <v>-0.1096</v>
          </cell>
          <cell r="AP38">
            <v>1.2007862434409471</v>
          </cell>
          <cell r="AQ38">
            <v>1.2195362434409471</v>
          </cell>
          <cell r="AR38">
            <v>5.1235059716831213</v>
          </cell>
          <cell r="AS38">
            <v>-1.0800000000000001E-2</v>
          </cell>
          <cell r="AT38">
            <v>3.0284964155343159</v>
          </cell>
          <cell r="AU38">
            <v>3.098396415534316</v>
          </cell>
          <cell r="AV38">
            <v>5.0993733677186981</v>
          </cell>
        </row>
        <row r="39">
          <cell r="B39">
            <v>43356</v>
          </cell>
          <cell r="C39">
            <v>141.86000000000001</v>
          </cell>
          <cell r="D39">
            <v>0.28999999999999998</v>
          </cell>
          <cell r="E39">
            <v>-1.41E-2</v>
          </cell>
          <cell r="F39">
            <v>-0.47947039005661496</v>
          </cell>
          <cell r="G39">
            <v>-0.45509039005661495</v>
          </cell>
          <cell r="H39">
            <v>0.93605544327671852</v>
          </cell>
          <cell r="I39">
            <v>2.3599999999999999E-2</v>
          </cell>
          <cell r="J39">
            <v>0.58682528632535991</v>
          </cell>
          <cell r="K39">
            <v>0.62480528632535992</v>
          </cell>
          <cell r="L39">
            <v>3.347982369658693</v>
          </cell>
          <cell r="M39">
            <v>3.7</v>
          </cell>
          <cell r="N39">
            <v>3.7</v>
          </cell>
          <cell r="O39">
            <v>0.26910000000000001</v>
          </cell>
          <cell r="P39">
            <v>8.3324737902620072E-2</v>
          </cell>
          <cell r="Q39">
            <v>9.2844737902620073E-2</v>
          </cell>
          <cell r="R39">
            <v>3.7647204365388824</v>
          </cell>
          <cell r="S39">
            <v>0.22720000000000001</v>
          </cell>
          <cell r="T39">
            <v>0.35894196906884335</v>
          </cell>
          <cell r="U39">
            <v>0.45797196906884335</v>
          </cell>
          <cell r="V39">
            <v>4.0802165476514505</v>
          </cell>
          <cell r="W39">
            <v>-0.17030000000000001</v>
          </cell>
          <cell r="X39">
            <v>0.38498422515642888</v>
          </cell>
          <cell r="Y39">
            <v>0.45245422515642886</v>
          </cell>
          <cell r="Z39">
            <v>3.9258054435780698</v>
          </cell>
          <cell r="AA39">
            <v>-5.8400000000000001E-2</v>
          </cell>
          <cell r="AB39">
            <v>0.59951038224205921</v>
          </cell>
          <cell r="AC39">
            <v>0.72356038224205921</v>
          </cell>
          <cell r="AD39">
            <v>4.1472804806100454</v>
          </cell>
          <cell r="AE39">
            <v>-0.04</v>
          </cell>
          <cell r="AF39">
            <v>-0.22006235309340882</v>
          </cell>
          <cell r="AG39">
            <v>-0.22855735309340883</v>
          </cell>
          <cell r="AH39">
            <v>3.0214538250867835</v>
          </cell>
          <cell r="AI39">
            <v>4.2599999999999999E-2</v>
          </cell>
          <cell r="AJ39">
            <v>-6.4036687591182709E-2</v>
          </cell>
          <cell r="AK39">
            <v>-4.144668759118271E-2</v>
          </cell>
          <cell r="AL39">
            <v>3.0100400103743885</v>
          </cell>
          <cell r="AM39">
            <v>2.96</v>
          </cell>
          <cell r="AN39">
            <v>2.96</v>
          </cell>
          <cell r="AO39">
            <v>-0.1226</v>
          </cell>
          <cell r="AP39">
            <v>0.81194186554973125</v>
          </cell>
          <cell r="AQ39">
            <v>0.83069186554973129</v>
          </cell>
          <cell r="AR39">
            <v>3.1697321132277496</v>
          </cell>
          <cell r="AS39">
            <v>-2.7400000000000001E-2</v>
          </cell>
          <cell r="AT39">
            <v>2.5208674402356399</v>
          </cell>
          <cell r="AU39">
            <v>2.59076744023564</v>
          </cell>
          <cell r="AV39">
            <v>3.7781049015359494</v>
          </cell>
        </row>
        <row r="40">
          <cell r="B40">
            <v>43363</v>
          </cell>
          <cell r="C40">
            <v>148.6</v>
          </cell>
          <cell r="D40">
            <v>1.05</v>
          </cell>
          <cell r="E40">
            <v>1.89E-2</v>
          </cell>
          <cell r="F40">
            <v>0.51511496024814662</v>
          </cell>
          <cell r="G40">
            <v>0.53949496024814658</v>
          </cell>
          <cell r="H40">
            <v>4.1599116269148135</v>
          </cell>
          <cell r="I40">
            <v>6.0999999999999999E-2</v>
          </cell>
          <cell r="J40">
            <v>1.7014584606166632</v>
          </cell>
          <cell r="K40">
            <v>1.7394384606166631</v>
          </cell>
          <cell r="L40">
            <v>8.4692301272833301</v>
          </cell>
          <cell r="M40">
            <v>9.01</v>
          </cell>
          <cell r="N40">
            <v>9.01</v>
          </cell>
          <cell r="O40">
            <v>0.26640000000000003</v>
          </cell>
          <cell r="P40">
            <v>-2.3555471209668624E-4</v>
          </cell>
          <cell r="Q40">
            <v>9.2844452879033146E-3</v>
          </cell>
          <cell r="R40">
            <v>8.9314910180578568</v>
          </cell>
          <cell r="S40">
            <v>0.22509999999999999</v>
          </cell>
          <cell r="T40">
            <v>0.29607460574409761</v>
          </cell>
          <cell r="U40">
            <v>0.39510460574409761</v>
          </cell>
          <cell r="V40">
            <v>9.1623816010492618</v>
          </cell>
          <cell r="W40">
            <v>-0.17430000000000001</v>
          </cell>
          <cell r="X40">
            <v>0.26745048396228632</v>
          </cell>
          <cell r="Y40">
            <v>0.33492048396228635</v>
          </cell>
          <cell r="Z40">
            <v>8.6374087468730849</v>
          </cell>
          <cell r="AA40">
            <v>-6.5299999999999997E-2</v>
          </cell>
          <cell r="AB40">
            <v>0.39056478602329003</v>
          </cell>
          <cell r="AC40">
            <v>0.51461478602329003</v>
          </cell>
          <cell r="AD40">
            <v>8.6621734714693002</v>
          </cell>
          <cell r="AE40">
            <v>-4.1399999999999999E-2</v>
          </cell>
          <cell r="AF40">
            <v>-0.26056852205431819</v>
          </cell>
          <cell r="AG40">
            <v>-0.26906352205431816</v>
          </cell>
          <cell r="AH40">
            <v>7.3362416422649304</v>
          </cell>
          <cell r="AI40">
            <v>4.48E-2</v>
          </cell>
          <cell r="AJ40">
            <v>1.1948901337490032E-2</v>
          </cell>
          <cell r="AK40">
            <v>3.4538901337490033E-2</v>
          </cell>
          <cell r="AL40">
            <v>7.0201257557975838</v>
          </cell>
          <cell r="AM40">
            <v>6.7</v>
          </cell>
          <cell r="AN40">
            <v>6.7</v>
          </cell>
          <cell r="AO40">
            <v>-8.7800000000000003E-2</v>
          </cell>
          <cell r="AP40">
            <v>1.8539188973025056</v>
          </cell>
          <cell r="AQ40">
            <v>1.8726688973025056</v>
          </cell>
          <cell r="AR40">
            <v>7.2973644597380058</v>
          </cell>
          <cell r="AS40">
            <v>2.1899999999999999E-2</v>
          </cell>
          <cell r="AT40">
            <v>4.0341112191906632</v>
          </cell>
          <cell r="AU40">
            <v>4.1040112191906628</v>
          </cell>
          <cell r="AV40">
            <v>7.1633817042267829</v>
          </cell>
        </row>
        <row r="41">
          <cell r="B41">
            <v>43371</v>
          </cell>
          <cell r="C41">
            <v>146.49</v>
          </cell>
          <cell r="D41">
            <v>0.63</v>
          </cell>
          <cell r="E41">
            <v>7.4000000000000003E-3</v>
          </cell>
          <cell r="F41">
            <v>0.16849372620005373</v>
          </cell>
          <cell r="G41">
            <v>0.19287372620005372</v>
          </cell>
          <cell r="H41">
            <v>2.9347487262000538</v>
          </cell>
          <cell r="I41">
            <v>4.4999999999999998E-2</v>
          </cell>
          <cell r="J41">
            <v>1.2241568112668264</v>
          </cell>
          <cell r="K41">
            <v>1.2621368112668263</v>
          </cell>
          <cell r="L41">
            <v>6.5586993112668255</v>
          </cell>
          <cell r="M41">
            <v>7.17</v>
          </cell>
          <cell r="N41">
            <v>7.17</v>
          </cell>
          <cell r="O41">
            <v>0.27</v>
          </cell>
          <cell r="P41">
            <v>0.11117841752205658</v>
          </cell>
          <cell r="Q41">
            <v>0.12069841752205658</v>
          </cell>
          <cell r="R41">
            <v>7.2355899891741915</v>
          </cell>
          <cell r="S41">
            <v>0.2296</v>
          </cell>
          <cell r="T41">
            <v>0.43079573099780549</v>
          </cell>
          <cell r="U41">
            <v>0.5298257309978055</v>
          </cell>
          <cell r="V41">
            <v>7.5474671349772375</v>
          </cell>
          <cell r="W41">
            <v>-0.16669999999999999</v>
          </cell>
          <cell r="X41">
            <v>0.49077808945503054</v>
          </cell>
          <cell r="Y41">
            <v>0.55824808945503057</v>
          </cell>
          <cell r="Z41">
            <v>7.2841389904163538</v>
          </cell>
          <cell r="AA41">
            <v>-5.67E-2</v>
          </cell>
          <cell r="AB41">
            <v>0.65100018771734525</v>
          </cell>
          <cell r="AC41">
            <v>0.77505018771734524</v>
          </cell>
          <cell r="AD41">
            <v>7.4036909210059658</v>
          </cell>
          <cell r="AE41">
            <v>-4.2700000000000002E-2</v>
          </cell>
          <cell r="AF41">
            <v>-0.29818241031707293</v>
          </cell>
          <cell r="AG41">
            <v>-0.30667741031707291</v>
          </cell>
          <cell r="AH41">
            <v>5.9815877361170875</v>
          </cell>
          <cell r="AI41">
            <v>4.3999999999999997E-2</v>
          </cell>
          <cell r="AJ41">
            <v>-1.5682221909300121E-2</v>
          </cell>
          <cell r="AK41">
            <v>6.907778090699878E-3</v>
          </cell>
          <cell r="AL41">
            <v>5.9061722538340486</v>
          </cell>
          <cell r="AM41">
            <v>5.72</v>
          </cell>
          <cell r="AN41">
            <v>5.72</v>
          </cell>
          <cell r="AO41">
            <v>-9.7900000000000001E-2</v>
          </cell>
          <cell r="AP41">
            <v>1.5511225939312501</v>
          </cell>
          <cell r="AQ41">
            <v>1.5698725939312501</v>
          </cell>
          <cell r="AR41">
            <v>6.1303025904912776</v>
          </cell>
          <cell r="AS41">
            <v>5.4000000000000003E-3</v>
          </cell>
          <cell r="AT41">
            <v>3.5256591762136575</v>
          </cell>
          <cell r="AU41">
            <v>3.5955591762136576</v>
          </cell>
          <cell r="AV41">
            <v>6.0053183781400419</v>
          </cell>
        </row>
        <row r="42">
          <cell r="B42">
            <v>43377</v>
          </cell>
          <cell r="C42">
            <v>144.59</v>
          </cell>
          <cell r="D42">
            <v>0.45</v>
          </cell>
          <cell r="E42">
            <v>-6.1999999999999998E-3</v>
          </cell>
          <cell r="F42">
            <v>-0.24136374468718594</v>
          </cell>
          <cell r="G42">
            <v>-0.21698374468718595</v>
          </cell>
          <cell r="H42">
            <v>1.9735370886461474</v>
          </cell>
          <cell r="I42">
            <v>3.56E-2</v>
          </cell>
          <cell r="J42">
            <v>0.94408927469112003</v>
          </cell>
          <cell r="K42">
            <v>0.98206927469112004</v>
          </cell>
          <cell r="L42">
            <v>5.278058858024453</v>
          </cell>
          <cell r="M42">
            <v>5.84</v>
          </cell>
          <cell r="N42">
            <v>5.84</v>
          </cell>
          <cell r="O42">
            <v>0.2702</v>
          </cell>
          <cell r="P42">
            <v>0.11736814990875802</v>
          </cell>
          <cell r="Q42">
            <v>0.12688814990875802</v>
          </cell>
          <cell r="R42">
            <v>5.9258418722427617</v>
          </cell>
          <cell r="S42">
            <v>0.22800000000000001</v>
          </cell>
          <cell r="T42">
            <v>0.38289254958547897</v>
          </cell>
          <cell r="U42">
            <v>0.48192254958547898</v>
          </cell>
          <cell r="V42">
            <v>6.2084416642736073</v>
          </cell>
          <cell r="W42">
            <v>-0.16850000000000001</v>
          </cell>
          <cell r="X42">
            <v>0.43787935653844395</v>
          </cell>
          <cell r="Y42">
            <v>0.50534935653844393</v>
          </cell>
          <cell r="Z42">
            <v>6.014564648288947</v>
          </cell>
          <cell r="AA42">
            <v>-5.7000000000000002E-2</v>
          </cell>
          <cell r="AB42">
            <v>0.64191341359896936</v>
          </cell>
          <cell r="AC42">
            <v>0.76596341359896936</v>
          </cell>
          <cell r="AD42">
            <v>6.2027440977035972</v>
          </cell>
          <cell r="AE42">
            <v>-3.9100000000000003E-2</v>
          </cell>
          <cell r="AF42">
            <v>-0.19402319519190017</v>
          </cell>
          <cell r="AG42">
            <v>-0.20251819519190017</v>
          </cell>
          <cell r="AH42">
            <v>4.9807413621521643</v>
          </cell>
          <cell r="AI42">
            <v>4.4600000000000001E-2</v>
          </cell>
          <cell r="AJ42">
            <v>5.0411178047949567E-3</v>
          </cell>
          <cell r="AK42">
            <v>2.7631117804794957E-2</v>
          </cell>
          <cell r="AL42">
            <v>4.9211522445653584</v>
          </cell>
          <cell r="AM42">
            <v>4.76</v>
          </cell>
          <cell r="AN42">
            <v>4.76</v>
          </cell>
          <cell r="AO42">
            <v>-0.1074</v>
          </cell>
          <cell r="AP42">
            <v>1.2666308154892003</v>
          </cell>
          <cell r="AQ42">
            <v>1.2853808154892004</v>
          </cell>
          <cell r="AR42">
            <v>5.0571868010413157</v>
          </cell>
          <cell r="AS42">
            <v>-5.1000000000000004E-3</v>
          </cell>
          <cell r="AT42">
            <v>3.2032106330760906</v>
          </cell>
          <cell r="AU42">
            <v>3.2731106330760906</v>
          </cell>
          <cell r="AV42">
            <v>5.212099281166906</v>
          </cell>
        </row>
        <row r="43">
          <cell r="B43">
            <v>43384</v>
          </cell>
          <cell r="C43">
            <v>145.65</v>
          </cell>
          <cell r="D43">
            <v>0.38</v>
          </cell>
          <cell r="E43">
            <v>0</v>
          </cell>
          <cell r="F43">
            <v>-5.4516110247039999E-2</v>
          </cell>
          <cell r="G43">
            <v>-3.013611024704E-2</v>
          </cell>
          <cell r="H43">
            <v>2.2195513897529602</v>
          </cell>
          <cell r="I43">
            <v>4.0300000000000002E-2</v>
          </cell>
          <cell r="J43">
            <v>1.0840958911956124</v>
          </cell>
          <cell r="K43">
            <v>1.1220758911956124</v>
          </cell>
          <cell r="L43">
            <v>5.6334821411956115</v>
          </cell>
          <cell r="M43">
            <v>6.17</v>
          </cell>
          <cell r="N43">
            <v>6.17</v>
          </cell>
          <cell r="O43">
            <v>0.26869999999999999</v>
          </cell>
          <cell r="P43">
            <v>7.0945377413942287E-2</v>
          </cell>
          <cell r="Q43">
            <v>8.0465377413942288E-2</v>
          </cell>
          <cell r="R43">
            <v>6.2166402041521494</v>
          </cell>
          <cell r="S43">
            <v>0.22600000000000001</v>
          </cell>
          <cell r="T43">
            <v>0.32301726844723749</v>
          </cell>
          <cell r="U43">
            <v>0.4220472684472375</v>
          </cell>
          <cell r="V43">
            <v>6.498530612958751</v>
          </cell>
          <cell r="W43">
            <v>-0.16839999999999999</v>
          </cell>
          <cell r="X43">
            <v>0.44081807707001919</v>
          </cell>
          <cell r="Y43">
            <v>0.50828807707001922</v>
          </cell>
          <cell r="Z43">
            <v>6.4056969749014527</v>
          </cell>
          <cell r="AA43">
            <v>-8.1299999999999997E-2</v>
          </cell>
          <cell r="AB43">
            <v>-9.378163924566997E-2</v>
          </cell>
          <cell r="AC43">
            <v>3.0268360754330023E-2</v>
          </cell>
          <cell r="AD43">
            <v>5.8679857763590695</v>
          </cell>
          <cell r="AE43">
            <v>-3.8899999999999997E-2</v>
          </cell>
          <cell r="AF43">
            <v>-0.18823676541906562</v>
          </cell>
          <cell r="AG43">
            <v>-0.19673176541906562</v>
          </cell>
          <cell r="AH43">
            <v>5.4320654623922469</v>
          </cell>
          <cell r="AI43">
            <v>4.5400000000000003E-2</v>
          </cell>
          <cell r="AJ43">
            <v>3.2672270438359192E-2</v>
          </cell>
          <cell r="AK43">
            <v>5.5262270438359191E-2</v>
          </cell>
          <cell r="AL43">
            <v>5.4452935693428977</v>
          </cell>
          <cell r="AM43">
            <v>5.28</v>
          </cell>
          <cell r="AN43">
            <v>5.28</v>
          </cell>
          <cell r="AO43">
            <v>-0.1038</v>
          </cell>
          <cell r="AP43">
            <v>1.3744057636722975</v>
          </cell>
          <cell r="AQ43">
            <v>1.3931557636722975</v>
          </cell>
          <cell r="AR43">
            <v>5.5447450309581594</v>
          </cell>
          <cell r="AS43">
            <v>-1.1000000000000001E-3</v>
          </cell>
          <cell r="AT43">
            <v>3.3259527141336709</v>
          </cell>
          <cell r="AU43">
            <v>3.395852714133671</v>
          </cell>
          <cell r="AV43">
            <v>5.4545627244535879</v>
          </cell>
        </row>
        <row r="44">
          <cell r="B44">
            <v>43391</v>
          </cell>
          <cell r="C44">
            <v>145.49</v>
          </cell>
          <cell r="D44">
            <v>0.37</v>
          </cell>
          <cell r="E44">
            <v>-1.6999999999999999E-3</v>
          </cell>
          <cell r="F44">
            <v>-0.10574767169248832</v>
          </cell>
          <cell r="G44">
            <v>-8.1367671692488319E-2</v>
          </cell>
          <cell r="H44">
            <v>2.077590661640845</v>
          </cell>
          <cell r="I44">
            <v>3.8300000000000001E-2</v>
          </cell>
          <cell r="J44">
            <v>1.0245123633964939</v>
          </cell>
          <cell r="K44">
            <v>1.0624923633964938</v>
          </cell>
          <cell r="L44">
            <v>5.3855131967298266</v>
          </cell>
          <cell r="M44">
            <v>5.91</v>
          </cell>
          <cell r="N44">
            <v>5.91</v>
          </cell>
          <cell r="O44">
            <v>0.26919999999999999</v>
          </cell>
          <cell r="P44">
            <v>8.6419582663220196E-2</v>
          </cell>
          <cell r="Q44">
            <v>9.5939582663220196E-2</v>
          </cell>
          <cell r="R44">
            <v>5.968693886262594</v>
          </cell>
          <cell r="S44">
            <v>0.2263</v>
          </cell>
          <cell r="T44">
            <v>0.33199831687888881</v>
          </cell>
          <cell r="U44">
            <v>0.43102831687888882</v>
          </cell>
          <cell r="V44">
            <v>6.2380549209477465</v>
          </cell>
          <cell r="W44">
            <v>-0.16889999999999999</v>
          </cell>
          <cell r="X44">
            <v>0.42612458492434974</v>
          </cell>
          <cell r="Y44">
            <v>0.49359458492434971</v>
          </cell>
          <cell r="Z44">
            <v>6.1034380904016583</v>
          </cell>
          <cell r="AA44">
            <v>-8.4099999999999994E-2</v>
          </cell>
          <cell r="AB44">
            <v>-0.17853309271925244</v>
          </cell>
          <cell r="AC44">
            <v>-5.4483092719252446E-2</v>
          </cell>
          <cell r="AD44">
            <v>5.4896327132275395</v>
          </cell>
          <cell r="AE44">
            <v>-4.1799999999999997E-2</v>
          </cell>
          <cell r="AF44">
            <v>-0.27214191506448093</v>
          </cell>
          <cell r="AG44">
            <v>-0.28063691506448091</v>
          </cell>
          <cell r="AH44">
            <v>5.0334319425255032</v>
          </cell>
          <cell r="AI44">
            <v>4.3799999999999999E-2</v>
          </cell>
          <cell r="AJ44">
            <v>-2.2589999999999999E-2</v>
          </cell>
          <cell r="AK44">
            <v>0</v>
          </cell>
          <cell r="AL44">
            <v>5.0511580594679186</v>
          </cell>
          <cell r="AM44">
            <v>4.93</v>
          </cell>
          <cell r="AN44">
            <v>4.93</v>
          </cell>
          <cell r="AO44">
            <v>-0.1047</v>
          </cell>
          <cell r="AP44">
            <v>1.3474584904111109</v>
          </cell>
          <cell r="AQ44">
            <v>1.3662084904111109</v>
          </cell>
          <cell r="AR44">
            <v>5.263501232069177</v>
          </cell>
          <cell r="AS44">
            <v>-2.3E-3</v>
          </cell>
          <cell r="AT44">
            <v>3.2891180351689115</v>
          </cell>
          <cell r="AU44">
            <v>3.3590180351689116</v>
          </cell>
          <cell r="AV44">
            <v>5.3409340998403945</v>
          </cell>
        </row>
        <row r="45">
          <cell r="B45">
            <v>43398</v>
          </cell>
          <cell r="C45">
            <v>149.04</v>
          </cell>
          <cell r="D45">
            <v>0.88</v>
          </cell>
          <cell r="E45">
            <v>1.89E-2</v>
          </cell>
          <cell r="F45">
            <v>0.51511496024814662</v>
          </cell>
          <cell r="G45">
            <v>0.53949496024814658</v>
          </cell>
          <cell r="H45">
            <v>4.2676199602481466</v>
          </cell>
          <cell r="I45">
            <v>5.9499999999999997E-2</v>
          </cell>
          <cell r="J45">
            <v>1.6566741548450099</v>
          </cell>
          <cell r="K45">
            <v>1.6946541548450098</v>
          </cell>
          <cell r="L45">
            <v>8.8680916548450082</v>
          </cell>
          <cell r="M45">
            <v>9.6999999999999993</v>
          </cell>
          <cell r="N45">
            <v>9.6999999999999993</v>
          </cell>
          <cell r="O45">
            <v>0.2666</v>
          </cell>
          <cell r="P45">
            <v>5.9540763328825115E-3</v>
          </cell>
          <cell r="Q45">
            <v>1.5474076332882513E-2</v>
          </cell>
          <cell r="R45">
            <v>9.6721474499076638</v>
          </cell>
          <cell r="S45">
            <v>0.22600000000000001</v>
          </cell>
          <cell r="T45">
            <v>0.32301726844723749</v>
          </cell>
          <cell r="U45">
            <v>0.4220472684472375</v>
          </cell>
          <cell r="V45">
            <v>10.002261889506929</v>
          </cell>
          <cell r="W45">
            <v>-0.1736</v>
          </cell>
          <cell r="X45">
            <v>0.2880179207846964</v>
          </cell>
          <cell r="Y45">
            <v>0.35548792078469638</v>
          </cell>
          <cell r="Z45">
            <v>9.7063262842991165</v>
          </cell>
          <cell r="AA45">
            <v>-8.9300000000000004E-2</v>
          </cell>
          <cell r="AB45">
            <v>-0.33593213873519018</v>
          </cell>
          <cell r="AC45">
            <v>-0.21188213873519018</v>
          </cell>
          <cell r="AD45">
            <v>9.0624974722641394</v>
          </cell>
          <cell r="AE45">
            <v>-4.2200000000000001E-2</v>
          </cell>
          <cell r="AF45">
            <v>-0.28371540513641347</v>
          </cell>
          <cell r="AG45">
            <v>-0.29221040513641344</v>
          </cell>
          <cell r="AH45">
            <v>8.7145635720600989</v>
          </cell>
          <cell r="AI45">
            <v>4.4200000000000003E-2</v>
          </cell>
          <cell r="AJ45">
            <v>-8.7744432744004813E-3</v>
          </cell>
          <cell r="AK45">
            <v>1.3815556725599518E-2</v>
          </cell>
          <cell r="AL45">
            <v>8.7147545238617496</v>
          </cell>
          <cell r="AM45">
            <v>8.56</v>
          </cell>
          <cell r="AN45">
            <v>8.56</v>
          </cell>
          <cell r="AO45">
            <v>-8.2799999999999999E-2</v>
          </cell>
          <cell r="AP45">
            <v>2.0039664185203461</v>
          </cell>
          <cell r="AQ45">
            <v>2.0227164185203459</v>
          </cell>
          <cell r="AR45">
            <v>8.8377972578736319</v>
          </cell>
          <cell r="AS45">
            <v>3.0800000000000001E-2</v>
          </cell>
          <cell r="AT45">
            <v>4.3093420834694971</v>
          </cell>
          <cell r="AU45">
            <v>4.3792420834694967</v>
          </cell>
          <cell r="AV45">
            <v>7.9579968134316568</v>
          </cell>
        </row>
        <row r="46">
          <cell r="B46">
            <v>43411</v>
          </cell>
          <cell r="C46">
            <v>149.28</v>
          </cell>
          <cell r="D46">
            <v>0.76</v>
          </cell>
          <cell r="E46">
            <v>1.6899999999999998E-2</v>
          </cell>
          <cell r="F46">
            <v>0.45482517981150006</v>
          </cell>
          <cell r="G46">
            <v>0.47920517981150007</v>
          </cell>
          <cell r="H46">
            <v>4.1357676798115008</v>
          </cell>
          <cell r="I46">
            <v>5.3400000000000003E-2</v>
          </cell>
          <cell r="J46">
            <v>1.4746349974292534</v>
          </cell>
          <cell r="K46">
            <v>1.5126149974292533</v>
          </cell>
          <cell r="L46">
            <v>8.6730837474292528</v>
          </cell>
          <cell r="M46">
            <v>9.73</v>
          </cell>
          <cell r="N46">
            <v>9.73</v>
          </cell>
          <cell r="O46">
            <v>0.2666</v>
          </cell>
          <cell r="P46">
            <v>5.9540763328825115E-3</v>
          </cell>
          <cell r="Q46">
            <v>1.5474076332882513E-2</v>
          </cell>
          <cell r="R46">
            <v>9.6869451248461846</v>
          </cell>
          <cell r="S46">
            <v>0.2321</v>
          </cell>
          <cell r="T46">
            <v>0.50565038308898147</v>
          </cell>
          <cell r="U46">
            <v>0.60468038308898153</v>
          </cell>
          <cell r="V46">
            <v>10.172865046625757</v>
          </cell>
          <cell r="W46">
            <v>-0.1658</v>
          </cell>
          <cell r="X46">
            <v>0.51722892427153078</v>
          </cell>
          <cell r="Y46">
            <v>0.58469892427153081</v>
          </cell>
          <cell r="Z46">
            <v>9.84302443287873</v>
          </cell>
          <cell r="AA46">
            <v>-8.9899999999999994E-2</v>
          </cell>
          <cell r="AB46">
            <v>-0.35409418089276595</v>
          </cell>
          <cell r="AC46">
            <v>-0.23004418089276596</v>
          </cell>
          <cell r="AD46">
            <v>8.9249949427379072</v>
          </cell>
          <cell r="AE46">
            <v>-4.6300000000000001E-2</v>
          </cell>
          <cell r="AF46">
            <v>-0.40235021690981054</v>
          </cell>
          <cell r="AG46">
            <v>-0.41084521690981052</v>
          </cell>
          <cell r="AH46">
            <v>8.3826915593030229</v>
          </cell>
          <cell r="AI46">
            <v>4.3499999999999997E-2</v>
          </cell>
          <cell r="AJ46">
            <v>-3.2951667306112292E-2</v>
          </cell>
          <cell r="AK46">
            <v>-1.0361667306112293E-2</v>
          </cell>
          <cell r="AL46">
            <v>8.3700295690006161</v>
          </cell>
          <cell r="AM46">
            <v>8.19</v>
          </cell>
          <cell r="AN46">
            <v>8.19</v>
          </cell>
          <cell r="AO46">
            <v>-8.2100000000000006E-2</v>
          </cell>
          <cell r="AP46">
            <v>2.0249815900873775</v>
          </cell>
          <cell r="AQ46">
            <v>2.0437315900873774</v>
          </cell>
          <cell r="AR46">
            <v>8.6067725257598919</v>
          </cell>
          <cell r="AS46">
            <v>2.87E-2</v>
          </cell>
          <cell r="AT46">
            <v>4.2443347633289816</v>
          </cell>
          <cell r="AU46">
            <v>4.3142347633289813</v>
          </cell>
          <cell r="AV46">
            <v>7.8597318393523725</v>
          </cell>
        </row>
        <row r="47">
          <cell r="B47">
            <v>43418</v>
          </cell>
          <cell r="C47">
            <v>149.16999999999999</v>
          </cell>
          <cell r="D47">
            <v>0.85</v>
          </cell>
          <cell r="E47">
            <v>1.6299999999999999E-2</v>
          </cell>
          <cell r="F47">
            <v>0.43673903056278202</v>
          </cell>
          <cell r="G47">
            <v>0.46111903056278203</v>
          </cell>
          <cell r="H47">
            <v>4.1043481972294487</v>
          </cell>
          <cell r="I47">
            <v>5.2699999999999997E-2</v>
          </cell>
          <cell r="J47">
            <v>1.4537534211325078</v>
          </cell>
          <cell r="K47">
            <v>1.4917334211325077</v>
          </cell>
          <cell r="L47">
            <v>8.5138688377991745</v>
          </cell>
          <cell r="M47">
            <v>9.5</v>
          </cell>
          <cell r="N47">
            <v>9.5</v>
          </cell>
          <cell r="O47">
            <v>0.26790000000000003</v>
          </cell>
          <cell r="P47">
            <v>4.6186732186966652E-2</v>
          </cell>
          <cell r="Q47">
            <v>5.5706732186966652E-2</v>
          </cell>
          <cell r="R47">
            <v>9.5112399313821374</v>
          </cell>
          <cell r="S47">
            <v>0.2331</v>
          </cell>
          <cell r="T47">
            <v>0.53559446046592818</v>
          </cell>
          <cell r="U47">
            <v>0.63462446046592813</v>
          </cell>
          <cell r="V47">
            <v>10.011686834711401</v>
          </cell>
          <cell r="W47">
            <v>-0.16719999999999999</v>
          </cell>
          <cell r="X47">
            <v>0.4760836140092517</v>
          </cell>
          <cell r="Y47">
            <v>0.54355361400925173</v>
          </cell>
          <cell r="Z47">
            <v>9.6852035134056305</v>
          </cell>
          <cell r="AA47">
            <v>-9.2100000000000001E-2</v>
          </cell>
          <cell r="AB47">
            <v>-0.42068995188936142</v>
          </cell>
          <cell r="AC47">
            <v>-0.29663995188936143</v>
          </cell>
          <cell r="AD47">
            <v>8.7665391225573188</v>
          </cell>
          <cell r="AE47">
            <v>-4.7300000000000002E-2</v>
          </cell>
          <cell r="AF47">
            <v>-0.43128763662832653</v>
          </cell>
          <cell r="AG47">
            <v>-0.43978263662832651</v>
          </cell>
          <cell r="AH47">
            <v>8.3487485504944097</v>
          </cell>
          <cell r="AI47">
            <v>4.3400000000000001E-2</v>
          </cell>
          <cell r="AJ47">
            <v>-3.6405556725599274E-2</v>
          </cell>
          <cell r="AK47">
            <v>-1.3815556725599275E-2</v>
          </cell>
          <cell r="AL47">
            <v>8.4608323305983451</v>
          </cell>
          <cell r="AM47">
            <v>8.33</v>
          </cell>
          <cell r="AN47">
            <v>8.33</v>
          </cell>
          <cell r="AO47">
            <v>-8.3000000000000004E-2</v>
          </cell>
          <cell r="AP47">
            <v>1.9979624773773341</v>
          </cell>
          <cell r="AQ47">
            <v>2.0167124773773342</v>
          </cell>
          <cell r="AR47">
            <v>8.699722453297527</v>
          </cell>
          <cell r="AS47">
            <v>2.7400000000000001E-2</v>
          </cell>
          <cell r="AT47">
            <v>4.2041125840290441</v>
          </cell>
          <cell r="AU47">
            <v>4.2740125840290437</v>
          </cell>
          <cell r="AV47">
            <v>7.9023269975137351</v>
          </cell>
        </row>
        <row r="48">
          <cell r="B48">
            <v>43431</v>
          </cell>
          <cell r="C48">
            <v>148.88999999999999</v>
          </cell>
          <cell r="D48">
            <v>0.8</v>
          </cell>
          <cell r="E48">
            <v>1.49E-2</v>
          </cell>
          <cell r="F48">
            <v>0.39453930964531775</v>
          </cell>
          <cell r="G48">
            <v>0.41891930964531776</v>
          </cell>
          <cell r="H48">
            <v>4.0767318096453176</v>
          </cell>
          <cell r="I48">
            <v>4.9700000000000001E-2</v>
          </cell>
          <cell r="J48">
            <v>1.3642788048454417</v>
          </cell>
          <cell r="K48">
            <v>1.4022588048454416</v>
          </cell>
          <cell r="L48">
            <v>8.517102554845442</v>
          </cell>
          <cell r="M48">
            <v>9.65</v>
          </cell>
          <cell r="N48">
            <v>9.65</v>
          </cell>
          <cell r="O48">
            <v>0.26729999999999998</v>
          </cell>
          <cell r="P48">
            <v>2.7617798425767021E-2</v>
          </cell>
          <cell r="Q48">
            <v>3.7137798425767019E-2</v>
          </cell>
          <cell r="R48">
            <v>9.6339296607105869</v>
          </cell>
          <cell r="S48">
            <v>0.23330000000000001</v>
          </cell>
          <cell r="T48">
            <v>0.54158343744819737</v>
          </cell>
          <cell r="U48">
            <v>0.64061343744819732</v>
          </cell>
          <cell r="V48">
            <v>10.143508586117994</v>
          </cell>
          <cell r="W48">
            <v>-0.16789999999999999</v>
          </cell>
          <cell r="X48">
            <v>0.45551184872755013</v>
          </cell>
          <cell r="Y48">
            <v>0.52298184872755016</v>
          </cell>
          <cell r="Z48">
            <v>9.7441868565522771</v>
          </cell>
          <cell r="AA48">
            <v>-9.2799999999999994E-2</v>
          </cell>
          <cell r="AB48">
            <v>-0.44188012448126612</v>
          </cell>
          <cell r="AC48">
            <v>-0.31783012448126613</v>
          </cell>
          <cell r="AD48">
            <v>8.8094781697284361</v>
          </cell>
          <cell r="AE48">
            <v>-5.0599999999999999E-2</v>
          </cell>
          <cell r="AF48">
            <v>-0.52678820642686253</v>
          </cell>
          <cell r="AG48">
            <v>-0.53528320642686256</v>
          </cell>
          <cell r="AH48">
            <v>8.2633865901302581</v>
          </cell>
          <cell r="AI48">
            <v>3.9600000000000003E-2</v>
          </cell>
          <cell r="AJ48">
            <v>-0.16765417797195897</v>
          </cell>
          <cell r="AK48">
            <v>-0.14506417797195897</v>
          </cell>
          <cell r="AL48">
            <v>8.2780187641250684</v>
          </cell>
          <cell r="AM48">
            <v>8.25</v>
          </cell>
          <cell r="AN48">
            <v>8.25</v>
          </cell>
          <cell r="AO48">
            <v>-8.4099999999999994E-2</v>
          </cell>
          <cell r="AP48">
            <v>1.9649438971870334</v>
          </cell>
          <cell r="AQ48">
            <v>1.9836938971870335</v>
          </cell>
          <cell r="AR48">
            <v>8.7491772133205039</v>
          </cell>
          <cell r="AS48">
            <v>2.7400000000000001E-2</v>
          </cell>
          <cell r="AT48">
            <v>4.2041125840290441</v>
          </cell>
          <cell r="AU48">
            <v>4.2740125840290437</v>
          </cell>
          <cell r="AV48">
            <v>8.2861419269943006</v>
          </cell>
        </row>
        <row r="49">
          <cell r="B49">
            <v>43440</v>
          </cell>
          <cell r="C49">
            <v>148.34</v>
          </cell>
          <cell r="D49">
            <v>0.83</v>
          </cell>
          <cell r="E49">
            <v>2.86E-2</v>
          </cell>
          <cell r="F49">
            <v>0.80759179967125505</v>
          </cell>
          <cell r="G49">
            <v>0.83197179967125501</v>
          </cell>
          <cell r="H49">
            <v>4.3938467996712554</v>
          </cell>
          <cell r="I49">
            <v>4.5600000000000002E-2</v>
          </cell>
          <cell r="J49">
            <v>1.2420411829943201</v>
          </cell>
          <cell r="K49">
            <v>1.28002118299432</v>
          </cell>
          <cell r="L49">
            <v>8.1465836829943186</v>
          </cell>
          <cell r="M49">
            <v>9.2899999999999991</v>
          </cell>
          <cell r="N49">
            <v>9.2899999999999991</v>
          </cell>
          <cell r="O49">
            <v>0.26790000000000003</v>
          </cell>
          <cell r="P49">
            <v>4.6186732186966652E-2</v>
          </cell>
          <cell r="Q49">
            <v>5.5706732186966652E-2</v>
          </cell>
          <cell r="R49">
            <v>9.2848974319410456</v>
          </cell>
          <cell r="S49">
            <v>0.2351</v>
          </cell>
          <cell r="T49">
            <v>0.59548676862126571</v>
          </cell>
          <cell r="U49">
            <v>0.69451676862126566</v>
          </cell>
          <cell r="V49">
            <v>9.8163969385296035</v>
          </cell>
          <cell r="W49">
            <v>-0.1633</v>
          </cell>
          <cell r="X49">
            <v>0.59070907774660619</v>
          </cell>
          <cell r="Y49">
            <v>0.65817907774660622</v>
          </cell>
          <cell r="Z49">
            <v>9.4581276581177214</v>
          </cell>
          <cell r="AA49">
            <v>-9.1600000000000001E-2</v>
          </cell>
          <cell r="AB49">
            <v>-0.40555430532061593</v>
          </cell>
          <cell r="AC49">
            <v>-0.28150430532061593</v>
          </cell>
          <cell r="AD49">
            <v>8.4111337452047579</v>
          </cell>
          <cell r="AE49">
            <v>-5.0299999999999997E-2</v>
          </cell>
          <cell r="AF49">
            <v>-0.51810584957283445</v>
          </cell>
          <cell r="AG49">
            <v>-0.52660084957283448</v>
          </cell>
          <cell r="AH49">
            <v>7.7904503464924462</v>
          </cell>
          <cell r="AI49">
            <v>3.9600000000000003E-2</v>
          </cell>
          <cell r="AJ49">
            <v>-0.16765417797195897</v>
          </cell>
          <cell r="AK49">
            <v>-0.14506417797195897</v>
          </cell>
          <cell r="AL49">
            <v>7.7427448987103578</v>
          </cell>
          <cell r="AM49">
            <v>7.69</v>
          </cell>
          <cell r="AN49">
            <v>7.69</v>
          </cell>
          <cell r="AO49">
            <v>-8.6400000000000005E-2</v>
          </cell>
          <cell r="AP49">
            <v>1.8959216760063999</v>
          </cell>
          <cell r="AQ49">
            <v>1.9146716760064</v>
          </cell>
          <cell r="AR49">
            <v>8.2336637640696964</v>
          </cell>
          <cell r="AS49">
            <v>2.29E-2</v>
          </cell>
          <cell r="AT49">
            <v>4.0650004607509</v>
          </cell>
          <cell r="AU49">
            <v>4.1349004607508997</v>
          </cell>
          <cell r="AV49">
            <v>7.9110648914354549</v>
          </cell>
        </row>
        <row r="50">
          <cell r="B50">
            <v>43449</v>
          </cell>
          <cell r="C50">
            <v>147.9</v>
          </cell>
          <cell r="D50">
            <v>0.78</v>
          </cell>
          <cell r="E50">
            <v>1.2800000000000001E-2</v>
          </cell>
          <cell r="F50">
            <v>0.33124281621462531</v>
          </cell>
          <cell r="G50">
            <v>0.35562281621462533</v>
          </cell>
          <cell r="H50">
            <v>3.922393649547959</v>
          </cell>
          <cell r="I50">
            <v>4.4900000000000002E-2</v>
          </cell>
          <cell r="J50">
            <v>1.2211761797924841</v>
          </cell>
          <cell r="K50">
            <v>1.259156179792484</v>
          </cell>
          <cell r="L50">
            <v>8.197020763125817</v>
          </cell>
          <cell r="M50">
            <v>9.41</v>
          </cell>
          <cell r="N50">
            <v>9.41</v>
          </cell>
          <cell r="O50">
            <v>0.26879999999999998</v>
          </cell>
          <cell r="P50">
            <v>7.4040214881009356E-2</v>
          </cell>
          <cell r="Q50">
            <v>8.3560214881009356E-2</v>
          </cell>
          <cell r="R50">
            <v>9.4015861482590548</v>
          </cell>
          <cell r="S50">
            <v>0.23219999999999999</v>
          </cell>
          <cell r="T50">
            <v>0.50864473132244914</v>
          </cell>
          <cell r="U50">
            <v>0.60767473132244909</v>
          </cell>
          <cell r="V50">
            <v>9.7633934883088127</v>
          </cell>
          <cell r="W50">
            <v>-0.16420000000000001</v>
          </cell>
          <cell r="X50">
            <v>0.56425523292664848</v>
          </cell>
          <cell r="Y50">
            <v>0.63172523292664851</v>
          </cell>
          <cell r="Z50">
            <v>9.3005224607379606</v>
          </cell>
          <cell r="AA50">
            <v>-8.9300000000000004E-2</v>
          </cell>
          <cell r="AB50">
            <v>-0.33593213873519018</v>
          </cell>
          <cell r="AC50">
            <v>-0.21188213873519018</v>
          </cell>
          <cell r="AD50">
            <v>8.2946079126844392</v>
          </cell>
          <cell r="AE50">
            <v>-4.9000000000000002E-2</v>
          </cell>
          <cell r="AF50">
            <v>-0.48048346527824992</v>
          </cell>
          <cell r="AG50">
            <v>-0.4889784652782499</v>
          </cell>
          <cell r="AH50">
            <v>7.4494364687704877</v>
          </cell>
          <cell r="AI50">
            <v>4.1000000000000002E-2</v>
          </cell>
          <cell r="AJ50">
            <v>-0.11929914088058037</v>
          </cell>
          <cell r="AK50">
            <v>-9.6709140880580372E-2</v>
          </cell>
          <cell r="AL50">
            <v>7.1924770876014232</v>
          </cell>
          <cell r="AM50">
            <v>6.99</v>
          </cell>
          <cell r="AN50">
            <v>6.99</v>
          </cell>
          <cell r="AO50">
            <v>-8.7099999999999997E-2</v>
          </cell>
          <cell r="AP50">
            <v>1.8749192858351174</v>
          </cell>
          <cell r="AQ50">
            <v>1.8936692858351174</v>
          </cell>
          <cell r="AR50">
            <v>7.5438206446242475</v>
          </cell>
          <cell r="AS50">
            <v>2.2100000000000002E-2</v>
          </cell>
          <cell r="AT50">
            <v>4.0402883621553585</v>
          </cell>
          <cell r="AU50">
            <v>4.1101883621553581</v>
          </cell>
          <cell r="AV50">
            <v>7.2753036012334453</v>
          </cell>
        </row>
        <row r="51">
          <cell r="B51">
            <v>43459</v>
          </cell>
          <cell r="C51">
            <v>146.94999999999999</v>
          </cell>
          <cell r="D51">
            <v>0.54</v>
          </cell>
          <cell r="E51">
            <v>5.1999999999999998E-3</v>
          </cell>
          <cell r="F51">
            <v>0.10219237918269952</v>
          </cell>
          <cell r="G51">
            <v>0.12657237918269953</v>
          </cell>
          <cell r="H51">
            <v>3.201468212516033</v>
          </cell>
          <cell r="I51">
            <v>3.4700000000000002E-2</v>
          </cell>
          <cell r="J51">
            <v>0.91728512777946947</v>
          </cell>
          <cell r="K51">
            <v>0.95526512777946948</v>
          </cell>
          <cell r="L51">
            <v>7.0965672111128031</v>
          </cell>
          <cell r="M51">
            <v>8.39</v>
          </cell>
          <cell r="N51">
            <v>8.39</v>
          </cell>
          <cell r="O51">
            <v>0.26879999999999998</v>
          </cell>
          <cell r="P51">
            <v>7.4040214881009356E-2</v>
          </cell>
          <cell r="Q51">
            <v>8.3560214881009356E-2</v>
          </cell>
          <cell r="R51">
            <v>8.3971685314470736</v>
          </cell>
          <cell r="S51">
            <v>0.2334</v>
          </cell>
          <cell r="T51">
            <v>0.54457794654560343</v>
          </cell>
          <cell r="U51">
            <v>0.64360794654560349</v>
          </cell>
          <cell r="V51">
            <v>8.8224074099929553</v>
          </cell>
          <cell r="W51">
            <v>-0.16189999999999999</v>
          </cell>
          <cell r="X51">
            <v>0.63186185107252868</v>
          </cell>
          <cell r="Y51">
            <v>0.69933185107252871</v>
          </cell>
          <cell r="Z51">
            <v>8.4737047551637428</v>
          </cell>
          <cell r="AA51">
            <v>-8.9200000000000002E-2</v>
          </cell>
          <cell r="AB51">
            <v>-0.33290514789419406</v>
          </cell>
          <cell r="AC51">
            <v>-0.20885514789419407</v>
          </cell>
          <cell r="AD51">
            <v>7.4307089030783082</v>
          </cell>
          <cell r="AE51">
            <v>-5.16E-2</v>
          </cell>
          <cell r="AF51">
            <v>-0.5557301574665876</v>
          </cell>
          <cell r="AG51">
            <v>-0.56422515746658763</v>
          </cell>
          <cell r="AH51">
            <v>6.6035079075904211</v>
          </cell>
          <cell r="AI51">
            <v>3.8199999999999998E-2</v>
          </cell>
          <cell r="AJ51">
            <v>-0.21600977504464389</v>
          </cell>
          <cell r="AK51">
            <v>-0.19341977504464389</v>
          </cell>
          <cell r="AL51">
            <v>6.4350778775375161</v>
          </cell>
          <cell r="AM51">
            <v>6.38</v>
          </cell>
          <cell r="AN51">
            <v>6.38</v>
          </cell>
          <cell r="AO51">
            <v>-9.4299999999999995E-2</v>
          </cell>
          <cell r="AP51">
            <v>1.6590069013982438</v>
          </cell>
          <cell r="AQ51">
            <v>1.6777569013982438</v>
          </cell>
          <cell r="AR51">
            <v>6.8202887211436858</v>
          </cell>
          <cell r="AS51">
            <v>1.29E-2</v>
          </cell>
          <cell r="AT51">
            <v>3.7564957902623077</v>
          </cell>
          <cell r="AU51">
            <v>3.8263957902623078</v>
          </cell>
          <cell r="AV51">
            <v>6.6737779712048599</v>
          </cell>
        </row>
        <row r="52">
          <cell r="B52">
            <v>43470</v>
          </cell>
          <cell r="C52">
            <v>146.49</v>
          </cell>
          <cell r="D52">
            <v>0.64</v>
          </cell>
          <cell r="E52">
            <v>6.4999999999999997E-3</v>
          </cell>
          <cell r="F52">
            <v>0.14137025485127999</v>
          </cell>
          <cell r="G52">
            <v>0.16575025485127998</v>
          </cell>
          <cell r="H52">
            <v>3.1275210881846141</v>
          </cell>
          <cell r="I52">
            <v>3.8899999999999997E-2</v>
          </cell>
          <cell r="J52">
            <v>1.0423864202938808</v>
          </cell>
          <cell r="K52">
            <v>1.0803664202938807</v>
          </cell>
          <cell r="L52">
            <v>6.8507310036272147</v>
          </cell>
          <cell r="M52">
            <v>7.83</v>
          </cell>
          <cell r="N52">
            <v>7.83</v>
          </cell>
          <cell r="O52">
            <v>0.26929999999999998</v>
          </cell>
          <cell r="P52">
            <v>8.9514429407149473E-2</v>
          </cell>
          <cell r="Q52">
            <v>9.9034429407149474E-2</v>
          </cell>
          <cell r="R52">
            <v>7.9066109999414662</v>
          </cell>
          <cell r="S52">
            <v>0.22939999999999999</v>
          </cell>
          <cell r="T52">
            <v>0.42480767940109337</v>
          </cell>
          <cell r="U52">
            <v>0.52383767940109338</v>
          </cell>
          <cell r="V52">
            <v>8.2918434920547934</v>
          </cell>
          <cell r="W52">
            <v>-0.17</v>
          </cell>
          <cell r="X52">
            <v>0.39379984627538456</v>
          </cell>
          <cell r="Y52">
            <v>0.46126984627538459</v>
          </cell>
          <cell r="Z52">
            <v>8.1105633852872341</v>
          </cell>
          <cell r="AA52">
            <v>-8.8800000000000004E-2</v>
          </cell>
          <cell r="AB52">
            <v>-0.32079722840787644</v>
          </cell>
          <cell r="AC52">
            <v>-0.19674722840787645</v>
          </cell>
          <cell r="AD52">
            <v>7.4129755527233554</v>
          </cell>
          <cell r="AE52">
            <v>-5.3999999999999999E-2</v>
          </cell>
          <cell r="AF52">
            <v>-0.62519593470419477</v>
          </cell>
          <cell r="AG52">
            <v>-0.6336909347041948</v>
          </cell>
          <cell r="AH52">
            <v>6.8375341938448777</v>
          </cell>
          <cell r="AI52">
            <v>3.5400000000000001E-2</v>
          </cell>
          <cell r="AJ52">
            <v>-0.31272339577567287</v>
          </cell>
          <cell r="AK52">
            <v>-0.29013339577567288</v>
          </cell>
          <cell r="AL52">
            <v>7.0228087012509315</v>
          </cell>
          <cell r="AM52">
            <v>7.24</v>
          </cell>
          <cell r="AN52">
            <v>7.24</v>
          </cell>
          <cell r="AO52">
            <v>-9.3299999999999994E-2</v>
          </cell>
          <cell r="AP52">
            <v>1.6889829627169517</v>
          </cell>
          <cell r="AQ52">
            <v>1.7077329627169517</v>
          </cell>
          <cell r="AR52">
            <v>7.5500171044438176</v>
          </cell>
          <cell r="AS52">
            <v>1.7100000000000001E-2</v>
          </cell>
          <cell r="AT52">
            <v>3.8859640749501643</v>
          </cell>
          <cell r="AU52">
            <v>3.9558640749501643</v>
          </cell>
          <cell r="AV52">
            <v>7.2057849555831197</v>
          </cell>
        </row>
        <row r="53">
          <cell r="B53">
            <v>43480</v>
          </cell>
          <cell r="C53">
            <v>145.6</v>
          </cell>
          <cell r="D53">
            <v>0.45</v>
          </cell>
          <cell r="E53">
            <v>-5.0000000000000001E-4</v>
          </cell>
          <cell r="F53">
            <v>-6.9584184583759992E-2</v>
          </cell>
          <cell r="G53">
            <v>-4.5204184583759993E-2</v>
          </cell>
          <cell r="H53">
            <v>2.1420874820829066</v>
          </cell>
          <cell r="I53">
            <v>3.1899999999999998E-2</v>
          </cell>
          <cell r="J53">
            <v>0.83390507699417427</v>
          </cell>
          <cell r="K53">
            <v>0.87188507699417428</v>
          </cell>
          <cell r="L53">
            <v>5.1607392436608404</v>
          </cell>
          <cell r="M53">
            <v>5.83</v>
          </cell>
          <cell r="N53">
            <v>5.83</v>
          </cell>
          <cell r="O53">
            <v>0.27029999999999998</v>
          </cell>
          <cell r="P53">
            <v>0.1204630200047887</v>
          </cell>
          <cell r="Q53">
            <v>0.1299830200047887</v>
          </cell>
          <cell r="R53">
            <v>5.928818253628755</v>
          </cell>
          <cell r="S53">
            <v>0.23069999999999999</v>
          </cell>
          <cell r="T53">
            <v>0.46373084224530309</v>
          </cell>
          <cell r="U53">
            <v>0.56276084224530309</v>
          </cell>
          <cell r="V53">
            <v>6.3065994293233265</v>
          </cell>
          <cell r="W53">
            <v>-0.16639999999999999</v>
          </cell>
          <cell r="X53">
            <v>0.499594921555087</v>
          </cell>
          <cell r="Y53">
            <v>0.56706492155508703</v>
          </cell>
          <cell r="Z53">
            <v>6.145913568995284</v>
          </cell>
          <cell r="AA53">
            <v>-8.6400000000000005E-2</v>
          </cell>
          <cell r="AB53">
            <v>-0.24815097619917811</v>
          </cell>
          <cell r="AC53">
            <v>-0.12410097619917812</v>
          </cell>
          <cell r="AD53">
            <v>5.3997510246950764</v>
          </cell>
          <cell r="AE53">
            <v>-5.1499999999999997E-2</v>
          </cell>
          <cell r="AF53">
            <v>-0.55283590851584719</v>
          </cell>
          <cell r="AG53">
            <v>-0.56133090851584722</v>
          </cell>
          <cell r="AH53">
            <v>4.7700328294676089</v>
          </cell>
          <cell r="AI53">
            <v>3.7699999999999997E-2</v>
          </cell>
          <cell r="AJ53">
            <v>-0.23327980239481774</v>
          </cell>
          <cell r="AK53">
            <v>-0.21068980239481774</v>
          </cell>
          <cell r="AL53">
            <v>4.9006873494048691</v>
          </cell>
          <cell r="AM53">
            <v>5.01</v>
          </cell>
          <cell r="AN53">
            <v>5.01</v>
          </cell>
          <cell r="AO53">
            <v>-0.1013</v>
          </cell>
          <cell r="AP53">
            <v>1.4492722276645678</v>
          </cell>
          <cell r="AQ53">
            <v>1.4680222276645678</v>
          </cell>
          <cell r="AR53">
            <v>5.5499210924736486</v>
          </cell>
          <cell r="AS53">
            <v>4.3E-3</v>
          </cell>
          <cell r="AT53">
            <v>3.4918402814888703</v>
          </cell>
          <cell r="AU53">
            <v>3.5617402814888703</v>
          </cell>
          <cell r="AV53">
            <v>5.9222769171957843</v>
          </cell>
        </row>
        <row r="54">
          <cell r="B54">
            <v>43490</v>
          </cell>
          <cell r="C54">
            <v>144.16999999999999</v>
          </cell>
          <cell r="D54">
            <v>0.38</v>
          </cell>
          <cell r="E54">
            <v>-2.7000000000000001E-3</v>
          </cell>
          <cell r="F54">
            <v>-0.13588408904331714</v>
          </cell>
          <cell r="G54">
            <v>-0.11150408904331714</v>
          </cell>
          <cell r="H54">
            <v>1.8798500776233498</v>
          </cell>
          <cell r="I54">
            <v>2.4199999999999999E-2</v>
          </cell>
          <cell r="J54">
            <v>0.60468286598148102</v>
          </cell>
          <cell r="K54">
            <v>0.64266286598148104</v>
          </cell>
          <cell r="L54">
            <v>4.5832357826481473</v>
          </cell>
          <cell r="M54">
            <v>5.37</v>
          </cell>
          <cell r="N54">
            <v>5.37</v>
          </cell>
          <cell r="O54">
            <v>0.2712</v>
          </cell>
          <cell r="P54">
            <v>0.14831697946557185</v>
          </cell>
          <cell r="Q54">
            <v>0.15783697946557185</v>
          </cell>
          <cell r="R54">
            <v>5.4928716318241682</v>
          </cell>
          <cell r="S54">
            <v>0.23089999999999999</v>
          </cell>
          <cell r="T54">
            <v>0.46971919891770969</v>
          </cell>
          <cell r="U54">
            <v>0.5687491989177097</v>
          </cell>
          <cell r="V54">
            <v>5.8420802966150047</v>
          </cell>
          <cell r="W54">
            <v>-0.1668</v>
          </cell>
          <cell r="X54">
            <v>0.48783917006611477</v>
          </cell>
          <cell r="Y54">
            <v>0.5553091700661148</v>
          </cell>
          <cell r="Z54">
            <v>5.6435296037795064</v>
          </cell>
          <cell r="AA54">
            <v>-8.8300000000000003E-2</v>
          </cell>
          <cell r="AB54">
            <v>-0.30566242293528018</v>
          </cell>
          <cell r="AC54">
            <v>-0.18161242293528018</v>
          </cell>
          <cell r="AD54">
            <v>4.8449044561168106</v>
          </cell>
          <cell r="AE54">
            <v>-5.4699999999999999E-2</v>
          </cell>
          <cell r="AF54">
            <v>-0.64545823398640079</v>
          </cell>
          <cell r="AG54">
            <v>-0.65395323398640082</v>
          </cell>
          <cell r="AH54">
            <v>4.1566012037511353</v>
          </cell>
          <cell r="AI54">
            <v>3.6799999999999999E-2</v>
          </cell>
          <cell r="AJ54">
            <v>-0.26436611875906996</v>
          </cell>
          <cell r="AK54">
            <v>-0.24177611875906996</v>
          </cell>
          <cell r="AL54">
            <v>4.3219641003332621</v>
          </cell>
          <cell r="AM54">
            <v>4.45</v>
          </cell>
          <cell r="AN54">
            <v>4.45</v>
          </cell>
          <cell r="AO54">
            <v>-0.10489999999999999</v>
          </cell>
          <cell r="AP54">
            <v>1.3414705335309502</v>
          </cell>
          <cell r="AQ54">
            <v>1.3602205335309503</v>
          </cell>
          <cell r="AR54">
            <v>4.9867255214910466</v>
          </cell>
          <cell r="AS54">
            <v>-2.5999999999999999E-3</v>
          </cell>
          <cell r="AT54">
            <v>3.2799109921350516</v>
          </cell>
          <cell r="AU54">
            <v>3.3498109921350516</v>
          </cell>
          <cell r="AV54">
            <v>5.448968198877397</v>
          </cell>
        </row>
        <row r="55">
          <cell r="B55">
            <v>43500</v>
          </cell>
          <cell r="C55">
            <v>142.69</v>
          </cell>
          <cell r="D55">
            <v>0.13</v>
          </cell>
          <cell r="E55">
            <v>1.2999999999999999E-3</v>
          </cell>
          <cell r="F55">
            <v>-1.5339169723329922E-2</v>
          </cell>
          <cell r="G55">
            <v>9.0408302766700772E-3</v>
          </cell>
          <cell r="H55">
            <v>0.93018666361000357</v>
          </cell>
          <cell r="I55">
            <v>1.23E-2</v>
          </cell>
          <cell r="J55">
            <v>0.25058396671112249</v>
          </cell>
          <cell r="K55">
            <v>0.2885639667111225</v>
          </cell>
          <cell r="L55">
            <v>2.1667410500444557</v>
          </cell>
          <cell r="M55">
            <v>2.58</v>
          </cell>
          <cell r="N55">
            <v>2.58</v>
          </cell>
          <cell r="O55">
            <v>0.2737</v>
          </cell>
          <cell r="P55">
            <v>0.22569062082742641</v>
          </cell>
          <cell r="Q55">
            <v>0.23521062082742641</v>
          </cell>
          <cell r="R55">
            <v>2.8269924227500733</v>
          </cell>
          <cell r="S55">
            <v>0.2356</v>
          </cell>
          <cell r="T55">
            <v>0.61046075783321152</v>
          </cell>
          <cell r="U55">
            <v>0.70949075783321147</v>
          </cell>
          <cell r="V55">
            <v>3.3220639749134708</v>
          </cell>
          <cell r="W55">
            <v>-0.15790000000000001</v>
          </cell>
          <cell r="X55">
            <v>0.74945842007043362</v>
          </cell>
          <cell r="Y55">
            <v>0.81692842007043365</v>
          </cell>
          <cell r="Z55">
            <v>3.4918758826235301</v>
          </cell>
          <cell r="AA55">
            <v>-8.1900000000000001E-2</v>
          </cell>
          <cell r="AB55">
            <v>-0.11194265931172295</v>
          </cell>
          <cell r="AC55">
            <v>1.2107340688277041E-2</v>
          </cell>
          <cell r="AD55">
            <v>2.707846218398986</v>
          </cell>
          <cell r="AE55">
            <v>-5.4600000000000003E-2</v>
          </cell>
          <cell r="AF55">
            <v>-0.64256357790156271</v>
          </cell>
          <cell r="AG55">
            <v>-0.65105857790156274</v>
          </cell>
          <cell r="AH55">
            <v>2.117450252860789</v>
          </cell>
          <cell r="AI55">
            <v>3.6499999999999998E-2</v>
          </cell>
          <cell r="AJ55">
            <v>-0.27472830747634736</v>
          </cell>
          <cell r="AK55">
            <v>-0.25213830747634736</v>
          </cell>
          <cell r="AL55">
            <v>2.5995361839164541</v>
          </cell>
          <cell r="AM55">
            <v>2.89</v>
          </cell>
          <cell r="AN55">
            <v>2.89</v>
          </cell>
          <cell r="AO55">
            <v>-0.1147</v>
          </cell>
          <cell r="AP55">
            <v>1.048194405195791</v>
          </cell>
          <cell r="AQ55">
            <v>1.066944405195791</v>
          </cell>
          <cell r="AR55">
            <v>3.3983031943254778</v>
          </cell>
          <cell r="AS55">
            <v>-1.44E-2</v>
          </cell>
          <cell r="AT55">
            <v>2.9182627653183744</v>
          </cell>
          <cell r="AU55">
            <v>2.9881627653183744</v>
          </cell>
          <cell r="AV55">
            <v>4.2834018434057501</v>
          </cell>
        </row>
        <row r="56">
          <cell r="B56">
            <v>43510</v>
          </cell>
          <cell r="C56">
            <v>141.53</v>
          </cell>
          <cell r="D56">
            <v>-0.16</v>
          </cell>
          <cell r="E56">
            <v>-1.3299999999999999E-2</v>
          </cell>
          <cell r="F56">
            <v>-0.45535619446609726</v>
          </cell>
          <cell r="G56">
            <v>-0.43097619446609725</v>
          </cell>
          <cell r="H56">
            <v>0.19371130553390284</v>
          </cell>
          <cell r="I56">
            <v>1.06E-2</v>
          </cell>
          <cell r="J56">
            <v>0.20000828429312001</v>
          </cell>
          <cell r="K56">
            <v>0.23798828429312002</v>
          </cell>
          <cell r="L56">
            <v>1.8118945342931201</v>
          </cell>
          <cell r="M56">
            <v>2.27</v>
          </cell>
          <cell r="N56">
            <v>2.27</v>
          </cell>
          <cell r="O56">
            <v>0.27350000000000002</v>
          </cell>
          <cell r="P56">
            <v>0.21950063092782596</v>
          </cell>
          <cell r="Q56">
            <v>0.22902063092782596</v>
          </cell>
          <cell r="R56">
            <v>2.454933888249534</v>
          </cell>
          <cell r="S56">
            <v>0.23380000000000001</v>
          </cell>
          <cell r="T56">
            <v>0.55655612181057179</v>
          </cell>
          <cell r="U56">
            <v>0.65558612181057185</v>
          </cell>
          <cell r="V56">
            <v>2.8036992449941174</v>
          </cell>
          <cell r="W56">
            <v>-0.16070000000000001</v>
          </cell>
          <cell r="X56">
            <v>0.66713804953124978</v>
          </cell>
          <cell r="Y56">
            <v>0.73460804953124981</v>
          </cell>
          <cell r="Z56">
            <v>2.6493207703003088</v>
          </cell>
          <cell r="AA56">
            <v>-8.2100000000000006E-2</v>
          </cell>
          <cell r="AB56">
            <v>-0.11799632991396561</v>
          </cell>
          <cell r="AC56">
            <v>6.0536700860343851E-3</v>
          </cell>
          <cell r="AD56">
            <v>1.8429662567169309</v>
          </cell>
          <cell r="AE56">
            <v>-5.28E-2</v>
          </cell>
          <cell r="AF56">
            <v>-0.59046211399221193</v>
          </cell>
          <cell r="AG56">
            <v>-0.59895711399221196</v>
          </cell>
          <cell r="AH56">
            <v>0.96565500315511654</v>
          </cell>
          <cell r="AI56">
            <v>3.6799999999999999E-2</v>
          </cell>
          <cell r="AJ56">
            <v>-0.26436611875906996</v>
          </cell>
          <cell r="AK56">
            <v>-0.24177611875906996</v>
          </cell>
          <cell r="AL56">
            <v>1.0116354618356094</v>
          </cell>
          <cell r="AM56">
            <v>1.1100000000000001</v>
          </cell>
          <cell r="AN56">
            <v>1.1100000000000001</v>
          </cell>
          <cell r="AO56">
            <v>-0.1216</v>
          </cell>
          <cell r="AP56">
            <v>0.84184040039608321</v>
          </cell>
          <cell r="AQ56">
            <v>0.86059040039608325</v>
          </cell>
          <cell r="AR56">
            <v>1.7747321272622685</v>
          </cell>
          <cell r="AS56">
            <v>-2.4400000000000002E-2</v>
          </cell>
          <cell r="AT56">
            <v>2.6124852648528409</v>
          </cell>
          <cell r="AU56">
            <v>2.682385264852841</v>
          </cell>
          <cell r="AV56">
            <v>3.2332658978077777</v>
          </cell>
        </row>
        <row r="57">
          <cell r="B57">
            <v>43521</v>
          </cell>
          <cell r="C57">
            <v>139.82</v>
          </cell>
          <cell r="D57">
            <v>-0.27</v>
          </cell>
          <cell r="E57">
            <v>-1.8100000000000002E-2</v>
          </cell>
          <cell r="F57">
            <v>-0.60005091005285194</v>
          </cell>
          <cell r="G57">
            <v>-0.57567091005285198</v>
          </cell>
          <cell r="H57">
            <v>-0.43556674338618528</v>
          </cell>
          <cell r="I57">
            <v>4.4999999999999997E-3</v>
          </cell>
          <cell r="J57">
            <v>1.8540970541965834E-2</v>
          </cell>
          <cell r="K57">
            <v>5.6520970541965837E-2</v>
          </cell>
          <cell r="L57">
            <v>0.69271888720863239</v>
          </cell>
          <cell r="M57">
            <v>1</v>
          </cell>
          <cell r="N57">
            <v>1</v>
          </cell>
          <cell r="O57">
            <v>0.27360000000000001</v>
          </cell>
          <cell r="P57">
            <v>0.2225956234784377</v>
          </cell>
          <cell r="Q57">
            <v>0.2321156234784377</v>
          </cell>
          <cell r="R57">
            <v>1.1960101014574227</v>
          </cell>
          <cell r="S57">
            <v>0.23200000000000001</v>
          </cell>
          <cell r="T57">
            <v>0.50265604784292972</v>
          </cell>
          <cell r="U57">
            <v>0.60168604784292978</v>
          </cell>
          <cell r="V57">
            <v>1.5018648987260059</v>
          </cell>
          <cell r="W57">
            <v>-0.16439999999999999</v>
          </cell>
          <cell r="X57">
            <v>0.55837675524609898</v>
          </cell>
          <cell r="Y57">
            <v>0.62584675524609901</v>
          </cell>
          <cell r="Z57">
            <v>1.3348787248414489</v>
          </cell>
          <cell r="AA57">
            <v>-8.2000000000000003E-2</v>
          </cell>
          <cell r="AB57">
            <v>-0.11496949470963325</v>
          </cell>
          <cell r="AC57">
            <v>9.0805052903667471E-3</v>
          </cell>
          <cell r="AD57">
            <v>0.65439684778980789</v>
          </cell>
          <cell r="AE57">
            <v>-5.1700000000000003E-2</v>
          </cell>
          <cell r="AF57">
            <v>-0.55862441861258894</v>
          </cell>
          <cell r="AG57">
            <v>-0.56711941861258897</v>
          </cell>
          <cell r="AH57">
            <v>-0.14480777094882846</v>
          </cell>
          <cell r="AI57">
            <v>3.6900000000000002E-2</v>
          </cell>
          <cell r="AJ57">
            <v>-0.26091206546750229</v>
          </cell>
          <cell r="AK57">
            <v>-0.23832206546750229</v>
          </cell>
          <cell r="AL57">
            <v>-7.0872926187377061E-2</v>
          </cell>
          <cell r="AM57">
            <v>0.05</v>
          </cell>
          <cell r="AN57">
            <v>0.05</v>
          </cell>
          <cell r="AO57">
            <v>-0.1285</v>
          </cell>
          <cell r="AP57">
            <v>0.63557488200362044</v>
          </cell>
          <cell r="AQ57">
            <v>0.65432488200362049</v>
          </cell>
          <cell r="AR57">
            <v>0.69319657103010834</v>
          </cell>
          <cell r="AS57">
            <v>-3.2199999999999999E-2</v>
          </cell>
          <cell r="AT57">
            <v>2.3743824752440235</v>
          </cell>
          <cell r="AU57">
            <v>2.4442824752440235</v>
          </cell>
          <cell r="AV57">
            <v>2.4625143293891902</v>
          </cell>
        </row>
        <row r="58">
          <cell r="B58">
            <v>43530</v>
          </cell>
          <cell r="C58">
            <v>137.09</v>
          </cell>
          <cell r="D58">
            <v>-0.32</v>
          </cell>
          <cell r="E58">
            <v>-2.5899999999999999E-2</v>
          </cell>
          <cell r="F58">
            <v>-0.83524054975052731</v>
          </cell>
          <cell r="G58">
            <v>-0.81086054975052735</v>
          </cell>
          <cell r="H58">
            <v>-1.2567980497505273</v>
          </cell>
          <cell r="I58">
            <v>-5.3E-3</v>
          </cell>
          <cell r="J58">
            <v>-0.27299329422952268</v>
          </cell>
          <cell r="K58">
            <v>-0.23501329422952266</v>
          </cell>
          <cell r="L58">
            <v>-0.83329454422952276</v>
          </cell>
          <cell r="M58">
            <v>-0.71</v>
          </cell>
          <cell r="N58">
            <v>-0.71</v>
          </cell>
          <cell r="O58">
            <v>0.27389999999999998</v>
          </cell>
          <cell r="P58">
            <v>0.23188063017644828</v>
          </cell>
          <cell r="Q58">
            <v>0.24140063017644828</v>
          </cell>
          <cell r="R58">
            <v>-0.50508494997110365</v>
          </cell>
          <cell r="S58">
            <v>0.23250000000000001</v>
          </cell>
          <cell r="T58">
            <v>0.51762785459029326</v>
          </cell>
          <cell r="U58">
            <v>0.61665785459029321</v>
          </cell>
          <cell r="V58">
            <v>-0.19421404346470339</v>
          </cell>
          <cell r="W58">
            <v>-0.16450000000000001</v>
          </cell>
          <cell r="X58">
            <v>0.55543753708646959</v>
          </cell>
          <cell r="Y58">
            <v>0.62290753708646962</v>
          </cell>
          <cell r="Z58">
            <v>-0.38112331469086097</v>
          </cell>
          <cell r="AA58">
            <v>-7.9100000000000004E-2</v>
          </cell>
          <cell r="AB58">
            <v>-2.7190927602114712E-2</v>
          </cell>
          <cell r="AC58">
            <v>9.6859072397885285E-2</v>
          </cell>
          <cell r="AD58">
            <v>-0.97155809728689002</v>
          </cell>
          <cell r="AE58">
            <v>-4.9500000000000002E-2</v>
          </cell>
          <cell r="AF58">
            <v>-0.49495339419455942</v>
          </cell>
          <cell r="AG58">
            <v>-0.50344839419455945</v>
          </cell>
          <cell r="AH58">
            <v>-1.7972176765553911</v>
          </cell>
          <cell r="AI58">
            <v>3.9199999999999999E-2</v>
          </cell>
          <cell r="AJ58">
            <v>-0.18146999754592666</v>
          </cell>
          <cell r="AK58">
            <v>-0.15887999754592666</v>
          </cell>
          <cell r="AL58">
            <v>-1.7101945515365369</v>
          </cell>
          <cell r="AM58">
            <v>-1.67</v>
          </cell>
          <cell r="AN58">
            <v>-1.67</v>
          </cell>
          <cell r="AO58">
            <v>-0.1404</v>
          </cell>
          <cell r="AP58">
            <v>0.27998765560000027</v>
          </cell>
          <cell r="AQ58">
            <v>0.29873765560000026</v>
          </cell>
          <cell r="AR58">
            <v>-1.0485413261681455</v>
          </cell>
          <cell r="AS58">
            <v>-4.8800000000000003E-2</v>
          </cell>
          <cell r="AT58">
            <v>1.8686768382311434</v>
          </cell>
          <cell r="AU58">
            <v>1.9385768382311435</v>
          </cell>
          <cell r="AV58">
            <v>1.1898530680213053</v>
          </cell>
        </row>
        <row r="59">
          <cell r="B59">
            <v>43539</v>
          </cell>
          <cell r="C59">
            <v>134.87</v>
          </cell>
          <cell r="D59">
            <v>-0.62</v>
          </cell>
          <cell r="E59">
            <v>-3.56E-2</v>
          </cell>
          <cell r="F59">
            <v>-1.1278636508114279</v>
          </cell>
          <cell r="G59">
            <v>-1.1034836508114279</v>
          </cell>
          <cell r="H59">
            <v>-2.2627544841447613</v>
          </cell>
          <cell r="I59">
            <v>-1.8800000000000001E-2</v>
          </cell>
          <cell r="J59">
            <v>-0.67469028378650953</v>
          </cell>
          <cell r="K59">
            <v>-0.63671028378650951</v>
          </cell>
          <cell r="L59">
            <v>-2.4483248671198425</v>
          </cell>
          <cell r="M59">
            <v>-2.29</v>
          </cell>
          <cell r="N59">
            <v>-2.29</v>
          </cell>
          <cell r="O59">
            <v>0.27429999999999999</v>
          </cell>
          <cell r="P59">
            <v>0.24426070927006557</v>
          </cell>
          <cell r="Q59">
            <v>0.25378070927006557</v>
          </cell>
          <cell r="R59">
            <v>-2.1015892884942984</v>
          </cell>
          <cell r="S59">
            <v>0.23280000000000001</v>
          </cell>
          <cell r="T59">
            <v>0.52661109705947196</v>
          </cell>
          <cell r="U59">
            <v>0.62564109705947191</v>
          </cell>
          <cell r="V59">
            <v>-1.8450877202890639</v>
          </cell>
          <cell r="W59">
            <v>-0.1633</v>
          </cell>
          <cell r="X59">
            <v>0.59070907774660619</v>
          </cell>
          <cell r="Y59">
            <v>0.65817907774660622</v>
          </cell>
          <cell r="Z59">
            <v>-2.1586261983544444</v>
          </cell>
          <cell r="AA59">
            <v>-7.7200000000000005E-2</v>
          </cell>
          <cell r="AB59">
            <v>3.0320011572628643E-2</v>
          </cell>
          <cell r="AC59">
            <v>0.15437001157262864</v>
          </cell>
          <cell r="AD59">
            <v>-2.7777940841125934</v>
          </cell>
          <cell r="AE59">
            <v>-4.8500000000000001E-2</v>
          </cell>
          <cell r="AF59">
            <v>-0.46601380059259534</v>
          </cell>
          <cell r="AG59">
            <v>-0.47450880059259531</v>
          </cell>
          <cell r="AH59">
            <v>-3.8104287648224187</v>
          </cell>
          <cell r="AI59">
            <v>3.8100000000000002E-2</v>
          </cell>
          <cell r="AJ59">
            <v>-0.21946377262378544</v>
          </cell>
          <cell r="AK59">
            <v>-0.19687377262378544</v>
          </cell>
          <cell r="AL59">
            <v>-3.9942290151902955</v>
          </cell>
          <cell r="AM59">
            <v>-4.01</v>
          </cell>
          <cell r="AN59">
            <v>-4.01</v>
          </cell>
          <cell r="AO59">
            <v>-0.15090000000000001</v>
          </cell>
          <cell r="AP59">
            <v>-3.3686346344450016E-2</v>
          </cell>
          <cell r="AQ59">
            <v>-1.4936346344450017E-2</v>
          </cell>
          <cell r="AR59">
            <v>-3.2326006050303802</v>
          </cell>
          <cell r="AS59">
            <v>-6.2600000000000003E-2</v>
          </cell>
          <cell r="AT59">
            <v>1.4491591258308696</v>
          </cell>
          <cell r="AU59">
            <v>1.5190591258308697</v>
          </cell>
          <cell r="AV59">
            <v>-0.22904888930500933</v>
          </cell>
        </row>
        <row r="60">
          <cell r="B60">
            <v>43549</v>
          </cell>
          <cell r="C60">
            <v>133.4</v>
          </cell>
          <cell r="D60">
            <v>-0.65</v>
          </cell>
          <cell r="E60">
            <v>-4.3299999999999998E-2</v>
          </cell>
          <cell r="F60">
            <v>-1.3603000903093614</v>
          </cell>
          <cell r="G60">
            <v>-1.3359200903093613</v>
          </cell>
          <cell r="H60">
            <v>-2.6705034236426948</v>
          </cell>
          <cell r="I60">
            <v>-1.8599999999999998E-2</v>
          </cell>
          <cell r="J60">
            <v>-0.66873775740835328</v>
          </cell>
          <cell r="K60">
            <v>-0.63075775740835327</v>
          </cell>
          <cell r="L60">
            <v>-2.7934660907416866</v>
          </cell>
          <cell r="M60">
            <v>-2.77</v>
          </cell>
          <cell r="N60">
            <v>-2.77</v>
          </cell>
          <cell r="O60">
            <v>0.27160000000000001</v>
          </cell>
          <cell r="P60">
            <v>0.16069659906660766</v>
          </cell>
          <cell r="Q60">
            <v>0.17021659906660766</v>
          </cell>
          <cell r="R60">
            <v>-2.6670536893304413</v>
          </cell>
          <cell r="S60">
            <v>0.2278</v>
          </cell>
          <cell r="T60">
            <v>0.37690484363406346</v>
          </cell>
          <cell r="U60">
            <v>0.47593484363406346</v>
          </cell>
          <cell r="V60">
            <v>-2.4800477184048368</v>
          </cell>
          <cell r="W60">
            <v>-0.16889999999999999</v>
          </cell>
          <cell r="X60">
            <v>0.42612458492434974</v>
          </cell>
          <cell r="Y60">
            <v>0.49359458492434971</v>
          </cell>
          <cell r="Z60">
            <v>-2.8185247980401038</v>
          </cell>
          <cell r="AA60">
            <v>-7.9200000000000007E-2</v>
          </cell>
          <cell r="AB60">
            <v>-3.0217794617755211E-2</v>
          </cell>
          <cell r="AC60">
            <v>9.3832205382244779E-2</v>
          </cell>
          <cell r="AD60">
            <v>-3.3369994512240595</v>
          </cell>
          <cell r="AE60">
            <v>-4.3499999999999997E-2</v>
          </cell>
          <cell r="AF60">
            <v>-0.32132996657757523</v>
          </cell>
          <cell r="AG60">
            <v>-0.32982496657757521</v>
          </cell>
          <cell r="AH60">
            <v>-4.1761495809303586</v>
          </cell>
          <cell r="AI60">
            <v>3.6700000000000003E-2</v>
          </cell>
          <cell r="AJ60">
            <v>-0.26782017681238324</v>
          </cell>
          <cell r="AK60">
            <v>-0.24523017681238324</v>
          </cell>
          <cell r="AL60">
            <v>-4.5664038857325711</v>
          </cell>
          <cell r="AM60">
            <v>-4.54</v>
          </cell>
          <cell r="AN60">
            <v>-4.54</v>
          </cell>
          <cell r="AO60">
            <v>-0.16089999999999999</v>
          </cell>
          <cell r="AP60">
            <v>-0.33242569595144944</v>
          </cell>
          <cell r="AQ60">
            <v>-0.31367569595144945</v>
          </cell>
          <cell r="AR60">
            <v>-3.9522825070969603</v>
          </cell>
          <cell r="AS60">
            <v>-7.4399999999999994E-2</v>
          </cell>
          <cell r="AT60">
            <v>1.0909418652781759</v>
          </cell>
          <cell r="AU60">
            <v>1.160841865278176</v>
          </cell>
          <cell r="AV60">
            <v>-0.80593832048033764</v>
          </cell>
        </row>
        <row r="61">
          <cell r="B61">
            <v>43561</v>
          </cell>
          <cell r="C61">
            <v>131.88999999999999</v>
          </cell>
          <cell r="D61">
            <v>-0.74</v>
          </cell>
          <cell r="E61">
            <v>-4.2700000000000002E-2</v>
          </cell>
          <cell r="F61">
            <v>-1.3421827208710291</v>
          </cell>
          <cell r="G61">
            <v>-1.317802720871029</v>
          </cell>
          <cell r="H61">
            <v>-3.0459277208710294</v>
          </cell>
          <cell r="I61">
            <v>-2.06E-2</v>
          </cell>
          <cell r="J61">
            <v>-0.72826559554490367</v>
          </cell>
          <cell r="K61">
            <v>-0.69028559554490365</v>
          </cell>
          <cell r="L61">
            <v>-3.6137230955449038</v>
          </cell>
          <cell r="M61">
            <v>-3.8</v>
          </cell>
          <cell r="N61">
            <v>-3.8</v>
          </cell>
          <cell r="O61">
            <v>0.27010000000000001</v>
          </cell>
          <cell r="P61">
            <v>0.1142732824358401</v>
          </cell>
          <cell r="Q61">
            <v>0.1237932824358401</v>
          </cell>
          <cell r="R61">
            <v>-3.7533585172511708</v>
          </cell>
          <cell r="S61">
            <v>0.224</v>
          </cell>
          <cell r="T61">
            <v>0.26314561349849208</v>
          </cell>
          <cell r="U61">
            <v>0.36217561349849209</v>
          </cell>
          <cell r="V61">
            <v>-3.6511264209303027</v>
          </cell>
          <cell r="W61">
            <v>-0.17399999999999999</v>
          </cell>
          <cell r="X61">
            <v>0.2762650542458977</v>
          </cell>
          <cell r="Y61">
            <v>0.34373505424589768</v>
          </cell>
          <cell r="Z61">
            <v>-4.0780176844082492</v>
          </cell>
          <cell r="AA61">
            <v>-8.1000000000000003E-2</v>
          </cell>
          <cell r="AB61">
            <v>-8.4701121372737109E-2</v>
          </cell>
          <cell r="AC61">
            <v>3.9348878627262884E-2</v>
          </cell>
          <cell r="AD61">
            <v>-4.5185540947686684</v>
          </cell>
          <cell r="AE61">
            <v>-4.1700000000000001E-2</v>
          </cell>
          <cell r="AF61">
            <v>-0.26924855786874896</v>
          </cell>
          <cell r="AG61">
            <v>-0.27774355786874894</v>
          </cell>
          <cell r="AH61">
            <v>-5.3121723528609239</v>
          </cell>
          <cell r="AI61">
            <v>3.8199999999999998E-2</v>
          </cell>
          <cell r="AJ61">
            <v>-0.21600977504464389</v>
          </cell>
          <cell r="AK61">
            <v>-0.19341977504464389</v>
          </cell>
          <cell r="AL61">
            <v>-5.7724495090039554</v>
          </cell>
          <cell r="AM61">
            <v>-5.83</v>
          </cell>
          <cell r="AN61">
            <v>-5.83</v>
          </cell>
          <cell r="AO61">
            <v>-0.16739999999999999</v>
          </cell>
          <cell r="AP61">
            <v>-0.52663857226279964</v>
          </cell>
          <cell r="AQ61">
            <v>-0.5078885722627996</v>
          </cell>
          <cell r="AR61">
            <v>-5.1983495285751493</v>
          </cell>
          <cell r="AS61">
            <v>-7.9000000000000001E-2</v>
          </cell>
          <cell r="AT61">
            <v>0.95139811253367734</v>
          </cell>
          <cell r="AU61">
            <v>1.0212981125336773</v>
          </cell>
          <cell r="AV61">
            <v>-1.5556437519314068</v>
          </cell>
        </row>
        <row r="62">
          <cell r="B62">
            <v>43572</v>
          </cell>
          <cell r="C62">
            <v>131.24</v>
          </cell>
          <cell r="D62">
            <v>-0.91</v>
          </cell>
          <cell r="E62">
            <v>-4.1099999999999998E-2</v>
          </cell>
          <cell r="F62">
            <v>-1.2938744283546055</v>
          </cell>
          <cell r="G62">
            <v>-1.2694944283546055</v>
          </cell>
          <cell r="H62">
            <v>-3.5970985950212722</v>
          </cell>
          <cell r="I62">
            <v>-2.52E-2</v>
          </cell>
          <cell r="J62">
            <v>-0.86520344530194748</v>
          </cell>
          <cell r="K62">
            <v>-0.82722344530194747</v>
          </cell>
          <cell r="L62">
            <v>-4.8696713619686136</v>
          </cell>
          <cell r="M62">
            <v>-5.3</v>
          </cell>
          <cell r="N62">
            <v>-5.3</v>
          </cell>
          <cell r="O62">
            <v>0.27039999999999997</v>
          </cell>
          <cell r="P62">
            <v>0.1235578927879105</v>
          </cell>
          <cell r="Q62">
            <v>0.13307789278791049</v>
          </cell>
          <cell r="R62">
            <v>-5.218610012421121</v>
          </cell>
          <cell r="S62">
            <v>0.22450000000000001</v>
          </cell>
          <cell r="T62">
            <v>0.27811321540909945</v>
          </cell>
          <cell r="U62">
            <v>0.37714321540909945</v>
          </cell>
          <cell r="V62">
            <v>-5.0657586401688119</v>
          </cell>
          <cell r="W62">
            <v>-0.17119999999999999</v>
          </cell>
          <cell r="X62">
            <v>0.35853789225814164</v>
          </cell>
          <cell r="Y62">
            <v>0.42600789225814162</v>
          </cell>
          <cell r="Z62">
            <v>-5.2905358144264101</v>
          </cell>
          <cell r="AA62">
            <v>-7.7899999999999997E-2</v>
          </cell>
          <cell r="AB62">
            <v>9.1316560968467738E-3</v>
          </cell>
          <cell r="AC62">
            <v>0.13318165609684676</v>
          </cell>
          <cell r="AD62">
            <v>-5.6745760009565851</v>
          </cell>
          <cell r="AE62">
            <v>-4.0800000000000003E-2</v>
          </cell>
          <cell r="AF62">
            <v>-0.2432086057743201</v>
          </cell>
          <cell r="AG62">
            <v>-0.2517036057743201</v>
          </cell>
          <cell r="AH62">
            <v>-6.3787100891188313</v>
          </cell>
          <cell r="AI62">
            <v>3.8699999999999998E-2</v>
          </cell>
          <cell r="AJ62">
            <v>-0.19873984292938601</v>
          </cell>
          <cell r="AK62">
            <v>-0.17614984292938601</v>
          </cell>
          <cell r="AL62">
            <v>-6.6680121277494173</v>
          </cell>
          <cell r="AM62">
            <v>-6.66</v>
          </cell>
          <cell r="AN62">
            <v>-6.66</v>
          </cell>
          <cell r="AO62">
            <v>-0.17050000000000001</v>
          </cell>
          <cell r="AP62">
            <v>-0.6192784109361158</v>
          </cell>
          <cell r="AQ62">
            <v>-0.60052841093611575</v>
          </cell>
          <cell r="AR62">
            <v>-5.9807726489822111</v>
          </cell>
          <cell r="AS62">
            <v>-8.2400000000000001E-2</v>
          </cell>
          <cell r="AT62">
            <v>0.84828736603421362</v>
          </cell>
          <cell r="AU62">
            <v>0.91818736603421358</v>
          </cell>
          <cell r="AV62">
            <v>-2.0884758606599734</v>
          </cell>
        </row>
        <row r="63">
          <cell r="B63">
            <v>43580</v>
          </cell>
          <cell r="C63">
            <v>131.18</v>
          </cell>
          <cell r="D63">
            <v>-0.86</v>
          </cell>
          <cell r="E63">
            <v>-3.9300000000000002E-2</v>
          </cell>
          <cell r="F63">
            <v>-1.2395355072423022</v>
          </cell>
          <cell r="G63">
            <v>-1.2151555072423021</v>
          </cell>
          <cell r="H63">
            <v>-3.5218221739089688</v>
          </cell>
          <cell r="I63">
            <v>-2.1299999999999999E-2</v>
          </cell>
          <cell r="J63">
            <v>-0.74910174177923128</v>
          </cell>
          <cell r="K63">
            <v>-0.71112174177923126</v>
          </cell>
          <cell r="L63">
            <v>-4.7677884084458979</v>
          </cell>
          <cell r="M63">
            <v>-5.34</v>
          </cell>
          <cell r="N63">
            <v>-5.34</v>
          </cell>
          <cell r="O63">
            <v>0.26879999999999998</v>
          </cell>
          <cell r="P63">
            <v>7.4040214881009356E-2</v>
          </cell>
          <cell r="Q63">
            <v>8.3560214881009356E-2</v>
          </cell>
          <cell r="R63">
            <v>-5.2974860627849862</v>
          </cell>
          <cell r="S63">
            <v>0.2228</v>
          </cell>
          <cell r="T63">
            <v>0.22722414712930478</v>
          </cell>
          <cell r="U63">
            <v>0.32625414712930478</v>
          </cell>
          <cell r="V63">
            <v>-5.127226738182566</v>
          </cell>
          <cell r="W63">
            <v>-0.1731</v>
          </cell>
          <cell r="X63">
            <v>0.30270918038995992</v>
          </cell>
          <cell r="Y63">
            <v>0.37017918038995989</v>
          </cell>
          <cell r="Z63">
            <v>-5.3006055278595365</v>
          </cell>
          <cell r="AA63">
            <v>-7.8600000000000003E-2</v>
          </cell>
          <cell r="AB63">
            <v>-1.2056560260922647E-2</v>
          </cell>
          <cell r="AC63">
            <v>0.11199343973907734</v>
          </cell>
          <cell r="AD63">
            <v>-5.6312258761562948</v>
          </cell>
          <cell r="AE63">
            <v>-3.6799999999999999E-2</v>
          </cell>
          <cell r="AF63">
            <v>-0.12748018417827597</v>
          </cell>
          <cell r="AG63">
            <v>-0.13597518417827598</v>
          </cell>
          <cell r="AH63">
            <v>-6.1327156268342113</v>
          </cell>
          <cell r="AI63">
            <v>4.0300000000000002E-2</v>
          </cell>
          <cell r="AJ63">
            <v>-0.14347660109488364</v>
          </cell>
          <cell r="AK63">
            <v>-0.12088660109488364</v>
          </cell>
          <cell r="AL63">
            <v>-6.4073654743343198</v>
          </cell>
          <cell r="AM63">
            <v>-6.42</v>
          </cell>
          <cell r="AN63">
            <v>-6.42</v>
          </cell>
          <cell r="AO63">
            <v>-0.1716</v>
          </cell>
          <cell r="AP63">
            <v>-0.65215350873351674</v>
          </cell>
          <cell r="AQ63">
            <v>-0.6334035087335167</v>
          </cell>
          <cell r="AR63">
            <v>-5.8248379772577685</v>
          </cell>
          <cell r="AS63">
            <v>-8.4000000000000005E-2</v>
          </cell>
          <cell r="AT63">
            <v>0.79977273410775573</v>
          </cell>
          <cell r="AU63">
            <v>0.8696727341077557</v>
          </cell>
          <cell r="AV63">
            <v>-2.0431239635186635</v>
          </cell>
        </row>
        <row r="64">
          <cell r="B64">
            <v>43592</v>
          </cell>
          <cell r="C64">
            <v>131.05000000000001</v>
          </cell>
          <cell r="D64">
            <v>-0.79</v>
          </cell>
          <cell r="E64">
            <v>-4.2700000000000002E-2</v>
          </cell>
          <cell r="F64">
            <v>-1.3421827208710291</v>
          </cell>
          <cell r="G64">
            <v>-1.317802720871029</v>
          </cell>
          <cell r="H64">
            <v>-3.7159277208710293</v>
          </cell>
          <cell r="I64">
            <v>-2.5700000000000001E-2</v>
          </cell>
          <cell r="J64">
            <v>-0.88009019181267112</v>
          </cell>
          <cell r="K64">
            <v>-0.84211019181267111</v>
          </cell>
          <cell r="L64">
            <v>-5.1855476918126708</v>
          </cell>
          <cell r="M64">
            <v>-5.77</v>
          </cell>
          <cell r="N64">
            <v>-5.77</v>
          </cell>
          <cell r="O64">
            <v>0.26840000000000003</v>
          </cell>
          <cell r="P64">
            <v>6.1660874737451771E-2</v>
          </cell>
          <cell r="Q64">
            <v>7.1180874737451771E-2</v>
          </cell>
          <cell r="R64">
            <v>-5.763809064900375</v>
          </cell>
          <cell r="S64">
            <v>0.2238</v>
          </cell>
          <cell r="T64">
            <v>0.25715862764144448</v>
          </cell>
          <cell r="U64">
            <v>0.35618862764144449</v>
          </cell>
          <cell r="V64">
            <v>-5.5934894407690177</v>
          </cell>
          <cell r="W64">
            <v>-0.17549999999999999</v>
          </cell>
          <cell r="X64">
            <v>0.23219284845177379</v>
          </cell>
          <cell r="Y64">
            <v>0.29966284845177382</v>
          </cell>
          <cell r="Z64">
            <v>-5.9940796062765962</v>
          </cell>
          <cell r="AA64">
            <v>-5.7000000000000002E-2</v>
          </cell>
          <cell r="AB64">
            <v>0.64191341359896936</v>
          </cell>
          <cell r="AC64">
            <v>0.76596341359896936</v>
          </cell>
          <cell r="AD64">
            <v>-5.6424671699020363</v>
          </cell>
          <cell r="AE64">
            <v>-3.4799999999999998E-2</v>
          </cell>
          <cell r="AF64">
            <v>-6.961798716181393E-2</v>
          </cell>
          <cell r="AG64">
            <v>-7.8112987161813932E-2</v>
          </cell>
          <cell r="AH64">
            <v>-6.8879520213670453</v>
          </cell>
          <cell r="AI64">
            <v>4.0599999999999997E-2</v>
          </cell>
          <cell r="AJ64">
            <v>-0.13311481950687237</v>
          </cell>
          <cell r="AK64">
            <v>-0.11052481950687237</v>
          </cell>
          <cell r="AL64">
            <v>-7.3791163688026469</v>
          </cell>
          <cell r="AM64">
            <v>-7.48</v>
          </cell>
          <cell r="AN64">
            <v>-7.48</v>
          </cell>
          <cell r="AO64">
            <v>-0.17580000000000001</v>
          </cell>
          <cell r="AP64">
            <v>-0.77769257870555863</v>
          </cell>
          <cell r="AQ64">
            <v>-0.75894257870555859</v>
          </cell>
          <cell r="AR64">
            <v>-6.776682516786054</v>
          </cell>
          <cell r="AS64">
            <v>-9.11E-2</v>
          </cell>
          <cell r="AT64">
            <v>0.58454324762018295</v>
          </cell>
          <cell r="AU64">
            <v>0.65444324762018291</v>
          </cell>
          <cell r="AV64">
            <v>-2.65122238705474</v>
          </cell>
        </row>
        <row r="65">
          <cell r="B65">
            <v>43601</v>
          </cell>
          <cell r="C65">
            <v>131.66999999999999</v>
          </cell>
          <cell r="D65">
            <v>-0.79</v>
          </cell>
          <cell r="E65">
            <v>-4.0099999999999997E-2</v>
          </cell>
          <cell r="F65">
            <v>-1.2636851264402182</v>
          </cell>
          <cell r="G65">
            <v>-1.2393051264402182</v>
          </cell>
          <cell r="H65">
            <v>-3.0400342931068849</v>
          </cell>
          <cell r="I65">
            <v>-2.0199999999999999E-2</v>
          </cell>
          <cell r="J65">
            <v>-0.71635956051697158</v>
          </cell>
          <cell r="K65">
            <v>-0.67837956051697157</v>
          </cell>
          <cell r="L65">
            <v>-3.7017649771836383</v>
          </cell>
          <cell r="M65">
            <v>-3.92</v>
          </cell>
          <cell r="N65">
            <v>-3.92</v>
          </cell>
          <cell r="O65">
            <v>0.2676</v>
          </cell>
          <cell r="P65">
            <v>3.6902260987827541E-2</v>
          </cell>
          <cell r="Q65">
            <v>4.6422260987827542E-2</v>
          </cell>
          <cell r="R65">
            <v>-3.9704925612791073</v>
          </cell>
          <cell r="S65">
            <v>0.22040000000000001</v>
          </cell>
          <cell r="T65">
            <v>0.15538413077312144</v>
          </cell>
          <cell r="U65">
            <v>0.25441413077312147</v>
          </cell>
          <cell r="V65">
            <v>-3.9335268484354633</v>
          </cell>
          <cell r="W65">
            <v>-0.17780000000000001</v>
          </cell>
          <cell r="X65">
            <v>0.16461827160688536</v>
          </cell>
          <cell r="Y65">
            <v>0.23208827160688536</v>
          </cell>
          <cell r="Z65">
            <v>-4.468931178426649</v>
          </cell>
          <cell r="AA65">
            <v>-6.3799999999999996E-2</v>
          </cell>
          <cell r="AB65">
            <v>0.43598256738468638</v>
          </cell>
          <cell r="AC65">
            <v>0.56003256738468643</v>
          </cell>
          <cell r="AD65">
            <v>-4.3120130395904974</v>
          </cell>
          <cell r="AE65">
            <v>-3.2300000000000002E-2</v>
          </cell>
          <cell r="AF65">
            <v>2.7088679166134347E-3</v>
          </cell>
          <cell r="AG65">
            <v>-5.7861320833865661E-3</v>
          </cell>
          <cell r="AH65">
            <v>-5.4764232883543453</v>
          </cell>
          <cell r="AI65">
            <v>4.3200000000000002E-2</v>
          </cell>
          <cell r="AJ65">
            <v>-4.3313336448897712E-2</v>
          </cell>
          <cell r="AK65">
            <v>-2.0723336448897713E-2</v>
          </cell>
          <cell r="AL65">
            <v>-6.1754651204864563</v>
          </cell>
          <cell r="AM65">
            <v>-6.47</v>
          </cell>
          <cell r="AN65">
            <v>-6.47</v>
          </cell>
          <cell r="AO65">
            <v>-0.17330000000000001</v>
          </cell>
          <cell r="AP65">
            <v>-0.70296376488208856</v>
          </cell>
          <cell r="AQ65">
            <v>-0.68421376488208852</v>
          </cell>
          <cell r="AR65">
            <v>-5.8833606517069938</v>
          </cell>
          <cell r="AS65">
            <v>-8.8700000000000001E-2</v>
          </cell>
          <cell r="AT65">
            <v>0.65728775410175988</v>
          </cell>
          <cell r="AU65">
            <v>0.72718775410175984</v>
          </cell>
          <cell r="AV65">
            <v>-2.1148899892762927</v>
          </cell>
        </row>
        <row r="66">
          <cell r="B66">
            <v>43614</v>
          </cell>
          <cell r="C66">
            <v>131.19999999999999</v>
          </cell>
          <cell r="D66">
            <v>-0.61</v>
          </cell>
          <cell r="E66">
            <v>-4.3200000000000002E-2</v>
          </cell>
          <cell r="F66">
            <v>-1.3572804610033715</v>
          </cell>
          <cell r="G66">
            <v>-1.3329004610033715</v>
          </cell>
          <cell r="H66">
            <v>-3.0731087943367048</v>
          </cell>
          <cell r="I66">
            <v>-2.6100000000000002E-2</v>
          </cell>
          <cell r="J66">
            <v>-0.89199992079222734</v>
          </cell>
          <cell r="K66">
            <v>-0.85401992079222733</v>
          </cell>
          <cell r="L66">
            <v>-3.9614157541255608</v>
          </cell>
          <cell r="M66">
            <v>-4.1100000000000003</v>
          </cell>
          <cell r="N66">
            <v>-4.1100000000000003</v>
          </cell>
          <cell r="O66">
            <v>0.26779999999999998</v>
          </cell>
          <cell r="P66">
            <v>4.3091907387613135E-2</v>
          </cell>
          <cell r="Q66">
            <v>5.2611907387613135E-2</v>
          </cell>
          <cell r="R66">
            <v>-4.170645414320413</v>
          </cell>
          <cell r="S66">
            <v>0.22320000000000001</v>
          </cell>
          <cell r="T66">
            <v>0.23919785163695406</v>
          </cell>
          <cell r="U66">
            <v>0.33822785163695407</v>
          </cell>
          <cell r="V66">
            <v>-4.0848953319087649</v>
          </cell>
          <cell r="W66">
            <v>-0.1799</v>
          </cell>
          <cell r="X66">
            <v>0.10292212358452103</v>
          </cell>
          <cell r="Y66">
            <v>0.17039212358452105</v>
          </cell>
          <cell r="Z66">
            <v>-4.8523286454742767</v>
          </cell>
          <cell r="AA66">
            <v>-6.3600000000000004E-2</v>
          </cell>
          <cell r="AB66">
            <v>0.44203846974699879</v>
          </cell>
          <cell r="AC66">
            <v>0.56608846974699878</v>
          </cell>
          <cell r="AD66">
            <v>-4.6564981611494911</v>
          </cell>
          <cell r="AE66">
            <v>-3.4500000000000003E-2</v>
          </cell>
          <cell r="AF66">
            <v>-6.0938728091699382E-2</v>
          </cell>
          <cell r="AG66">
            <v>-6.9433728091699384E-2</v>
          </cell>
          <cell r="AH66">
            <v>-5.9915508754201143</v>
          </cell>
          <cell r="AI66">
            <v>4.2099999999999999E-2</v>
          </cell>
          <cell r="AJ66">
            <v>-8.130616870108838E-2</v>
          </cell>
          <cell r="AK66">
            <v>-5.8716168701088381E-2</v>
          </cell>
          <cell r="AL66">
            <v>-6.7802967633802744</v>
          </cell>
          <cell r="AM66">
            <v>-7.09</v>
          </cell>
          <cell r="AN66">
            <v>-7.09</v>
          </cell>
          <cell r="AO66">
            <v>-0.1772</v>
          </cell>
          <cell r="AP66">
            <v>-0.81954512473745889</v>
          </cell>
          <cell r="AQ66">
            <v>-0.80079512473745884</v>
          </cell>
          <cell r="AR66">
            <v>-6.4841766176855149</v>
          </cell>
          <cell r="AS66">
            <v>-9.3399999999999997E-2</v>
          </cell>
          <cell r="AT66">
            <v>0.51483739881355439</v>
          </cell>
          <cell r="AU66">
            <v>0.58473739881355435</v>
          </cell>
          <cell r="AV66">
            <v>-2.4897689651355339</v>
          </cell>
        </row>
        <row r="67">
          <cell r="B67">
            <v>43623</v>
          </cell>
          <cell r="C67">
            <v>129.33000000000001</v>
          </cell>
          <cell r="D67">
            <v>-0.77</v>
          </cell>
          <cell r="E67">
            <v>-5.6000000000000001E-2</v>
          </cell>
          <cell r="F67">
            <v>-1.7440353800787201</v>
          </cell>
          <cell r="G67">
            <v>-1.71965538007872</v>
          </cell>
          <cell r="H67">
            <v>-3.6392387134120532</v>
          </cell>
          <cell r="I67">
            <v>-2.98E-2</v>
          </cell>
          <cell r="J67">
            <v>-1.0021796526874982</v>
          </cell>
          <cell r="K67">
            <v>-0.96419965268749819</v>
          </cell>
          <cell r="L67">
            <v>-4.2744079860208313</v>
          </cell>
          <cell r="M67">
            <v>-4.33</v>
          </cell>
          <cell r="N67">
            <v>-4.33</v>
          </cell>
          <cell r="O67">
            <v>0.2671</v>
          </cell>
          <cell r="P67">
            <v>2.1428160663060025E-2</v>
          </cell>
          <cell r="Q67">
            <v>3.0948160663060026E-2</v>
          </cell>
          <cell r="R67">
            <v>-4.433592416131038</v>
          </cell>
          <cell r="S67">
            <v>0.22339999999999999</v>
          </cell>
          <cell r="T67">
            <v>0.24518474722502823</v>
          </cell>
          <cell r="U67">
            <v>0.34421474722502821</v>
          </cell>
          <cell r="V67">
            <v>-4.3577503768527723</v>
          </cell>
          <cell r="W67">
            <v>-0.18429999999999999</v>
          </cell>
          <cell r="X67">
            <v>-2.6341344443909159E-2</v>
          </cell>
          <cell r="Y67">
            <v>4.112865555609084E-2</v>
          </cell>
          <cell r="Z67">
            <v>-5.3731101103728163</v>
          </cell>
          <cell r="AA67">
            <v>-6.5500000000000003E-2</v>
          </cell>
          <cell r="AB67">
            <v>0.3845092730752665</v>
          </cell>
          <cell r="AC67">
            <v>0.50855927307526649</v>
          </cell>
          <cell r="AD67">
            <v>-5.1431040401373425</v>
          </cell>
          <cell r="AE67">
            <v>-3.6700000000000003E-2</v>
          </cell>
          <cell r="AF67">
            <v>-0.12458705056232901</v>
          </cell>
          <cell r="AG67">
            <v>-0.133082050562329</v>
          </cell>
          <cell r="AH67">
            <v>-6.6157312792678962</v>
          </cell>
          <cell r="AI67">
            <v>3.9199999999999999E-2</v>
          </cell>
          <cell r="AJ67">
            <v>-0.18146999754592666</v>
          </cell>
          <cell r="AK67">
            <v>-0.15887999754592666</v>
          </cell>
          <cell r="AL67">
            <v>-7.5912274153863022</v>
          </cell>
          <cell r="AM67">
            <v>-7.87</v>
          </cell>
          <cell r="AN67">
            <v>-7.87</v>
          </cell>
          <cell r="AO67">
            <v>-0.18060000000000001</v>
          </cell>
          <cell r="AP67">
            <v>-0.92120148603020491</v>
          </cell>
          <cell r="AQ67">
            <v>-0.90245148603020486</v>
          </cell>
          <cell r="AR67">
            <v>-7.238970233880222</v>
          </cell>
          <cell r="AS67">
            <v>-9.0200000000000002E-2</v>
          </cell>
          <cell r="AT67">
            <v>0.61182143683921864</v>
          </cell>
          <cell r="AU67">
            <v>0.6817214368392186</v>
          </cell>
          <cell r="AV67">
            <v>-2.8106280643647716</v>
          </cell>
        </row>
        <row r="68">
          <cell r="B68">
            <v>43631</v>
          </cell>
          <cell r="C68">
            <v>130.87</v>
          </cell>
          <cell r="D68">
            <v>-0.72</v>
          </cell>
          <cell r="E68">
            <v>-4.4900000000000002E-2</v>
          </cell>
          <cell r="F68">
            <v>-1.4086179051951162</v>
          </cell>
          <cell r="G68">
            <v>-1.3842379051951161</v>
          </cell>
          <cell r="H68">
            <v>-3.2215295718617831</v>
          </cell>
          <cell r="I68">
            <v>-2.58E-2</v>
          </cell>
          <cell r="J68">
            <v>-0.88306759621435915</v>
          </cell>
          <cell r="K68">
            <v>-0.84508759621435914</v>
          </cell>
          <cell r="L68">
            <v>-4.0339417628810255</v>
          </cell>
          <cell r="M68">
            <v>-4.18</v>
          </cell>
          <cell r="N68">
            <v>-4.18</v>
          </cell>
          <cell r="O68">
            <v>0.2671</v>
          </cell>
          <cell r="P68">
            <v>2.1428160663060025E-2</v>
          </cell>
          <cell r="Q68">
            <v>3.0948160663060026E-2</v>
          </cell>
          <cell r="R68">
            <v>-4.2623091610449659</v>
          </cell>
          <cell r="S68">
            <v>0.2198</v>
          </cell>
          <cell r="T68">
            <v>0.13742465325308162</v>
          </cell>
          <cell r="U68">
            <v>0.23645465325308163</v>
          </cell>
          <cell r="V68">
            <v>-4.2566685302926368</v>
          </cell>
          <cell r="W68">
            <v>-0.1825</v>
          </cell>
          <cell r="X68">
            <v>2.6538640949698804E-2</v>
          </cell>
          <cell r="Y68">
            <v>9.400864094969881E-2</v>
          </cell>
          <cell r="Z68">
            <v>-4.9987121281090978</v>
          </cell>
          <cell r="AA68">
            <v>-6.4799999999999996E-2</v>
          </cell>
          <cell r="AB68">
            <v>0.40570376148734383</v>
          </cell>
          <cell r="AC68">
            <v>0.52975376148734377</v>
          </cell>
          <cell r="AD68">
            <v>-4.762832869409146</v>
          </cell>
          <cell r="AE68">
            <v>-3.2000000000000001E-2</v>
          </cell>
          <cell r="AF68">
            <v>1.1388066010423182E-2</v>
          </cell>
          <cell r="AG68">
            <v>2.8930660104231811E-3</v>
          </cell>
          <cell r="AH68">
            <v>-5.9892240813179916</v>
          </cell>
          <cell r="AI68">
            <v>4.4699999999999997E-2</v>
          </cell>
          <cell r="AJ68">
            <v>8.4950092650301467E-3</v>
          </cell>
          <cell r="AK68">
            <v>3.1085009265030147E-2</v>
          </cell>
          <cell r="AL68">
            <v>-6.7604955854141568</v>
          </cell>
          <cell r="AM68">
            <v>-7.16</v>
          </cell>
          <cell r="AN68">
            <v>-7.16</v>
          </cell>
          <cell r="AO68">
            <v>-0.1789</v>
          </cell>
          <cell r="AP68">
            <v>-0.87037064772884987</v>
          </cell>
          <cell r="AQ68">
            <v>-0.85162064772884982</v>
          </cell>
          <cell r="AR68">
            <v>-6.609453465066311</v>
          </cell>
          <cell r="AS68">
            <v>-9.0399999999999994E-2</v>
          </cell>
          <cell r="AT68">
            <v>0.60575951582589938</v>
          </cell>
          <cell r="AU68">
            <v>0.67565951582589934</v>
          </cell>
          <cell r="AV68">
            <v>-2.4815541064651221</v>
          </cell>
        </row>
        <row r="69">
          <cell r="B69">
            <v>43641</v>
          </cell>
          <cell r="C69">
            <v>130.75</v>
          </cell>
          <cell r="D69">
            <v>-0.63</v>
          </cell>
          <cell r="E69">
            <v>-4.6600000000000003E-2</v>
          </cell>
          <cell r="F69">
            <v>-1.4599635050674791</v>
          </cell>
          <cell r="G69">
            <v>-1.435583505067479</v>
          </cell>
          <cell r="H69">
            <v>-3.1796460050674789</v>
          </cell>
          <cell r="I69">
            <v>-2.29E-2</v>
          </cell>
          <cell r="J69">
            <v>-0.79673012240397001</v>
          </cell>
          <cell r="K69">
            <v>-0.75875012240397</v>
          </cell>
          <cell r="L69">
            <v>-3.8504688724039702</v>
          </cell>
          <cell r="M69">
            <v>-4.08</v>
          </cell>
          <cell r="N69">
            <v>-4.08</v>
          </cell>
          <cell r="O69">
            <v>0.26650000000000001</v>
          </cell>
          <cell r="P69">
            <v>2.8592606824361928E-3</v>
          </cell>
          <cell r="Q69">
            <v>1.2379260682436194E-2</v>
          </cell>
          <cell r="R69">
            <v>-4.1690962591029432</v>
          </cell>
          <cell r="S69">
            <v>0.21840000000000001</v>
          </cell>
          <cell r="T69">
            <v>9.5519892796366412E-2</v>
          </cell>
          <cell r="U69">
            <v>0.19454989279636642</v>
          </cell>
          <cell r="V69">
            <v>-4.1660000736690934</v>
          </cell>
          <cell r="W69">
            <v>-0.1862</v>
          </cell>
          <cell r="X69">
            <v>-8.2158796346396265E-2</v>
          </cell>
          <cell r="Y69">
            <v>-1.4688796346396263E-2</v>
          </cell>
          <cell r="Z69">
            <v>-4.9124621028520972</v>
          </cell>
          <cell r="AA69">
            <v>-4.7399999999999998E-2</v>
          </cell>
          <cell r="AB69">
            <v>0.93277256596376734</v>
          </cell>
          <cell r="AC69">
            <v>1.0568225659637673</v>
          </cell>
          <cell r="AD69">
            <v>-4.0200251872220143</v>
          </cell>
          <cell r="AE69">
            <v>-2.9899999999999999E-2</v>
          </cell>
          <cell r="AF69">
            <v>7.2142562987298306E-2</v>
          </cell>
          <cell r="AG69">
            <v>6.3647562987298303E-2</v>
          </cell>
          <cell r="AH69">
            <v>-5.6399607535787641</v>
          </cell>
          <cell r="AI69">
            <v>4.65E-2</v>
          </cell>
          <cell r="AJ69">
            <v>7.0665226155815719E-2</v>
          </cell>
          <cell r="AK69">
            <v>9.3255226155815718E-2</v>
          </cell>
          <cell r="AL69">
            <v>-6.326650877130569</v>
          </cell>
          <cell r="AM69">
            <v>-6.75</v>
          </cell>
          <cell r="AN69">
            <v>-6.75</v>
          </cell>
          <cell r="AO69">
            <v>-0.17799999999999999</v>
          </cell>
          <cell r="AP69">
            <v>-0.84346237592962514</v>
          </cell>
          <cell r="AQ69">
            <v>-0.8247123759296251</v>
          </cell>
          <cell r="AR69">
            <v>-6.2793769786128033</v>
          </cell>
          <cell r="AS69">
            <v>-8.9399999999999993E-2</v>
          </cell>
          <cell r="AT69">
            <v>0.63606971390675171</v>
          </cell>
          <cell r="AU69">
            <v>0.70596971390675167</v>
          </cell>
          <cell r="AV69">
            <v>-2.3462181085906675</v>
          </cell>
        </row>
        <row r="70">
          <cell r="B70">
            <v>43651</v>
          </cell>
          <cell r="C70">
            <v>137.08000000000001</v>
          </cell>
          <cell r="D70">
            <v>-0.27</v>
          </cell>
          <cell r="E70">
            <v>-4.3099999999999999E-2</v>
          </cell>
          <cell r="F70">
            <v>-1.3542608588725318</v>
          </cell>
          <cell r="G70">
            <v>-1.3298808588725317</v>
          </cell>
          <cell r="H70">
            <v>-1.6483183588725316</v>
          </cell>
          <cell r="I70">
            <v>-7.4999999999999997E-3</v>
          </cell>
          <cell r="J70">
            <v>-0.33844438106399577</v>
          </cell>
          <cell r="K70">
            <v>-0.30046438106399576</v>
          </cell>
          <cell r="L70">
            <v>-0.67749563106399568</v>
          </cell>
          <cell r="M70">
            <v>-0.42</v>
          </cell>
          <cell r="N70">
            <v>-0.42</v>
          </cell>
          <cell r="O70">
            <v>0.26669999999999999</v>
          </cell>
          <cell r="P70">
            <v>9.0488923032206302E-3</v>
          </cell>
          <cell r="Q70">
            <v>1.8568892303220633E-2</v>
          </cell>
          <cell r="R70">
            <v>-0.5146884294048053</v>
          </cell>
          <cell r="S70">
            <v>0.22489999999999999</v>
          </cell>
          <cell r="T70">
            <v>0.29008744237092948</v>
          </cell>
          <cell r="U70">
            <v>0.38911744237092949</v>
          </cell>
          <cell r="V70">
            <v>-0.34400574117478921</v>
          </cell>
          <cell r="W70">
            <v>-0.1822</v>
          </cell>
          <cell r="X70">
            <v>3.5352026813913848E-2</v>
          </cell>
          <cell r="Y70">
            <v>0.10282202681391385</v>
          </cell>
          <cell r="Z70">
            <v>-1.2298987422448833</v>
          </cell>
          <cell r="AA70">
            <v>-7.51E-2</v>
          </cell>
          <cell r="AB70">
            <v>9.3886134032163795E-2</v>
          </cell>
          <cell r="AC70">
            <v>0.21793613403216378</v>
          </cell>
          <cell r="AD70">
            <v>-1.3146504968643262</v>
          </cell>
          <cell r="AE70">
            <v>-3.0099999999999998E-2</v>
          </cell>
          <cell r="AF70">
            <v>6.6356403386399948E-2</v>
          </cell>
          <cell r="AG70">
            <v>5.7861403386399946E-2</v>
          </cell>
          <cell r="AH70">
            <v>-2.1742557439420147</v>
          </cell>
          <cell r="AI70">
            <v>4.7E-2</v>
          </cell>
          <cell r="AJ70">
            <v>8.7934819506872375E-2</v>
          </cell>
          <cell r="AK70">
            <v>0.11052481950687237</v>
          </cell>
          <cell r="AL70">
            <v>-2.9210557751723139</v>
          </cell>
          <cell r="AM70">
            <v>-3.4</v>
          </cell>
          <cell r="AN70">
            <v>-3.4</v>
          </cell>
          <cell r="AO70">
            <v>-0.1668</v>
          </cell>
          <cell r="AP70">
            <v>-0.50870955834928633</v>
          </cell>
          <cell r="AQ70">
            <v>-0.48995955834928634</v>
          </cell>
          <cell r="AR70">
            <v>-3.2712254682220072</v>
          </cell>
          <cell r="AS70">
            <v>-7.7499999999999999E-2</v>
          </cell>
          <cell r="AT70">
            <v>0.99689608421793785</v>
          </cell>
          <cell r="AU70">
            <v>1.0667960842179378</v>
          </cell>
          <cell r="AV70">
            <v>-0.56689500625333844</v>
          </cell>
        </row>
        <row r="71">
          <cell r="B71">
            <v>43657</v>
          </cell>
          <cell r="C71">
            <v>136.1</v>
          </cell>
          <cell r="D71">
            <v>-0.25</v>
          </cell>
          <cell r="E71">
            <v>-3.5099999999999999E-2</v>
          </cell>
          <cell r="F71">
            <v>-1.1127752910244422</v>
          </cell>
          <cell r="G71">
            <v>-1.0883952910244421</v>
          </cell>
          <cell r="H71">
            <v>-1.6709994576911087</v>
          </cell>
          <cell r="I71">
            <v>-1.0999999999999999E-2</v>
          </cell>
          <cell r="J71">
            <v>-0.44257796137209854</v>
          </cell>
          <cell r="K71">
            <v>-0.40459796137209852</v>
          </cell>
          <cell r="L71">
            <v>-1.3895458780387653</v>
          </cell>
          <cell r="M71">
            <v>-1.28</v>
          </cell>
          <cell r="N71">
            <v>-1.28</v>
          </cell>
          <cell r="O71">
            <v>0.26729999999999998</v>
          </cell>
          <cell r="P71">
            <v>2.7617798425767021E-2</v>
          </cell>
          <cell r="Q71">
            <v>3.7137798425767019E-2</v>
          </cell>
          <cell r="R71">
            <v>-1.362960569559925</v>
          </cell>
          <cell r="S71">
            <v>0.22189999999999999</v>
          </cell>
          <cell r="T71">
            <v>0.20028371568999942</v>
          </cell>
          <cell r="U71">
            <v>0.29931371568999943</v>
          </cell>
          <cell r="V71">
            <v>-1.3127229487410312</v>
          </cell>
          <cell r="W71">
            <v>-0.1772</v>
          </cell>
          <cell r="X71">
            <v>0.18224612984477648</v>
          </cell>
          <cell r="Y71">
            <v>0.24971612984477648</v>
          </cell>
          <cell r="Z71">
            <v>-1.9981354239222704</v>
          </cell>
          <cell r="AA71">
            <v>-5.96E-2</v>
          </cell>
          <cell r="AB71">
            <v>0.56316733929061946</v>
          </cell>
          <cell r="AC71">
            <v>0.68721733929061946</v>
          </cell>
          <cell r="AD71">
            <v>-1.772572510921766</v>
          </cell>
          <cell r="AE71">
            <v>-2.8299999999999999E-2</v>
          </cell>
          <cell r="AF71">
            <v>0.11843207994731754</v>
          </cell>
          <cell r="AG71">
            <v>0.10993707994731754</v>
          </cell>
          <cell r="AH71">
            <v>-3.0916368078237531</v>
          </cell>
          <cell r="AI71">
            <v>5.0200000000000002E-2</v>
          </cell>
          <cell r="AJ71">
            <v>0.19846186805497867</v>
          </cell>
          <cell r="AK71">
            <v>0.22105186805497867</v>
          </cell>
          <cell r="AL71">
            <v>-3.8282752054974472</v>
          </cell>
          <cell r="AM71">
            <v>-4.4400000000000004</v>
          </cell>
          <cell r="AN71">
            <v>-4.4400000000000004</v>
          </cell>
          <cell r="AO71">
            <v>-0.16739999999999999</v>
          </cell>
          <cell r="AP71">
            <v>-0.52663857226279964</v>
          </cell>
          <cell r="AQ71">
            <v>-0.5078885722627996</v>
          </cell>
          <cell r="AR71">
            <v>-4.1088139248599793</v>
          </cell>
          <cell r="AS71">
            <v>-8.2199999999999995E-2</v>
          </cell>
          <cell r="AT71">
            <v>0.85435204573939882</v>
          </cell>
          <cell r="AU71">
            <v>0.92425204573939879</v>
          </cell>
          <cell r="AV71">
            <v>-1.120429756806181</v>
          </cell>
        </row>
        <row r="72">
          <cell r="B72">
            <v>43664</v>
          </cell>
          <cell r="C72">
            <v>132.55000000000001</v>
          </cell>
          <cell r="D72">
            <v>-0.6</v>
          </cell>
          <cell r="E72">
            <v>-4.2700000000000002E-2</v>
          </cell>
          <cell r="F72">
            <v>-1.3421827208710291</v>
          </cell>
          <cell r="G72">
            <v>-1.317802720871029</v>
          </cell>
          <cell r="H72">
            <v>-2.8607193875376957</v>
          </cell>
          <cell r="I72">
            <v>-2.35E-2</v>
          </cell>
          <cell r="J72">
            <v>-0.81459184821920849</v>
          </cell>
          <cell r="K72">
            <v>-0.77661184821920848</v>
          </cell>
          <cell r="L72">
            <v>-3.4601535148858753</v>
          </cell>
          <cell r="M72">
            <v>-3.52</v>
          </cell>
          <cell r="N72">
            <v>-3.52</v>
          </cell>
          <cell r="O72">
            <v>0.26679999999999998</v>
          </cell>
          <cell r="P72">
            <v>1.2143708657428911E-2</v>
          </cell>
          <cell r="Q72">
            <v>2.1663708657428914E-2</v>
          </cell>
          <cell r="R72">
            <v>-3.649599425704297</v>
          </cell>
          <cell r="S72">
            <v>0.22289999999999999</v>
          </cell>
          <cell r="T72">
            <v>0.23021756258338943</v>
          </cell>
          <cell r="U72">
            <v>0.32924756258338944</v>
          </cell>
          <cell r="V72">
            <v>-3.6089505147696173</v>
          </cell>
          <cell r="W72">
            <v>-0.17829999999999999</v>
          </cell>
          <cell r="X72">
            <v>0.1499285307365926</v>
          </cell>
          <cell r="Y72">
            <v>0.2173985307365926</v>
          </cell>
          <cell r="Z72">
            <v>-4.5216043755902575</v>
          </cell>
          <cell r="AA72">
            <v>-6.0999999999999999E-2</v>
          </cell>
          <cell r="AB72">
            <v>0.5207697805111251</v>
          </cell>
          <cell r="AC72">
            <v>0.6448197805111251</v>
          </cell>
          <cell r="AD72">
            <v>-4.3611180688070057</v>
          </cell>
          <cell r="AE72">
            <v>-3.1199999999999999E-2</v>
          </cell>
          <cell r="AF72">
            <v>3.4532601598585642E-2</v>
          </cell>
          <cell r="AG72">
            <v>2.603760159858564E-2</v>
          </cell>
          <cell r="AH72">
            <v>-5.914172548189029</v>
          </cell>
          <cell r="AI72">
            <v>4.4699999999999997E-2</v>
          </cell>
          <cell r="AJ72">
            <v>8.4950092650301467E-3</v>
          </cell>
          <cell r="AK72">
            <v>3.1085009265030147E-2</v>
          </cell>
          <cell r="AL72">
            <v>-6.9768649124877085</v>
          </cell>
          <cell r="AM72">
            <v>-7.5</v>
          </cell>
          <cell r="AN72">
            <v>-7.5</v>
          </cell>
          <cell r="AO72">
            <v>-0.17760000000000001</v>
          </cell>
          <cell r="AP72">
            <v>-0.83150360990842886</v>
          </cell>
          <cell r="AQ72">
            <v>-0.81275360990842882</v>
          </cell>
          <cell r="AR72">
            <v>-6.8460422235995191</v>
          </cell>
          <cell r="AS72">
            <v>-9.0300000000000005E-2</v>
          </cell>
          <cell r="AT72">
            <v>0.6087904690178455</v>
          </cell>
          <cell r="AU72">
            <v>0.67869046901784547</v>
          </cell>
          <cell r="AV72">
            <v>-2.6342679073151434</v>
          </cell>
        </row>
        <row r="73">
          <cell r="B73">
            <v>43671</v>
          </cell>
          <cell r="C73">
            <v>132.72</v>
          </cell>
          <cell r="D73">
            <v>-0.6</v>
          </cell>
          <cell r="E73">
            <v>-4.02E-2</v>
          </cell>
          <cell r="F73">
            <v>-1.266703941905797</v>
          </cell>
          <cell r="G73">
            <v>-1.242323941905797</v>
          </cell>
          <cell r="H73">
            <v>-2.7820114419057971</v>
          </cell>
          <cell r="I73">
            <v>-2.12E-2</v>
          </cell>
          <cell r="J73">
            <v>-0.74612510322859082</v>
          </cell>
          <cell r="K73">
            <v>-0.70814510322859081</v>
          </cell>
          <cell r="L73">
            <v>-3.3845513532285909</v>
          </cell>
          <cell r="M73">
            <v>-3.51</v>
          </cell>
          <cell r="N73">
            <v>-3.51</v>
          </cell>
          <cell r="O73">
            <v>0.26719999999999999</v>
          </cell>
          <cell r="P73">
            <v>2.4522979192532542E-2</v>
          </cell>
          <cell r="Q73">
            <v>3.4042979192532546E-2</v>
          </cell>
          <cell r="R73">
            <v>-3.6241796901568972</v>
          </cell>
          <cell r="S73">
            <v>0.22009999999999999</v>
          </cell>
          <cell r="T73">
            <v>0.14640436828856346</v>
          </cell>
          <cell r="U73">
            <v>0.24543436828856346</v>
          </cell>
          <cell r="V73">
            <v>-3.6743577175598601</v>
          </cell>
          <cell r="W73">
            <v>-0.17960000000000001</v>
          </cell>
          <cell r="X73">
            <v>0.11173574385093761</v>
          </cell>
          <cell r="Y73">
            <v>0.17920574385093763</v>
          </cell>
          <cell r="Z73">
            <v>-4.5252945914944682</v>
          </cell>
          <cell r="AA73">
            <v>-6.2399999999999997E-2</v>
          </cell>
          <cell r="AB73">
            <v>0.47837491556224376</v>
          </cell>
          <cell r="AC73">
            <v>0.60242491556224376</v>
          </cell>
          <cell r="AD73">
            <v>-4.3636448362821554</v>
          </cell>
          <cell r="AE73">
            <v>-2.8299999999999999E-2</v>
          </cell>
          <cell r="AF73">
            <v>0.11843207994731754</v>
          </cell>
          <cell r="AG73">
            <v>0.10993707994731754</v>
          </cell>
          <cell r="AH73">
            <v>-5.7716256296435606</v>
          </cell>
          <cell r="AI73">
            <v>4.8099999999999997E-2</v>
          </cell>
          <cell r="AJ73">
            <v>0.12592812840981737</v>
          </cell>
          <cell r="AK73">
            <v>0.14851812840981737</v>
          </cell>
          <cell r="AL73">
            <v>-6.7793222471770376</v>
          </cell>
          <cell r="AM73">
            <v>-7.41</v>
          </cell>
          <cell r="AN73">
            <v>-7.41</v>
          </cell>
          <cell r="AO73">
            <v>-0.1754</v>
          </cell>
          <cell r="AP73">
            <v>-0.76573530624999986</v>
          </cell>
          <cell r="AQ73">
            <v>-0.74698530624999981</v>
          </cell>
          <cell r="AR73">
            <v>-6.7058535553040075</v>
          </cell>
          <cell r="AS73">
            <v>-8.7400000000000005E-2</v>
          </cell>
          <cell r="AT73">
            <v>0.69669474054320202</v>
          </cell>
          <cell r="AU73">
            <v>0.76659474054320198</v>
          </cell>
          <cell r="AV73">
            <v>-2.5008390399865528</v>
          </cell>
        </row>
        <row r="74">
          <cell r="B74">
            <v>43678</v>
          </cell>
          <cell r="C74">
            <v>131.15</v>
          </cell>
          <cell r="D74">
            <v>-0.63</v>
          </cell>
          <cell r="E74">
            <v>-5.2999999999999999E-2</v>
          </cell>
          <cell r="F74">
            <v>-1.65334293990656</v>
          </cell>
          <cell r="G74">
            <v>-1.6289629399065599</v>
          </cell>
          <cell r="H74">
            <v>-3.4408379399065598</v>
          </cell>
          <cell r="I74">
            <v>-2.6100000000000002E-2</v>
          </cell>
          <cell r="J74">
            <v>-0.89199992079222734</v>
          </cell>
          <cell r="K74">
            <v>-0.85401992079222733</v>
          </cell>
          <cell r="L74">
            <v>-4.0955824207922271</v>
          </cell>
          <cell r="M74">
            <v>-4.29</v>
          </cell>
          <cell r="N74">
            <v>-4.29</v>
          </cell>
          <cell r="O74">
            <v>0.26640000000000003</v>
          </cell>
          <cell r="P74">
            <v>-2.3555471209668624E-4</v>
          </cell>
          <cell r="Q74">
            <v>9.2844452879033146E-3</v>
          </cell>
          <cell r="R74">
            <v>-4.4053746202162323</v>
          </cell>
          <cell r="S74">
            <v>0.22159999999999999</v>
          </cell>
          <cell r="T74">
            <v>0.19130368992093894</v>
          </cell>
          <cell r="U74">
            <v>0.29033368992093894</v>
          </cell>
          <cell r="V74">
            <v>-4.3443119617669659</v>
          </cell>
          <cell r="W74">
            <v>-0.18229999999999999</v>
          </cell>
          <cell r="X74">
            <v>3.2414229350066097E-2</v>
          </cell>
          <cell r="Y74">
            <v>9.9884229350066106E-2</v>
          </cell>
          <cell r="Z74">
            <v>-5.1947211808891467</v>
          </cell>
          <cell r="AA74">
            <v>-6.4399999999999999E-2</v>
          </cell>
          <cell r="AB74">
            <v>0.41781514472826786</v>
          </cell>
          <cell r="AC74">
            <v>0.54186514472826786</v>
          </cell>
          <cell r="AD74">
            <v>-4.9727268516947145</v>
          </cell>
          <cell r="AE74">
            <v>-3.3700000000000001E-2</v>
          </cell>
          <cell r="AF74">
            <v>-3.7794098693836917E-2</v>
          </cell>
          <cell r="AG74">
            <v>-4.6289098693836919E-2</v>
          </cell>
          <cell r="AH74">
            <v>-6.3308341467600115</v>
          </cell>
          <cell r="AI74">
            <v>4.2999999999999997E-2</v>
          </cell>
          <cell r="AJ74">
            <v>-5.0221117804794956E-2</v>
          </cell>
          <cell r="AK74">
            <v>-2.7631117804794957E-2</v>
          </cell>
          <cell r="AL74">
            <v>-7.1921225106060476</v>
          </cell>
          <cell r="AM74">
            <v>-7.57</v>
          </cell>
          <cell r="AN74">
            <v>-7.57</v>
          </cell>
          <cell r="AO74">
            <v>-0.1792</v>
          </cell>
          <cell r="AP74">
            <v>-0.87934040039608297</v>
          </cell>
          <cell r="AQ74">
            <v>-0.86059040039608292</v>
          </cell>
          <cell r="AR74">
            <v>-6.9594276896977689</v>
          </cell>
          <cell r="AS74">
            <v>-8.8300000000000003E-2</v>
          </cell>
          <cell r="AT74">
            <v>0.669412691898572</v>
          </cell>
          <cell r="AU74">
            <v>0.73931269189857196</v>
          </cell>
          <cell r="AV74">
            <v>-2.6309384260924835</v>
          </cell>
        </row>
        <row r="75">
          <cell r="B75">
            <v>43682</v>
          </cell>
          <cell r="C75">
            <v>138.77000000000001</v>
          </cell>
          <cell r="D75">
            <v>-0.35</v>
          </cell>
          <cell r="E75">
            <v>-4.24E-2</v>
          </cell>
          <cell r="F75">
            <v>-1.3331243996963482</v>
          </cell>
          <cell r="G75">
            <v>-1.3087443996963481</v>
          </cell>
          <cell r="H75">
            <v>-1.6361402330296815</v>
          </cell>
          <cell r="I75">
            <v>-6.1000000000000004E-3</v>
          </cell>
          <cell r="J75">
            <v>-0.29679336445256327</v>
          </cell>
          <cell r="K75">
            <v>-0.25881336445256325</v>
          </cell>
          <cell r="L75">
            <v>-0.55886544778589664</v>
          </cell>
          <cell r="M75">
            <v>-0.28000000000000003</v>
          </cell>
          <cell r="N75">
            <v>-0.28000000000000003</v>
          </cell>
          <cell r="O75">
            <v>0.26569999999999999</v>
          </cell>
          <cell r="P75">
            <v>-2.1899260682436195E-2</v>
          </cell>
          <cell r="Q75">
            <v>-1.2379260682436194E-2</v>
          </cell>
          <cell r="R75">
            <v>-0.43528111626034816</v>
          </cell>
          <cell r="S75">
            <v>0.2293</v>
          </cell>
          <cell r="T75">
            <v>0.42181367051209656</v>
          </cell>
          <cell r="U75">
            <v>0.52084367051209657</v>
          </cell>
          <cell r="V75">
            <v>-0.15423793020330695</v>
          </cell>
          <cell r="W75">
            <v>-0.1832</v>
          </cell>
          <cell r="X75">
            <v>5.9741432995313115E-3</v>
          </cell>
          <cell r="Y75">
            <v>7.344414329953132E-2</v>
          </cell>
          <cell r="Z75">
            <v>-1.358176692828347</v>
          </cell>
          <cell r="AA75">
            <v>-5.9700000000000003E-2</v>
          </cell>
          <cell r="AB75">
            <v>0.56013884912395195</v>
          </cell>
          <cell r="AC75">
            <v>0.68418884912395195</v>
          </cell>
          <cell r="AD75">
            <v>-0.99961173214141785</v>
          </cell>
          <cell r="AE75">
            <v>-3.4500000000000003E-2</v>
          </cell>
          <cell r="AF75">
            <v>-6.0938728091699382E-2</v>
          </cell>
          <cell r="AG75">
            <v>-6.9433728091699384E-2</v>
          </cell>
          <cell r="AH75">
            <v>-2.6358634173382898</v>
          </cell>
          <cell r="AI75">
            <v>4.4699999999999997E-2</v>
          </cell>
          <cell r="AJ75">
            <v>8.4950092650301467E-3</v>
          </cell>
          <cell r="AK75">
            <v>3.1085009265030147E-2</v>
          </cell>
          <cell r="AL75">
            <v>-3.5440636605315268</v>
          </cell>
          <cell r="AM75">
            <v>-4.04</v>
          </cell>
          <cell r="AN75">
            <v>-4.04</v>
          </cell>
          <cell r="AO75">
            <v>-0.1643</v>
          </cell>
          <cell r="AP75">
            <v>-0.43400927644371623</v>
          </cell>
          <cell r="AQ75">
            <v>-0.41525927644371624</v>
          </cell>
          <cell r="AR75">
            <v>-3.698534130244886</v>
          </cell>
          <cell r="AS75">
            <v>-7.5200000000000003E-2</v>
          </cell>
          <cell r="AT75">
            <v>1.066669763144531</v>
          </cell>
          <cell r="AU75">
            <v>1.1365697631445311</v>
          </cell>
          <cell r="AV75">
            <v>-0.74319631872681402</v>
          </cell>
        </row>
        <row r="76">
          <cell r="B76">
            <v>43685</v>
          </cell>
          <cell r="C76">
            <v>143.03</v>
          </cell>
          <cell r="D76">
            <v>0.14000000000000001</v>
          </cell>
          <cell r="E76">
            <v>-2.23E-2</v>
          </cell>
          <cell r="F76">
            <v>-0.72668074826221241</v>
          </cell>
          <cell r="G76">
            <v>-0.70230074826221245</v>
          </cell>
          <cell r="H76">
            <v>0.23207425173778762</v>
          </cell>
          <cell r="I76">
            <v>1.5900000000000001E-2</v>
          </cell>
          <cell r="J76">
            <v>0.3576918398942831</v>
          </cell>
          <cell r="K76">
            <v>0.39567183989428312</v>
          </cell>
          <cell r="L76">
            <v>2.2909843398942829</v>
          </cell>
          <cell r="M76">
            <v>2.6</v>
          </cell>
          <cell r="N76">
            <v>2.6</v>
          </cell>
          <cell r="O76">
            <v>0.26579999999999998</v>
          </cell>
          <cell r="P76">
            <v>-1.8804445287903315E-2</v>
          </cell>
          <cell r="Q76">
            <v>-9.2844452879033146E-3</v>
          </cell>
          <cell r="R76">
            <v>2.459215442930295</v>
          </cell>
          <cell r="S76">
            <v>0.22159999999999999</v>
          </cell>
          <cell r="T76">
            <v>0.19130368992093894</v>
          </cell>
          <cell r="U76">
            <v>0.29033368992093894</v>
          </cell>
          <cell r="V76">
            <v>2.5267745573477218</v>
          </cell>
          <cell r="W76">
            <v>-0.18179999999999999</v>
          </cell>
          <cell r="X76">
            <v>4.7103239935033667E-2</v>
          </cell>
          <cell r="Y76">
            <v>0.11457323993503367</v>
          </cell>
          <cell r="Z76">
            <v>1.6548370449875711</v>
          </cell>
          <cell r="AA76">
            <v>-6.25E-2</v>
          </cell>
          <cell r="AB76">
            <v>0.47534680932515733</v>
          </cell>
          <cell r="AC76">
            <v>0.59939680932515738</v>
          </cell>
          <cell r="AD76">
            <v>1.9076015935862798</v>
          </cell>
          <cell r="AE76">
            <v>-3.5999999999999997E-2</v>
          </cell>
          <cell r="AF76">
            <v>-0.10433519229973272</v>
          </cell>
          <cell r="AG76">
            <v>-0.11283019229973272</v>
          </cell>
          <cell r="AH76">
            <v>0.38316801919143684</v>
          </cell>
          <cell r="AI76">
            <v>4.7699999999999999E-2</v>
          </cell>
          <cell r="AJ76">
            <v>0.11211234352856933</v>
          </cell>
          <cell r="AK76">
            <v>0.13470234352856933</v>
          </cell>
          <cell r="AL76">
            <v>-0.29753552814592199</v>
          </cell>
          <cell r="AM76">
            <v>-0.86</v>
          </cell>
          <cell r="AN76">
            <v>-0.86</v>
          </cell>
          <cell r="AO76">
            <v>-0.1404</v>
          </cell>
          <cell r="AP76">
            <v>0.27998765560000027</v>
          </cell>
          <cell r="AQ76">
            <v>0.29873765560000026</v>
          </cell>
          <cell r="AR76">
            <v>-0.4121429773549361</v>
          </cell>
          <cell r="AS76">
            <v>-4.0899999999999999E-2</v>
          </cell>
          <cell r="AT76">
            <v>2.1091822340338582</v>
          </cell>
          <cell r="AU76">
            <v>2.1790822340338583</v>
          </cell>
          <cell r="AV76">
            <v>1.7447753884886228</v>
          </cell>
        </row>
        <row r="77">
          <cell r="B77">
            <v>43687</v>
          </cell>
          <cell r="C77">
            <v>148.72999999999999</v>
          </cell>
          <cell r="D77">
            <v>0.86</v>
          </cell>
          <cell r="E77">
            <v>1.7600000000000001E-2</v>
          </cell>
          <cell r="F77">
            <v>0.47592613299408382</v>
          </cell>
          <cell r="G77">
            <v>0.50030613299408377</v>
          </cell>
          <cell r="H77">
            <v>3.4560352996607504</v>
          </cell>
          <cell r="I77">
            <v>5.2900000000000003E-2</v>
          </cell>
          <cell r="J77">
            <v>1.4597194214681899</v>
          </cell>
          <cell r="K77">
            <v>1.4976994214681898</v>
          </cell>
          <cell r="L77">
            <v>6.9885848381348561</v>
          </cell>
          <cell r="M77">
            <v>7.35</v>
          </cell>
          <cell r="N77">
            <v>7.35</v>
          </cell>
          <cell r="O77">
            <v>0.26379999999999998</v>
          </cell>
          <cell r="P77">
            <v>-8.0700874737451772E-2</v>
          </cell>
          <cell r="Q77">
            <v>-7.1180874737451771E-2</v>
          </cell>
          <cell r="R77">
            <v>7.1853248261344458</v>
          </cell>
          <cell r="S77">
            <v>0.2258</v>
          </cell>
          <cell r="T77">
            <v>0.31702994826066194</v>
          </cell>
          <cell r="U77">
            <v>0.41605994826066195</v>
          </cell>
          <cell r="V77">
            <v>7.5075757094947324</v>
          </cell>
          <cell r="W77">
            <v>-0.19189999999999999</v>
          </cell>
          <cell r="X77">
            <v>-0.24961362507140328</v>
          </cell>
          <cell r="Y77">
            <v>-0.18214362507140328</v>
          </cell>
          <cell r="Z77">
            <v>6.4144023172491869</v>
          </cell>
          <cell r="AA77">
            <v>-7.1800000000000003E-2</v>
          </cell>
          <cell r="AB77">
            <v>0.19378012448126611</v>
          </cell>
          <cell r="AC77">
            <v>0.31783012448126613</v>
          </cell>
          <cell r="AD77">
            <v>6.749386127164029</v>
          </cell>
          <cell r="AE77">
            <v>-4.0800000000000003E-2</v>
          </cell>
          <cell r="AF77">
            <v>-0.2432086057743201</v>
          </cell>
          <cell r="AG77">
            <v>-0.2517036057743201</v>
          </cell>
          <cell r="AH77">
            <v>5.6023876081760484</v>
          </cell>
          <cell r="AI77">
            <v>4.8000000000000001E-2</v>
          </cell>
          <cell r="AJ77">
            <v>0.12247417797195922</v>
          </cell>
          <cell r="AK77">
            <v>0.14506417797195922</v>
          </cell>
          <cell r="AL77">
            <v>5.3391956333710198</v>
          </cell>
          <cell r="AM77">
            <v>4.8899999999999997</v>
          </cell>
          <cell r="AN77">
            <v>4.8899999999999997</v>
          </cell>
          <cell r="AO77">
            <v>-9.9900000000000003E-2</v>
          </cell>
          <cell r="AP77">
            <v>1.4912060331794499</v>
          </cell>
          <cell r="AQ77">
            <v>1.5099560331794499</v>
          </cell>
          <cell r="AR77">
            <v>5.4518239382362088</v>
          </cell>
          <cell r="AS77">
            <v>1.84E-2</v>
          </cell>
          <cell r="AT77">
            <v>3.9260676720370027</v>
          </cell>
          <cell r="AU77">
            <v>3.9959676720370028</v>
          </cell>
          <cell r="AV77">
            <v>6.1793216452052171</v>
          </cell>
        </row>
        <row r="78">
          <cell r="B78">
            <v>43689</v>
          </cell>
          <cell r="C78">
            <v>147.93</v>
          </cell>
          <cell r="D78">
            <v>0.82</v>
          </cell>
          <cell r="E78">
            <v>1.3100000000000001E-2</v>
          </cell>
          <cell r="F78">
            <v>0.34028496325642943</v>
          </cell>
          <cell r="G78">
            <v>0.36466496325642944</v>
          </cell>
          <cell r="H78">
            <v>3.1253941299230958</v>
          </cell>
          <cell r="I78">
            <v>4.9399999999999999E-2</v>
          </cell>
          <cell r="J78">
            <v>1.3553328925246004</v>
          </cell>
          <cell r="K78">
            <v>1.3933128925246003</v>
          </cell>
          <cell r="L78">
            <v>6.5016983091912675</v>
          </cell>
          <cell r="M78">
            <v>6.83</v>
          </cell>
          <cell r="N78">
            <v>6.83</v>
          </cell>
          <cell r="O78">
            <v>0.26600000000000001</v>
          </cell>
          <cell r="P78">
            <v>-1.261481501066272E-2</v>
          </cell>
          <cell r="Q78">
            <v>-3.0948150106627197E-3</v>
          </cell>
          <cell r="R78">
            <v>6.7702765241353244</v>
          </cell>
          <cell r="S78">
            <v>0.2213</v>
          </cell>
          <cell r="T78">
            <v>0.18232372028066268</v>
          </cell>
          <cell r="U78">
            <v>0.28135372028066269</v>
          </cell>
          <cell r="V78">
            <v>6.9547921285078029</v>
          </cell>
          <cell r="W78">
            <v>-0.18260000000000001</v>
          </cell>
          <cell r="X78">
            <v>2.3600849883925228E-2</v>
          </cell>
          <cell r="Y78">
            <v>9.1070849883925234E-2</v>
          </cell>
          <cell r="Z78">
            <v>6.4647104653545266</v>
          </cell>
          <cell r="AA78">
            <v>-6.2E-2</v>
          </cell>
          <cell r="AB78">
            <v>0.49048746956254891</v>
          </cell>
          <cell r="AC78">
            <v>0.61453746956254895</v>
          </cell>
          <cell r="AD78">
            <v>6.8882441541143038</v>
          </cell>
          <cell r="AE78">
            <v>-4.19E-2</v>
          </cell>
          <cell r="AF78">
            <v>-0.27503527832657371</v>
          </cell>
          <cell r="AG78">
            <v>-0.28353027832657368</v>
          </cell>
          <cell r="AH78">
            <v>5.6404111480092185</v>
          </cell>
          <cell r="AI78">
            <v>4.7300000000000002E-2</v>
          </cell>
          <cell r="AJ78">
            <v>9.8296601094883862E-2</v>
          </cell>
          <cell r="AK78">
            <v>0.12088660109488386</v>
          </cell>
          <cell r="AL78">
            <v>5.6450963037552908</v>
          </cell>
          <cell r="AM78">
            <v>5.34</v>
          </cell>
          <cell r="AN78">
            <v>5.34</v>
          </cell>
          <cell r="AO78">
            <v>-9.7799999999999998E-2</v>
          </cell>
          <cell r="AP78">
            <v>1.5541187734188258</v>
          </cell>
          <cell r="AQ78">
            <v>1.5728687734188258</v>
          </cell>
          <cell r="AR78">
            <v>5.8556792309351655</v>
          </cell>
          <cell r="AS78">
            <v>2.52E-2</v>
          </cell>
          <cell r="AT78">
            <v>4.1360794323673868</v>
          </cell>
          <cell r="AU78">
            <v>4.2059794323673865</v>
          </cell>
          <cell r="AV78">
            <v>6.5280055761582361</v>
          </cell>
        </row>
        <row r="79">
          <cell r="B79">
            <v>43692</v>
          </cell>
          <cell r="C79">
            <v>148.1</v>
          </cell>
          <cell r="D79">
            <v>0.8</v>
          </cell>
          <cell r="E79">
            <v>1.2999999999999999E-2</v>
          </cell>
          <cell r="F79">
            <v>0.33727090688511996</v>
          </cell>
          <cell r="G79">
            <v>0.36165090688511997</v>
          </cell>
          <cell r="H79">
            <v>3.1863384068851204</v>
          </cell>
          <cell r="I79">
            <v>4.9599999999999998E-2</v>
          </cell>
          <cell r="J79">
            <v>1.3612968034464801</v>
          </cell>
          <cell r="K79">
            <v>1.39927680344648</v>
          </cell>
          <cell r="L79">
            <v>6.67318305344648</v>
          </cell>
          <cell r="M79">
            <v>7.07</v>
          </cell>
          <cell r="N79">
            <v>7.07</v>
          </cell>
          <cell r="O79">
            <v>0.26650000000000001</v>
          </cell>
          <cell r="P79">
            <v>2.8592606824361928E-3</v>
          </cell>
          <cell r="Q79">
            <v>1.2379260682436194E-2</v>
          </cell>
          <cell r="R79">
            <v>7.0284110067141823</v>
          </cell>
          <cell r="S79">
            <v>0.22750000000000001</v>
          </cell>
          <cell r="T79">
            <v>0.36792336121696712</v>
          </cell>
          <cell r="U79">
            <v>0.46695336121696712</v>
          </cell>
          <cell r="V79">
            <v>7.3877470120106183</v>
          </cell>
          <cell r="W79">
            <v>-0.17730000000000001</v>
          </cell>
          <cell r="X79">
            <v>0.17930814011554341</v>
          </cell>
          <cell r="Y79">
            <v>0.24677814011554342</v>
          </cell>
          <cell r="Z79">
            <v>6.8818575051949091</v>
          </cell>
          <cell r="AA79">
            <v>-6.8500000000000005E-2</v>
          </cell>
          <cell r="AB79">
            <v>0.29368149315355158</v>
          </cell>
          <cell r="AC79">
            <v>0.41773149315355157</v>
          </cell>
          <cell r="AD79">
            <v>6.9575727629948219</v>
          </cell>
          <cell r="AE79">
            <v>-3.9199999999999999E-2</v>
          </cell>
          <cell r="AF79">
            <v>-0.19691641661372636</v>
          </cell>
          <cell r="AG79">
            <v>-0.20541141661372636</v>
          </cell>
          <cell r="AH79">
            <v>6.0010965198942108</v>
          </cell>
          <cell r="AI79">
            <v>4.9099999999999998E-2</v>
          </cell>
          <cell r="AJ79">
            <v>0.16046780489149873</v>
          </cell>
          <cell r="AK79">
            <v>0.18305780489149873</v>
          </cell>
          <cell r="AL79">
            <v>6.0086133604470549</v>
          </cell>
          <cell r="AM79">
            <v>5.65</v>
          </cell>
          <cell r="AN79">
            <v>5.65</v>
          </cell>
          <cell r="AO79">
            <v>-9.6699999999999994E-2</v>
          </cell>
          <cell r="AP79">
            <v>1.587079002328007</v>
          </cell>
          <cell r="AQ79">
            <v>1.6058290023280071</v>
          </cell>
          <cell r="AR79">
            <v>6.1452235671714881</v>
          </cell>
          <cell r="AS79">
            <v>1.7899999999999999E-2</v>
          </cell>
          <cell r="AT79">
            <v>3.9106415070295535</v>
          </cell>
          <cell r="AU79">
            <v>3.9805415070295536</v>
          </cell>
          <cell r="AV79">
            <v>6.4600805507172048</v>
          </cell>
        </row>
        <row r="80">
          <cell r="B80">
            <v>43699</v>
          </cell>
          <cell r="C80">
            <v>148.04</v>
          </cell>
          <cell r="D80">
            <v>0.63</v>
          </cell>
          <cell r="E80">
            <v>9.5999999999999992E-3</v>
          </cell>
          <cell r="F80">
            <v>0.23479697769127422</v>
          </cell>
          <cell r="G80">
            <v>0.25917697769127424</v>
          </cell>
          <cell r="H80">
            <v>2.9396978110246077</v>
          </cell>
          <cell r="I80">
            <v>4.2999999999999997E-2</v>
          </cell>
          <cell r="J80">
            <v>1.1645493480957287</v>
          </cell>
          <cell r="K80">
            <v>1.2025293480957286</v>
          </cell>
          <cell r="L80">
            <v>6.3635189314290619</v>
          </cell>
          <cell r="M80">
            <v>6.98</v>
          </cell>
          <cell r="N80">
            <v>6.98</v>
          </cell>
          <cell r="O80">
            <v>0.26800000000000002</v>
          </cell>
          <cell r="P80">
            <v>4.9281558137928928E-2</v>
          </cell>
          <cell r="Q80">
            <v>5.8801558137928929E-2</v>
          </cell>
          <cell r="R80">
            <v>6.9654503397162886</v>
          </cell>
          <cell r="S80">
            <v>0.23760000000000001</v>
          </cell>
          <cell r="T80">
            <v>0.67036060447646428</v>
          </cell>
          <cell r="U80">
            <v>0.76939060447646423</v>
          </cell>
          <cell r="V80">
            <v>7.5465960594283983</v>
          </cell>
          <cell r="W80">
            <v>-0.16880000000000001</v>
          </cell>
          <cell r="X80">
            <v>0.42906326138029655</v>
          </cell>
          <cell r="Y80">
            <v>0.49653326138029652</v>
          </cell>
          <cell r="Z80">
            <v>6.8854087364529546</v>
          </cell>
          <cell r="AA80">
            <v>-6.8199999999999997E-2</v>
          </cell>
          <cell r="AB80">
            <v>0.30276388176369701</v>
          </cell>
          <cell r="AC80">
            <v>0.426813881763697</v>
          </cell>
          <cell r="AD80">
            <v>6.6862460302099302</v>
          </cell>
          <cell r="AE80">
            <v>-4.1700000000000001E-2</v>
          </cell>
          <cell r="AF80">
            <v>-0.26924855786874896</v>
          </cell>
          <cell r="AG80">
            <v>-0.27774355786874894</v>
          </cell>
          <cell r="AH80">
            <v>5.5286369473849959</v>
          </cell>
          <cell r="AI80">
            <v>4.5499999999999999E-2</v>
          </cell>
          <cell r="AJ80">
            <v>3.6126168701088375E-2</v>
          </cell>
          <cell r="AK80">
            <v>5.8716168701088374E-2</v>
          </cell>
          <cell r="AL80">
            <v>5.3473233674491318</v>
          </cell>
          <cell r="AM80">
            <v>5.05</v>
          </cell>
          <cell r="AN80">
            <v>5.05</v>
          </cell>
          <cell r="AO80">
            <v>-9.7699999999999995E-2</v>
          </cell>
          <cell r="AP80">
            <v>1.557114986851075</v>
          </cell>
          <cell r="AQ80">
            <v>1.575864986851075</v>
          </cell>
          <cell r="AR80">
            <v>5.6376709724031908</v>
          </cell>
          <cell r="AS80">
            <v>1.6500000000000001E-2</v>
          </cell>
          <cell r="AT80">
            <v>3.8674595631559887</v>
          </cell>
          <cell r="AU80">
            <v>3.9373595631559888</v>
          </cell>
          <cell r="AV80">
            <v>6.1663482112468042</v>
          </cell>
        </row>
        <row r="81">
          <cell r="B81">
            <v>43705</v>
          </cell>
          <cell r="C81">
            <v>149.84</v>
          </cell>
          <cell r="D81">
            <v>1.1100000000000001</v>
          </cell>
          <cell r="E81">
            <v>2.4E-2</v>
          </cell>
          <cell r="F81">
            <v>0.66887497573568</v>
          </cell>
          <cell r="G81">
            <v>0.69325497573567996</v>
          </cell>
          <cell r="H81">
            <v>4.1508591424023473</v>
          </cell>
          <cell r="I81">
            <v>5.8500000000000003E-2</v>
          </cell>
          <cell r="J81">
            <v>1.6268226023985213</v>
          </cell>
          <cell r="K81">
            <v>1.6648026023985212</v>
          </cell>
          <cell r="L81">
            <v>7.9622505190651882</v>
          </cell>
          <cell r="M81">
            <v>8.3800000000000008</v>
          </cell>
          <cell r="N81">
            <v>8.3800000000000008</v>
          </cell>
          <cell r="O81">
            <v>0.26450000000000001</v>
          </cell>
          <cell r="P81">
            <v>-5.9037083675893463E-2</v>
          </cell>
          <cell r="Q81">
            <v>-4.9517083675893463E-2</v>
          </cell>
          <cell r="R81">
            <v>8.297417859315388</v>
          </cell>
          <cell r="S81">
            <v>0.23300000000000001</v>
          </cell>
          <cell r="T81">
            <v>0.53259999245247769</v>
          </cell>
          <cell r="U81">
            <v>0.63162999245247775</v>
          </cell>
          <cell r="V81">
            <v>8.920214834840138</v>
          </cell>
          <cell r="W81">
            <v>-0.17330000000000001</v>
          </cell>
          <cell r="X81">
            <v>0.29683265257122998</v>
          </cell>
          <cell r="Y81">
            <v>0.36430265257122996</v>
          </cell>
          <cell r="Z81">
            <v>8.4778371931480248</v>
          </cell>
          <cell r="AA81">
            <v>-7.2300000000000003E-2</v>
          </cell>
          <cell r="AB81">
            <v>0.17864425432999989</v>
          </cell>
          <cell r="AC81">
            <v>0.30269425432999986</v>
          </cell>
          <cell r="AD81">
            <v>8.3578786943031727</v>
          </cell>
          <cell r="AE81">
            <v>-4.3299999999999998E-2</v>
          </cell>
          <cell r="AF81">
            <v>-0.31554303598602246</v>
          </cell>
          <cell r="AG81">
            <v>-0.32403803598602243</v>
          </cell>
          <cell r="AH81">
            <v>7.5269210518744742</v>
          </cell>
          <cell r="AI81">
            <v>4.5100000000000001E-2</v>
          </cell>
          <cell r="AJ81">
            <v>2.2310581908465622E-2</v>
          </cell>
          <cell r="AK81">
            <v>4.4900581908465617E-2</v>
          </cell>
          <cell r="AL81">
            <v>7.6624592673544747</v>
          </cell>
          <cell r="AM81">
            <v>7.51</v>
          </cell>
          <cell r="AN81">
            <v>7.51</v>
          </cell>
          <cell r="AO81">
            <v>-8.6400000000000005E-2</v>
          </cell>
          <cell r="AP81">
            <v>1.8959216760063999</v>
          </cell>
          <cell r="AQ81">
            <v>1.9146716760064</v>
          </cell>
          <cell r="AR81">
            <v>7.9846682360339196</v>
          </cell>
          <cell r="AS81">
            <v>3.3700000000000001E-2</v>
          </cell>
          <cell r="AT81">
            <v>4.3991821700915867</v>
          </cell>
          <cell r="AU81">
            <v>4.4690821700915864</v>
          </cell>
          <cell r="AV81">
            <v>7.8682840964761747</v>
          </cell>
        </row>
        <row r="82">
          <cell r="B82">
            <v>43714</v>
          </cell>
          <cell r="C82">
            <v>148.94</v>
          </cell>
          <cell r="D82">
            <v>1.21</v>
          </cell>
          <cell r="E82">
            <v>2.1999999999999999E-2</v>
          </cell>
          <cell r="F82">
            <v>0.6085729978374399</v>
          </cell>
          <cell r="G82">
            <v>0.63295299783743986</v>
          </cell>
          <cell r="H82">
            <v>4.8040988311707737</v>
          </cell>
          <cell r="I82">
            <v>6.0499999999999998E-2</v>
          </cell>
          <cell r="J82">
            <v>1.6865294175447627</v>
          </cell>
          <cell r="K82">
            <v>1.7245094175447626</v>
          </cell>
          <cell r="L82">
            <v>9.4776865008780966</v>
          </cell>
          <cell r="M82">
            <v>10.38</v>
          </cell>
          <cell r="N82">
            <v>10.38</v>
          </cell>
          <cell r="O82">
            <v>0.2621</v>
          </cell>
          <cell r="P82">
            <v>-0.13331328243584012</v>
          </cell>
          <cell r="Q82">
            <v>-0.12379328243584012</v>
          </cell>
          <cell r="R82">
            <v>10.138008640211154</v>
          </cell>
          <cell r="S82">
            <v>0.22770000000000001</v>
          </cell>
          <cell r="T82">
            <v>0.37391100602465555</v>
          </cell>
          <cell r="U82">
            <v>0.47294100602465555</v>
          </cell>
          <cell r="V82">
            <v>10.52615808628399</v>
          </cell>
          <cell r="W82">
            <v>-0.1774</v>
          </cell>
          <cell r="X82">
            <v>0.17637015581498083</v>
          </cell>
          <cell r="Y82">
            <v>0.24384015581498084</v>
          </cell>
          <cell r="Z82">
            <v>9.6713027089113375</v>
          </cell>
          <cell r="AA82">
            <v>-7.0699999999999999E-2</v>
          </cell>
          <cell r="AB82">
            <v>0.22707964639067965</v>
          </cell>
          <cell r="AC82">
            <v>0.35112964639067967</v>
          </cell>
          <cell r="AD82">
            <v>9.5700073570993762</v>
          </cell>
          <cell r="AE82">
            <v>-4.7E-2</v>
          </cell>
          <cell r="AF82">
            <v>-0.42260631374481183</v>
          </cell>
          <cell r="AG82">
            <v>-0.43110131374481181</v>
          </cell>
          <cell r="AH82">
            <v>8.057729448607077</v>
          </cell>
          <cell r="AI82">
            <v>4.53E-2</v>
          </cell>
          <cell r="AJ82">
            <v>2.9218373264028805E-2</v>
          </cell>
          <cell r="AK82">
            <v>5.1808373264028804E-2</v>
          </cell>
          <cell r="AL82">
            <v>7.7062997660652801</v>
          </cell>
          <cell r="AM82">
            <v>7.27</v>
          </cell>
          <cell r="AN82">
            <v>7.27</v>
          </cell>
          <cell r="AO82">
            <v>-8.3699999999999997E-2</v>
          </cell>
          <cell r="AP82">
            <v>1.9769500501016428</v>
          </cell>
          <cell r="AQ82">
            <v>1.9957000501016429</v>
          </cell>
          <cell r="AR82">
            <v>7.8301479345185676</v>
          </cell>
          <cell r="AS82">
            <v>4.8300000000000003E-2</v>
          </cell>
          <cell r="AT82">
            <v>4.8527345419521906</v>
          </cell>
          <cell r="AU82">
            <v>4.9226345419521902</v>
          </cell>
          <cell r="AV82">
            <v>8.0945437266787117</v>
          </cell>
        </row>
        <row r="83">
          <cell r="B83">
            <v>43720</v>
          </cell>
          <cell r="C83">
            <v>149.01</v>
          </cell>
          <cell r="D83">
            <v>1.05</v>
          </cell>
          <cell r="E83">
            <v>2.3599999999999999E-2</v>
          </cell>
          <cell r="F83">
            <v>0.65681414338619903</v>
          </cell>
          <cell r="G83">
            <v>0.68119414338619899</v>
          </cell>
          <cell r="H83">
            <v>4.285464976719533</v>
          </cell>
          <cell r="I83">
            <v>5.3999999999999999E-2</v>
          </cell>
          <cell r="J83">
            <v>1.4925347824225736</v>
          </cell>
          <cell r="K83">
            <v>1.5305147824225735</v>
          </cell>
          <cell r="L83">
            <v>8.2246293657559075</v>
          </cell>
          <cell r="M83">
            <v>8.9600000000000009</v>
          </cell>
          <cell r="N83">
            <v>8.9600000000000009</v>
          </cell>
          <cell r="O83">
            <v>0.26340000000000002</v>
          </cell>
          <cell r="P83">
            <v>-9.3080214881009357E-2</v>
          </cell>
          <cell r="Q83">
            <v>-8.3560214881009356E-2</v>
          </cell>
          <cell r="R83">
            <v>8.7856058928766494</v>
          </cell>
          <cell r="S83">
            <v>0.20780000000000001</v>
          </cell>
          <cell r="T83">
            <v>-0.22174496853607026</v>
          </cell>
          <cell r="U83">
            <v>-0.12271496853607025</v>
          </cell>
          <cell r="V83">
            <v>8.5861560352645121</v>
          </cell>
          <cell r="W83">
            <v>-0.16750000000000001</v>
          </cell>
          <cell r="X83">
            <v>0.46726707273078433</v>
          </cell>
          <cell r="Y83">
            <v>0.5347370727307843</v>
          </cell>
          <cell r="Z83">
            <v>8.7627227646601398</v>
          </cell>
          <cell r="AA83">
            <v>-6.8900000000000003E-2</v>
          </cell>
          <cell r="AB83">
            <v>0.28157176603643025</v>
          </cell>
          <cell r="AC83">
            <v>0.40562176603643024</v>
          </cell>
          <cell r="AD83">
            <v>8.4733123540087085</v>
          </cell>
          <cell r="AE83">
            <v>-4.4499999999999998E-2</v>
          </cell>
          <cell r="AF83">
            <v>-0.35026505731393925</v>
          </cell>
          <cell r="AG83">
            <v>-0.35876005731393923</v>
          </cell>
          <cell r="AH83">
            <v>7.1478976668085741</v>
          </cell>
          <cell r="AI83">
            <v>4.6600000000000003E-2</v>
          </cell>
          <cell r="AJ83">
            <v>7.4119140880580622E-2</v>
          </cell>
          <cell r="AK83">
            <v>9.6709140880580621E-2</v>
          </cell>
          <cell r="AL83">
            <v>6.9621864491747907</v>
          </cell>
          <cell r="AM83">
            <v>6.57</v>
          </cell>
          <cell r="AN83">
            <v>6.57</v>
          </cell>
          <cell r="AO83">
            <v>-8.5400000000000004E-2</v>
          </cell>
          <cell r="AP83">
            <v>1.9259286066499999</v>
          </cell>
          <cell r="AQ83">
            <v>1.9446786066499999</v>
          </cell>
          <cell r="AR83">
            <v>7.214891884943774</v>
          </cell>
          <cell r="AS83">
            <v>3.5299999999999998E-2</v>
          </cell>
          <cell r="AT83">
            <v>4.4487834335020802</v>
          </cell>
          <cell r="AU83">
            <v>4.5186834335020798</v>
          </cell>
          <cell r="AV83">
            <v>7.3781639976575661</v>
          </cell>
        </row>
        <row r="84">
          <cell r="B84">
            <v>43727</v>
          </cell>
          <cell r="C84">
            <v>149.55000000000001</v>
          </cell>
          <cell r="D84">
            <v>1.1499999999999999</v>
          </cell>
          <cell r="E84">
            <v>2.3E-2</v>
          </cell>
          <cell r="F84">
            <v>0.63872331048191999</v>
          </cell>
          <cell r="G84">
            <v>0.66310331048191995</v>
          </cell>
          <cell r="H84">
            <v>5.1423741438152533</v>
          </cell>
          <cell r="I84">
            <v>6.0699999999999997E-2</v>
          </cell>
          <cell r="J84">
            <v>1.6925009210532822</v>
          </cell>
          <cell r="K84">
            <v>1.7304809210532821</v>
          </cell>
          <cell r="L84">
            <v>10.237095504386616</v>
          </cell>
          <cell r="M84">
            <v>11.46</v>
          </cell>
          <cell r="N84">
            <v>11.46</v>
          </cell>
          <cell r="O84">
            <v>0.26429999999999998</v>
          </cell>
          <cell r="P84">
            <v>-6.522673218696666E-2</v>
          </cell>
          <cell r="Q84">
            <v>-5.5706732186966659E-2</v>
          </cell>
          <cell r="R84">
            <v>11.248469435932865</v>
          </cell>
          <cell r="S84">
            <v>0.23630000000000001</v>
          </cell>
          <cell r="T84">
            <v>0.63142498451404105</v>
          </cell>
          <cell r="U84">
            <v>0.73045498451404112</v>
          </cell>
          <cell r="V84">
            <v>11.759647919904161</v>
          </cell>
          <cell r="W84">
            <v>-0.17380000000000001</v>
          </cell>
          <cell r="X84">
            <v>0.28214147213406582</v>
          </cell>
          <cell r="Y84">
            <v>0.34961147213406585</v>
          </cell>
          <cell r="Z84">
            <v>10.553854709335051</v>
          </cell>
          <cell r="AA84">
            <v>-6.9699999999999998E-2</v>
          </cell>
          <cell r="AB84">
            <v>0.25735272270362813</v>
          </cell>
          <cell r="AC84">
            <v>0.38140272270362813</v>
          </cell>
          <cell r="AD84">
            <v>10.310662727174901</v>
          </cell>
          <cell r="AE84">
            <v>-4.6699999999999998E-2</v>
          </cell>
          <cell r="AF84">
            <v>-0.41392507472716888</v>
          </cell>
          <cell r="AG84">
            <v>-0.42242007472716886</v>
          </cell>
          <cell r="AH84">
            <v>8.5443986151901132</v>
          </cell>
          <cell r="AI84">
            <v>4.4999999999999998E-2</v>
          </cell>
          <cell r="AJ84">
            <v>1.8856687591182714E-2</v>
          </cell>
          <cell r="AK84">
            <v>4.144668759118271E-2</v>
          </cell>
          <cell r="AL84">
            <v>7.9083324465896183</v>
          </cell>
          <cell r="AM84">
            <v>7.36</v>
          </cell>
          <cell r="AN84">
            <v>7.36</v>
          </cell>
          <cell r="AO84">
            <v>-8.1600000000000006E-2</v>
          </cell>
          <cell r="AP84">
            <v>2.0399937479237633</v>
          </cell>
          <cell r="AQ84">
            <v>2.0587437479237631</v>
          </cell>
          <cell r="AR84">
            <v>7.9342270640572341</v>
          </cell>
          <cell r="AS84">
            <v>5.2400000000000002E-2</v>
          </cell>
          <cell r="AT84">
            <v>4.9804963147511607</v>
          </cell>
          <cell r="AU84">
            <v>5.0503963147511604</v>
          </cell>
          <cell r="AV84">
            <v>8.1725256577164167</v>
          </cell>
        </row>
        <row r="85">
          <cell r="B85">
            <v>43734</v>
          </cell>
          <cell r="C85">
            <v>148.01</v>
          </cell>
          <cell r="D85">
            <v>0.98</v>
          </cell>
          <cell r="E85">
            <v>2.3900000000000001E-2</v>
          </cell>
          <cell r="F85">
            <v>0.66585974659064262</v>
          </cell>
          <cell r="G85">
            <v>0.69023974659064258</v>
          </cell>
          <cell r="H85">
            <v>4.5054480799239762</v>
          </cell>
          <cell r="I85">
            <v>5.0900000000000001E-2</v>
          </cell>
          <cell r="J85">
            <v>1.4000652358406553</v>
          </cell>
          <cell r="K85">
            <v>1.4380452358406552</v>
          </cell>
          <cell r="L85">
            <v>8.682941069173987</v>
          </cell>
          <cell r="M85">
            <v>9.76</v>
          </cell>
          <cell r="N85">
            <v>9.76</v>
          </cell>
          <cell r="O85">
            <v>0.26600000000000001</v>
          </cell>
          <cell r="P85">
            <v>-1.261481501066272E-2</v>
          </cell>
          <cell r="Q85">
            <v>-3.0948150106627197E-3</v>
          </cell>
          <cell r="R85">
            <v>9.6178039106767947</v>
          </cell>
          <cell r="S85">
            <v>0.2109</v>
          </cell>
          <cell r="T85">
            <v>-0.12896031071569003</v>
          </cell>
          <cell r="U85">
            <v>-2.9930310715690023E-2</v>
          </cell>
          <cell r="V85">
            <v>9.3454955779496345</v>
          </cell>
          <cell r="W85">
            <v>-0.16470000000000001</v>
          </cell>
          <cell r="X85">
            <v>0.5495591418053698</v>
          </cell>
          <cell r="Y85">
            <v>0.61702914180536983</v>
          </cell>
          <cell r="Z85">
            <v>9.2560365194042973</v>
          </cell>
          <cell r="AA85">
            <v>-4.4400000000000002E-2</v>
          </cell>
          <cell r="AB85">
            <v>1.0237059300691858</v>
          </cell>
          <cell r="AC85">
            <v>1.1477559300691857</v>
          </cell>
          <cell r="AD85">
            <v>9.5412904706459791</v>
          </cell>
          <cell r="AE85">
            <v>-4.4999999999999998E-2</v>
          </cell>
          <cell r="AF85">
            <v>-0.36473288958345379</v>
          </cell>
          <cell r="AG85">
            <v>-0.37322788958345376</v>
          </cell>
          <cell r="AH85">
            <v>7.1611517214158757</v>
          </cell>
          <cell r="AI85">
            <v>4.6699999999999998E-2</v>
          </cell>
          <cell r="AJ85">
            <v>7.7573057510043605E-2</v>
          </cell>
          <cell r="AK85">
            <v>0.1001630575100436</v>
          </cell>
          <cell r="AL85">
            <v>6.6526513204208415</v>
          </cell>
          <cell r="AM85">
            <v>6.1</v>
          </cell>
          <cell r="AN85">
            <v>6.1</v>
          </cell>
          <cell r="AO85">
            <v>-8.6800000000000002E-2</v>
          </cell>
          <cell r="AP85">
            <v>1.8839200638049536</v>
          </cell>
          <cell r="AQ85">
            <v>1.9026700638049536</v>
          </cell>
          <cell r="AR85">
            <v>6.7763301945239078</v>
          </cell>
          <cell r="AS85">
            <v>3.5900000000000001E-2</v>
          </cell>
          <cell r="AT85">
            <v>4.4673902723877683</v>
          </cell>
          <cell r="AU85">
            <v>4.5372902723877679</v>
          </cell>
          <cell r="AV85">
            <v>7.1364405991851534</v>
          </cell>
        </row>
        <row r="86">
          <cell r="B86">
            <v>43741</v>
          </cell>
          <cell r="C86">
            <v>148.29</v>
          </cell>
          <cell r="D86">
            <v>0.78</v>
          </cell>
          <cell r="E86">
            <v>1.6E-2</v>
          </cell>
          <cell r="F86">
            <v>0.42769608375999996</v>
          </cell>
          <cell r="G86">
            <v>0.45207608375999997</v>
          </cell>
          <cell r="H86">
            <v>3.9833260837600006</v>
          </cell>
          <cell r="I86">
            <v>4.3999999999999997E-2</v>
          </cell>
          <cell r="J86">
            <v>1.1943517299054855</v>
          </cell>
          <cell r="K86">
            <v>1.2323317299054855</v>
          </cell>
          <cell r="L86">
            <v>8.0917067299054857</v>
          </cell>
          <cell r="M86">
            <v>9.3000000000000007</v>
          </cell>
          <cell r="N86">
            <v>9.3000000000000007</v>
          </cell>
          <cell r="O86">
            <v>0.26629999999999998</v>
          </cell>
          <cell r="P86">
            <v>-3.3303699146962026E-3</v>
          </cell>
          <cell r="Q86">
            <v>6.1896300853037985E-3</v>
          </cell>
          <cell r="R86">
            <v>9.1678484720258364</v>
          </cell>
          <cell r="S86">
            <v>0.21870000000000001</v>
          </cell>
          <cell r="T86">
            <v>0.1044994093558381</v>
          </cell>
          <cell r="U86">
            <v>0.2035294093558381</v>
          </cell>
          <cell r="V86">
            <v>9.1210567958973101</v>
          </cell>
          <cell r="W86">
            <v>-0.1578</v>
          </cell>
          <cell r="X86">
            <v>0.75239868538166788</v>
          </cell>
          <cell r="Y86">
            <v>0.81986868538166791</v>
          </cell>
          <cell r="Z86">
            <v>9.0050017057259559</v>
          </cell>
          <cell r="AA86">
            <v>-6.8500000000000005E-2</v>
          </cell>
          <cell r="AB86">
            <v>0.29368149315355158</v>
          </cell>
          <cell r="AC86">
            <v>0.41773149315355157</v>
          </cell>
          <cell r="AD86">
            <v>8.3587330580987782</v>
          </cell>
          <cell r="AE86">
            <v>-4.6300000000000001E-2</v>
          </cell>
          <cell r="AF86">
            <v>-0.40235021690981054</v>
          </cell>
          <cell r="AG86">
            <v>-0.41084521690981052</v>
          </cell>
          <cell r="AH86">
            <v>6.6756962541387033</v>
          </cell>
          <cell r="AI86">
            <v>4.53E-2</v>
          </cell>
          <cell r="AJ86">
            <v>2.9218373264028805E-2</v>
          </cell>
          <cell r="AK86">
            <v>5.1808373264028804E-2</v>
          </cell>
          <cell r="AL86">
            <v>6.1618240227162984</v>
          </cell>
          <cell r="AM86">
            <v>5.66</v>
          </cell>
          <cell r="AN86">
            <v>5.66</v>
          </cell>
          <cell r="AO86">
            <v>-8.9200000000000002E-2</v>
          </cell>
          <cell r="AP86">
            <v>1.8119240366131968</v>
          </cell>
          <cell r="AQ86">
            <v>1.8306740366131968</v>
          </cell>
          <cell r="AR86">
            <v>6.3600376417043556</v>
          </cell>
          <cell r="AS86">
            <v>3.2199999999999999E-2</v>
          </cell>
          <cell r="AT86">
            <v>4.3527032209031473</v>
          </cell>
          <cell r="AU86">
            <v>4.4226032209031469</v>
          </cell>
          <cell r="AV86">
            <v>6.854959602052098</v>
          </cell>
        </row>
        <row r="87">
          <cell r="B87">
            <v>43743</v>
          </cell>
          <cell r="C87">
            <v>147.72</v>
          </cell>
          <cell r="D87">
            <v>0.83</v>
          </cell>
          <cell r="E87">
            <v>1.4500000000000001E-2</v>
          </cell>
          <cell r="F87">
            <v>0.38248256156104005</v>
          </cell>
          <cell r="G87">
            <v>0.40686256156104006</v>
          </cell>
          <cell r="H87">
            <v>3.9816542282277072</v>
          </cell>
          <cell r="I87">
            <v>4.3499999999999997E-2</v>
          </cell>
          <cell r="J87">
            <v>1.1794502056320693</v>
          </cell>
          <cell r="K87">
            <v>1.2174302056320692</v>
          </cell>
          <cell r="L87">
            <v>8.1125343722987342</v>
          </cell>
          <cell r="M87">
            <v>9.33</v>
          </cell>
          <cell r="N87">
            <v>9.33</v>
          </cell>
          <cell r="O87">
            <v>0.26050000000000001</v>
          </cell>
          <cell r="P87">
            <v>-0.18283151260394476</v>
          </cell>
          <cell r="Q87">
            <v>-0.17331151260394476</v>
          </cell>
          <cell r="R87">
            <v>8.9982042486301257</v>
          </cell>
          <cell r="S87">
            <v>0.22189999999999999</v>
          </cell>
          <cell r="T87">
            <v>0.20028371568999942</v>
          </cell>
          <cell r="U87">
            <v>0.29931371568999943</v>
          </cell>
          <cell r="V87">
            <v>9.1911514085136083</v>
          </cell>
          <cell r="W87">
            <v>-0.16170000000000001</v>
          </cell>
          <cell r="X87">
            <v>0.63774106065407987</v>
          </cell>
          <cell r="Y87">
            <v>0.7052110606540799</v>
          </cell>
          <cell r="Z87">
            <v>8.7580145482462992</v>
          </cell>
          <cell r="AA87">
            <v>-7.0900000000000005E-2</v>
          </cell>
          <cell r="AB87">
            <v>0.22102512301308533</v>
          </cell>
          <cell r="AC87">
            <v>0.34507512301308529</v>
          </cell>
          <cell r="AD87">
            <v>8.1182005421948418</v>
          </cell>
          <cell r="AE87">
            <v>-4.8300000000000003E-2</v>
          </cell>
          <cell r="AF87">
            <v>-0.4602260069518026</v>
          </cell>
          <cell r="AG87">
            <v>-0.46872100695180258</v>
          </cell>
          <cell r="AH87">
            <v>6.325531172793335</v>
          </cell>
          <cell r="AI87">
            <v>4.2599999999999999E-2</v>
          </cell>
          <cell r="AJ87">
            <v>-6.4036687591182709E-2</v>
          </cell>
          <cell r="AK87">
            <v>-4.144668759118271E-2</v>
          </cell>
          <cell r="AL87">
            <v>5.6340932185121044</v>
          </cell>
          <cell r="AM87">
            <v>5.16</v>
          </cell>
          <cell r="AN87">
            <v>5.16</v>
          </cell>
          <cell r="AO87">
            <v>-9.06E-2</v>
          </cell>
          <cell r="AP87">
            <v>1.7699369168582753</v>
          </cell>
          <cell r="AQ87">
            <v>1.7886869168582753</v>
          </cell>
          <cell r="AR87">
            <v>5.9248823072951522</v>
          </cell>
          <cell r="AS87">
            <v>3.0300000000000001E-2</v>
          </cell>
          <cell r="AT87">
            <v>4.2938604239529301</v>
          </cell>
          <cell r="AU87">
            <v>4.3637604239529297</v>
          </cell>
          <cell r="AV87">
            <v>6.6010910053082785</v>
          </cell>
        </row>
        <row r="88">
          <cell r="B88">
            <v>43748</v>
          </cell>
          <cell r="C88">
            <v>147.65</v>
          </cell>
          <cell r="D88">
            <v>0.96</v>
          </cell>
          <cell r="E88">
            <v>1.34E-2</v>
          </cell>
          <cell r="F88">
            <v>0.34932717725239298</v>
          </cell>
          <cell r="G88">
            <v>0.373707177252393</v>
          </cell>
          <cell r="H88">
            <v>4.0849571772523934</v>
          </cell>
          <cell r="I88">
            <v>4.7E-2</v>
          </cell>
          <cell r="J88">
            <v>1.2837753334705</v>
          </cell>
          <cell r="K88">
            <v>1.3217553334704999</v>
          </cell>
          <cell r="L88">
            <v>8.3611303334704985</v>
          </cell>
          <cell r="M88">
            <v>9.48</v>
          </cell>
          <cell r="N88">
            <v>9.48</v>
          </cell>
          <cell r="O88">
            <v>0.27850000000000003</v>
          </cell>
          <cell r="P88">
            <v>0.37425739044611012</v>
          </cell>
          <cell r="Q88">
            <v>0.38377739044611014</v>
          </cell>
          <cell r="R88">
            <v>9.7326573367908455</v>
          </cell>
          <cell r="S88">
            <v>0.25740000000000002</v>
          </cell>
          <cell r="T88">
            <v>1.263808029153624</v>
          </cell>
          <cell r="U88">
            <v>1.362838029153624</v>
          </cell>
          <cell r="V88">
            <v>10.480329645518481</v>
          </cell>
          <cell r="W88">
            <v>-0.16309999999999999</v>
          </cell>
          <cell r="X88">
            <v>0.59658786751103621</v>
          </cell>
          <cell r="Y88">
            <v>0.66405786751103624</v>
          </cell>
          <cell r="Z88">
            <v>9.0873844939362556</v>
          </cell>
          <cell r="AA88">
            <v>-6.8500000000000005E-2</v>
          </cell>
          <cell r="AB88">
            <v>0.29368149315355158</v>
          </cell>
          <cell r="AC88">
            <v>0.41773149315355157</v>
          </cell>
          <cell r="AD88">
            <v>8.6096697895988914</v>
          </cell>
          <cell r="AE88">
            <v>-4.82E-2</v>
          </cell>
          <cell r="AF88">
            <v>-0.45733212535984741</v>
          </cell>
          <cell r="AG88">
            <v>-0.46582712535984738</v>
          </cell>
          <cell r="AH88">
            <v>6.916252016155914</v>
          </cell>
          <cell r="AI88">
            <v>4.1599999999999998E-2</v>
          </cell>
          <cell r="AJ88">
            <v>-9.8575678721593535E-2</v>
          </cell>
          <cell r="AK88">
            <v>-7.5985678721593536E-2</v>
          </cell>
          <cell r="AL88">
            <v>6.3805401428746507</v>
          </cell>
          <cell r="AM88">
            <v>6.03</v>
          </cell>
          <cell r="AN88">
            <v>6.03</v>
          </cell>
          <cell r="AO88">
            <v>-8.9899999999999994E-2</v>
          </cell>
          <cell r="AP88">
            <v>1.7909295201864504</v>
          </cell>
          <cell r="AQ88">
            <v>1.8096795201864504</v>
          </cell>
          <cell r="AR88">
            <v>6.6066626643212976</v>
          </cell>
          <cell r="AS88">
            <v>3.6999999999999998E-2</v>
          </cell>
          <cell r="AT88">
            <v>4.5015118947507009</v>
          </cell>
          <cell r="AU88">
            <v>4.5714118947507005</v>
          </cell>
          <cell r="AV88">
            <v>7.0815013340351864</v>
          </cell>
        </row>
        <row r="89">
          <cell r="B89">
            <v>43755</v>
          </cell>
          <cell r="C89">
            <v>147.38999999999999</v>
          </cell>
          <cell r="D89">
            <v>0.95</v>
          </cell>
          <cell r="E89">
            <v>1.26E-2</v>
          </cell>
          <cell r="F89">
            <v>0.32521475456374782</v>
          </cell>
          <cell r="G89">
            <v>0.34959475456374783</v>
          </cell>
          <cell r="H89">
            <v>4.0120947545637478</v>
          </cell>
          <cell r="I89">
            <v>2.3599999999999999E-2</v>
          </cell>
          <cell r="J89">
            <v>0.58682528632535991</v>
          </cell>
          <cell r="K89">
            <v>0.62480528632535992</v>
          </cell>
          <cell r="L89">
            <v>7.5685552863253607</v>
          </cell>
          <cell r="M89">
            <v>9.35</v>
          </cell>
          <cell r="N89">
            <v>9.35</v>
          </cell>
          <cell r="O89">
            <v>0.27539999999999998</v>
          </cell>
          <cell r="P89">
            <v>0.27830637190695162</v>
          </cell>
          <cell r="Q89">
            <v>0.28782637190695159</v>
          </cell>
          <cell r="R89">
            <v>9.4975849232147986</v>
          </cell>
          <cell r="S89">
            <v>0.25359999999999999</v>
          </cell>
          <cell r="T89">
            <v>1.1498405230378765</v>
          </cell>
          <cell r="U89">
            <v>1.2488705230378765</v>
          </cell>
          <cell r="V89">
            <v>10.211144164888983</v>
          </cell>
          <cell r="W89">
            <v>-0.16700000000000001</v>
          </cell>
          <cell r="X89">
            <v>0.48196136786717736</v>
          </cell>
          <cell r="Y89">
            <v>0.54943136786717739</v>
          </cell>
          <cell r="Z89">
            <v>8.7692502813480626</v>
          </cell>
          <cell r="AA89">
            <v>-7.1300000000000002E-2</v>
          </cell>
          <cell r="AB89">
            <v>0.20891616401322988</v>
          </cell>
          <cell r="AC89">
            <v>0.33296616401322987</v>
          </cell>
          <cell r="AD89">
            <v>8.305300168037375</v>
          </cell>
          <cell r="AE89">
            <v>-4.6600000000000003E-2</v>
          </cell>
          <cell r="AF89">
            <v>-0.41103134673296271</v>
          </cell>
          <cell r="AG89">
            <v>-0.41952634673296268</v>
          </cell>
          <cell r="AH89">
            <v>6.6866104741925909</v>
          </cell>
          <cell r="AI89">
            <v>4.3400000000000001E-2</v>
          </cell>
          <cell r="AJ89">
            <v>-3.6405556725599274E-2</v>
          </cell>
          <cell r="AK89">
            <v>-1.3815556725599275E-2</v>
          </cell>
          <cell r="AL89">
            <v>6.102381626372992</v>
          </cell>
          <cell r="AM89">
            <v>5.66</v>
          </cell>
          <cell r="AN89">
            <v>5.66</v>
          </cell>
          <cell r="AO89">
            <v>-8.9599999999999999E-2</v>
          </cell>
          <cell r="AP89">
            <v>1.7999269345359874</v>
          </cell>
          <cell r="AQ89">
            <v>1.8186769345359874</v>
          </cell>
          <cell r="AR89">
            <v>6.4036820944947079</v>
          </cell>
          <cell r="AS89">
            <v>3.85E-2</v>
          </cell>
          <cell r="AT89">
            <v>4.5480604617227831</v>
          </cell>
          <cell r="AU89">
            <v>4.6179604617227827</v>
          </cell>
          <cell r="AV89">
            <v>7.2091575721458998</v>
          </cell>
        </row>
        <row r="90">
          <cell r="B90">
            <v>43762</v>
          </cell>
          <cell r="C90">
            <v>146.22</v>
          </cell>
          <cell r="D90">
            <v>0.54</v>
          </cell>
          <cell r="E90">
            <v>1.2E-2</v>
          </cell>
          <cell r="F90">
            <v>0.30713073881024</v>
          </cell>
          <cell r="G90">
            <v>0.33151073881024001</v>
          </cell>
          <cell r="H90">
            <v>3.2417190721435731</v>
          </cell>
          <cell r="I90">
            <v>1.5800000000000002E-2</v>
          </cell>
          <cell r="J90">
            <v>0.35471648350023172</v>
          </cell>
          <cell r="K90">
            <v>0.39269648350023173</v>
          </cell>
          <cell r="L90">
            <v>6.1700923168335651</v>
          </cell>
          <cell r="M90">
            <v>7.88</v>
          </cell>
          <cell r="N90">
            <v>7.88</v>
          </cell>
          <cell r="O90">
            <v>0.27489999999999998</v>
          </cell>
          <cell r="P90">
            <v>0.26283098657682352</v>
          </cell>
          <cell r="Q90">
            <v>0.27235098657682355</v>
          </cell>
          <cell r="R90">
            <v>8.0284520373257617</v>
          </cell>
          <cell r="S90">
            <v>0.248</v>
          </cell>
          <cell r="T90">
            <v>0.98195795907657268</v>
          </cell>
          <cell r="U90">
            <v>1.0809879590765727</v>
          </cell>
          <cell r="V90">
            <v>8.618443805264814</v>
          </cell>
          <cell r="W90">
            <v>-0.159</v>
          </cell>
          <cell r="X90">
            <v>0.71711667320548078</v>
          </cell>
          <cell r="Y90">
            <v>0.78458667320548081</v>
          </cell>
          <cell r="Z90">
            <v>7.6661069057116284</v>
          </cell>
          <cell r="AA90">
            <v>-6.8400000000000002E-2</v>
          </cell>
          <cell r="AB90">
            <v>0.29670894703298017</v>
          </cell>
          <cell r="AC90">
            <v>0.42075894703298017</v>
          </cell>
          <cell r="AD90">
            <v>7.0836339749784312</v>
          </cell>
          <cell r="AE90">
            <v>-4.4400000000000002E-2</v>
          </cell>
          <cell r="AF90">
            <v>-0.34737151437500124</v>
          </cell>
          <cell r="AG90">
            <v>-0.35586651437500122</v>
          </cell>
          <cell r="AH90">
            <v>5.541750297608008</v>
          </cell>
          <cell r="AI90">
            <v>4.5100000000000001E-2</v>
          </cell>
          <cell r="AJ90">
            <v>2.2310581908465622E-2</v>
          </cell>
          <cell r="AK90">
            <v>4.4900581908465617E-2</v>
          </cell>
          <cell r="AL90">
            <v>5.0679365756486847</v>
          </cell>
          <cell r="AM90">
            <v>4.62</v>
          </cell>
          <cell r="AN90">
            <v>4.62</v>
          </cell>
          <cell r="AO90">
            <v>-9.6600000000000005E-2</v>
          </cell>
          <cell r="AP90">
            <v>1.590075593410883</v>
          </cell>
          <cell r="AQ90">
            <v>1.608825593410883</v>
          </cell>
          <cell r="AR90">
            <v>5.2806934984676426</v>
          </cell>
          <cell r="AS90">
            <v>2.1600000000000001E-2</v>
          </cell>
          <cell r="AT90">
            <v>4.0248461638841899</v>
          </cell>
          <cell r="AU90">
            <v>4.0947461638841895</v>
          </cell>
          <cell r="AV90">
            <v>6.0081001370524039</v>
          </cell>
        </row>
        <row r="91">
          <cell r="B91">
            <v>43769</v>
          </cell>
          <cell r="C91">
            <v>144.77000000000001</v>
          </cell>
          <cell r="D91">
            <v>0.3</v>
          </cell>
          <cell r="E91">
            <v>1.5E-3</v>
          </cell>
          <cell r="F91">
            <v>-9.3119487191200001E-3</v>
          </cell>
          <cell r="G91">
            <v>1.5068051280879999E-2</v>
          </cell>
          <cell r="H91">
            <v>2.4140263846142131</v>
          </cell>
          <cell r="I91">
            <v>4.4000000000000003E-3</v>
          </cell>
          <cell r="J91">
            <v>1.5566175380776334E-2</v>
          </cell>
          <cell r="K91">
            <v>5.3546175380776335E-2</v>
          </cell>
          <cell r="L91">
            <v>4.9915670087141093</v>
          </cell>
          <cell r="M91">
            <v>6.8</v>
          </cell>
          <cell r="N91">
            <v>6.8</v>
          </cell>
          <cell r="O91">
            <v>0.27379999999999999</v>
          </cell>
          <cell r="P91">
            <v>0.22878562303877048</v>
          </cell>
          <cell r="Q91">
            <v>0.23830562303877048</v>
          </cell>
          <cell r="R91">
            <v>6.878301151766693</v>
          </cell>
          <cell r="S91">
            <v>0.25080000000000002</v>
          </cell>
          <cell r="T91">
            <v>1.0658894369724052</v>
          </cell>
          <cell r="U91">
            <v>1.1649194369724052</v>
          </cell>
          <cell r="V91">
            <v>7.5225541340437214</v>
          </cell>
          <cell r="W91">
            <v>-0.16220000000000001</v>
          </cell>
          <cell r="X91">
            <v>0.62304315189786352</v>
          </cell>
          <cell r="Y91">
            <v>0.69051315189786355</v>
          </cell>
          <cell r="Z91">
            <v>6.2010653539993612</v>
          </cell>
          <cell r="AA91">
            <v>-7.0999999999999994E-2</v>
          </cell>
          <cell r="AB91">
            <v>0.2179978723904942</v>
          </cell>
          <cell r="AC91">
            <v>0.34204787239049417</v>
          </cell>
          <cell r="AD91">
            <v>5.5702392428353855</v>
          </cell>
          <cell r="AE91">
            <v>-4.6199999999999998E-2</v>
          </cell>
          <cell r="AF91">
            <v>-0.39945652481344934</v>
          </cell>
          <cell r="AG91">
            <v>-0.40795152481344932</v>
          </cell>
          <cell r="AH91">
            <v>3.8319769348333201</v>
          </cell>
          <cell r="AI91">
            <v>4.24E-2</v>
          </cell>
          <cell r="AJ91">
            <v>-7.0944477110072499E-2</v>
          </cell>
          <cell r="AK91">
            <v>-4.83544771100725E-2</v>
          </cell>
          <cell r="AL91">
            <v>3.0621306559102717</v>
          </cell>
          <cell r="AM91">
            <v>2.59</v>
          </cell>
          <cell r="AN91">
            <v>2.59</v>
          </cell>
          <cell r="AO91">
            <v>-0.1042</v>
          </cell>
          <cell r="AP91">
            <v>1.3624288998483169</v>
          </cell>
          <cell r="AQ91">
            <v>1.381178899848317</v>
          </cell>
          <cell r="AR91">
            <v>3.4392456353144332</v>
          </cell>
          <cell r="AS91">
            <v>1.06E-2</v>
          </cell>
          <cell r="AT91">
            <v>3.6856581175830816</v>
          </cell>
          <cell r="AU91">
            <v>3.7555581175830817</v>
          </cell>
          <cell r="AV91">
            <v>4.8270407457220568</v>
          </cell>
        </row>
        <row r="92">
          <cell r="B92">
            <v>43776</v>
          </cell>
          <cell r="C92">
            <v>145.36000000000001</v>
          </cell>
          <cell r="D92">
            <v>0.55000000000000004</v>
          </cell>
          <cell r="E92">
            <v>-1.8E-3</v>
          </cell>
          <cell r="F92">
            <v>-0.10876130494302208</v>
          </cell>
          <cell r="G92">
            <v>-8.4381304943022081E-2</v>
          </cell>
          <cell r="H92">
            <v>2.7712436950569783</v>
          </cell>
          <cell r="I92">
            <v>1.09E-2</v>
          </cell>
          <cell r="J92">
            <v>0.20893328604388711</v>
          </cell>
          <cell r="K92">
            <v>0.24691328604388713</v>
          </cell>
          <cell r="L92">
            <v>5.8916007860438873</v>
          </cell>
          <cell r="M92">
            <v>7.69</v>
          </cell>
          <cell r="N92">
            <v>7.69</v>
          </cell>
          <cell r="O92">
            <v>0.27360000000000001</v>
          </cell>
          <cell r="P92">
            <v>0.2225956234784377</v>
          </cell>
          <cell r="Q92">
            <v>0.2321156234784377</v>
          </cell>
          <cell r="R92">
            <v>7.7533698152960104</v>
          </cell>
          <cell r="S92">
            <v>0.24890000000000001</v>
          </cell>
          <cell r="T92">
            <v>1.0089338818455702</v>
          </cell>
          <cell r="U92">
            <v>1.1079638818455702</v>
          </cell>
          <cell r="V92">
            <v>8.3314313533412108</v>
          </cell>
          <cell r="W92">
            <v>-0.1666</v>
          </cell>
          <cell r="X92">
            <v>0.49371702112307919</v>
          </cell>
          <cell r="Y92">
            <v>0.56118702112307917</v>
          </cell>
          <cell r="Z92">
            <v>6.8912943316529249</v>
          </cell>
          <cell r="AA92">
            <v>-7.2700000000000001E-2</v>
          </cell>
          <cell r="AB92">
            <v>0.16653567474290681</v>
          </cell>
          <cell r="AC92">
            <v>0.29058567474290681</v>
          </cell>
          <cell r="AD92">
            <v>6.322906264950821</v>
          </cell>
          <cell r="AE92">
            <v>-4.7899999999999998E-2</v>
          </cell>
          <cell r="AF92">
            <v>-0.44865054074726968</v>
          </cell>
          <cell r="AG92">
            <v>-0.45714554074726965</v>
          </cell>
          <cell r="AH92">
            <v>4.5329215283338842</v>
          </cell>
          <cell r="AI92">
            <v>4.1399999999999999E-2</v>
          </cell>
          <cell r="AJ92">
            <v>-0.10548349272946174</v>
          </cell>
          <cell r="AK92">
            <v>-8.289349272946174E-2</v>
          </cell>
          <cell r="AL92">
            <v>3.7160266950639658</v>
          </cell>
          <cell r="AM92">
            <v>3.25</v>
          </cell>
          <cell r="AN92">
            <v>3.25</v>
          </cell>
          <cell r="AO92">
            <v>-0.1028</v>
          </cell>
          <cell r="AP92">
            <v>1.4043500373529856</v>
          </cell>
          <cell r="AQ92">
            <v>1.4231000373529856</v>
          </cell>
          <cell r="AR92">
            <v>4.0232066764998722</v>
          </cell>
          <cell r="AS92">
            <v>1.6E-2</v>
          </cell>
          <cell r="AT92">
            <v>3.8520414577216857</v>
          </cell>
          <cell r="AU92">
            <v>3.9219414577216858</v>
          </cell>
          <cell r="AV92">
            <v>5.3166817397994288</v>
          </cell>
        </row>
        <row r="93">
          <cell r="B93">
            <v>43785</v>
          </cell>
          <cell r="C93">
            <v>145.86000000000001</v>
          </cell>
          <cell r="D93">
            <v>0.68</v>
          </cell>
          <cell r="E93">
            <v>3.0000000000000001E-3</v>
          </cell>
          <cell r="F93">
            <v>3.5892281976320002E-2</v>
          </cell>
          <cell r="G93">
            <v>6.0272281976320001E-2</v>
          </cell>
          <cell r="H93">
            <v>3.0071472819763203</v>
          </cell>
          <cell r="I93">
            <v>1.18E-2</v>
          </cell>
          <cell r="J93">
            <v>0.23570859059429888</v>
          </cell>
          <cell r="K93">
            <v>0.2736885905942989</v>
          </cell>
          <cell r="L93">
            <v>5.9627510905942982</v>
          </cell>
          <cell r="M93">
            <v>7.7</v>
          </cell>
          <cell r="N93">
            <v>7.7</v>
          </cell>
          <cell r="O93">
            <v>0.27229999999999999</v>
          </cell>
          <cell r="P93">
            <v>0.18236107130576315</v>
          </cell>
          <cell r="Q93">
            <v>0.19188107130576315</v>
          </cell>
          <cell r="R93">
            <v>7.7356771812990566</v>
          </cell>
          <cell r="S93">
            <v>0.2452</v>
          </cell>
          <cell r="T93">
            <v>0.89804467796542031</v>
          </cell>
          <cell r="U93">
            <v>0.99707467796542026</v>
          </cell>
          <cell r="V93">
            <v>8.2652168644174662</v>
          </cell>
          <cell r="W93">
            <v>-0.1666</v>
          </cell>
          <cell r="X93">
            <v>0.49371702112307919</v>
          </cell>
          <cell r="Y93">
            <v>0.56118702112307917</v>
          </cell>
          <cell r="Z93">
            <v>7.0023674369513822</v>
          </cell>
          <cell r="AA93">
            <v>-7.4499999999999997E-2</v>
          </cell>
          <cell r="AB93">
            <v>0.11204823348881024</v>
          </cell>
          <cell r="AC93">
            <v>0.23609823348881023</v>
          </cell>
          <cell r="AD93">
            <v>6.4016247257758661</v>
          </cell>
          <cell r="AE93">
            <v>-4.9500000000000002E-2</v>
          </cell>
          <cell r="AF93">
            <v>-0.49495339419455942</v>
          </cell>
          <cell r="AG93">
            <v>-0.50344839419455945</v>
          </cell>
          <cell r="AH93">
            <v>4.69728936569813</v>
          </cell>
          <cell r="AI93">
            <v>4.0099999999999997E-2</v>
          </cell>
          <cell r="AJ93">
            <v>-0.15038446727788105</v>
          </cell>
          <cell r="AK93">
            <v>-0.12779446727788105</v>
          </cell>
          <cell r="AL93">
            <v>3.9703275984498183</v>
          </cell>
          <cell r="AM93">
            <v>3.59</v>
          </cell>
          <cell r="AN93">
            <v>3.59</v>
          </cell>
          <cell r="AO93">
            <v>-0.1003</v>
          </cell>
          <cell r="AP93">
            <v>1.4792243018441558</v>
          </cell>
          <cell r="AQ93">
            <v>1.4979743018441558</v>
          </cell>
          <cell r="AR93">
            <v>4.3935676970969935</v>
          </cell>
          <cell r="AS93">
            <v>1.5900000000000001E-2</v>
          </cell>
          <cell r="AT93">
            <v>3.8489580890577435</v>
          </cell>
          <cell r="AU93">
            <v>3.9188580890577436</v>
          </cell>
          <cell r="AV93">
            <v>5.526525787716154</v>
          </cell>
        </row>
        <row r="94">
          <cell r="B94">
            <v>43795</v>
          </cell>
          <cell r="C94">
            <v>145.47</v>
          </cell>
          <cell r="D94">
            <v>0.52</v>
          </cell>
          <cell r="E94">
            <v>-2E-3</v>
          </cell>
          <cell r="F94">
            <v>-0.11478857667007999</v>
          </cell>
          <cell r="G94">
            <v>-9.0408576670079996E-2</v>
          </cell>
          <cell r="H94">
            <v>2.7642789233299201</v>
          </cell>
          <cell r="I94">
            <v>6.7999999999999996E-3</v>
          </cell>
          <cell r="J94">
            <v>8.6961733170602878E-2</v>
          </cell>
          <cell r="K94">
            <v>0.12494173317060288</v>
          </cell>
          <cell r="L94">
            <v>5.8038479831706038</v>
          </cell>
          <cell r="M94">
            <v>7.75</v>
          </cell>
          <cell r="N94">
            <v>7.75</v>
          </cell>
          <cell r="O94">
            <v>0.27150000000000002</v>
          </cell>
          <cell r="P94">
            <v>0.15760168904808033</v>
          </cell>
          <cell r="Q94">
            <v>0.16712168904808034</v>
          </cell>
          <cell r="R94">
            <v>7.7571172177760035</v>
          </cell>
          <cell r="S94">
            <v>0.2465</v>
          </cell>
          <cell r="T94">
            <v>0.93700224248223751</v>
          </cell>
          <cell r="U94">
            <v>1.0360322424822375</v>
          </cell>
          <cell r="V94">
            <v>8.3436669395535539</v>
          </cell>
          <cell r="W94">
            <v>-0.1676</v>
          </cell>
          <cell r="X94">
            <v>0.46432824924836713</v>
          </cell>
          <cell r="Y94">
            <v>0.53179824924836716</v>
          </cell>
          <cell r="Z94">
            <v>6.9923504513498651</v>
          </cell>
          <cell r="AA94">
            <v>-7.5800000000000006E-2</v>
          </cell>
          <cell r="AB94">
            <v>7.2697228407876027E-2</v>
          </cell>
          <cell r="AC94">
            <v>0.19674722840787601</v>
          </cell>
          <cell r="AD94">
            <v>6.3749385988527676</v>
          </cell>
          <cell r="AE94">
            <v>-5.1499999999999997E-2</v>
          </cell>
          <cell r="AF94">
            <v>-0.55283590851584719</v>
          </cell>
          <cell r="AG94">
            <v>-0.56133090851584722</v>
          </cell>
          <cell r="AH94">
            <v>4.6285975511309223</v>
          </cell>
          <cell r="AI94">
            <v>4.1099999999999998E-2</v>
          </cell>
          <cell r="AJ94">
            <v>-0.11584522615581572</v>
          </cell>
          <cell r="AK94">
            <v>-9.3255226155815718E-2</v>
          </cell>
          <cell r="AL94">
            <v>3.9672299068645289</v>
          </cell>
          <cell r="AM94">
            <v>3.54</v>
          </cell>
          <cell r="AN94">
            <v>3.54</v>
          </cell>
          <cell r="AO94">
            <v>-0.1021</v>
          </cell>
          <cell r="AP94">
            <v>1.4253128528103374</v>
          </cell>
          <cell r="AQ94">
            <v>1.4440628528103374</v>
          </cell>
          <cell r="AR94">
            <v>4.2874305858684725</v>
          </cell>
          <cell r="AS94">
            <v>1.5299999999999999E-2</v>
          </cell>
          <cell r="AT94">
            <v>3.8304596385484802</v>
          </cell>
          <cell r="AU94">
            <v>3.9003596385484802</v>
          </cell>
          <cell r="AV94">
            <v>5.4516737080359245</v>
          </cell>
        </row>
        <row r="95">
          <cell r="B95">
            <v>43806</v>
          </cell>
          <cell r="C95">
            <v>144.63999999999999</v>
          </cell>
          <cell r="D95">
            <v>0.48</v>
          </cell>
          <cell r="E95">
            <v>-5.1999999999999998E-3</v>
          </cell>
          <cell r="F95">
            <v>-0.21122626215654913</v>
          </cell>
          <cell r="G95">
            <v>-0.18684626215654915</v>
          </cell>
          <cell r="H95">
            <v>2.1628412378434505</v>
          </cell>
          <cell r="I95">
            <v>-4.5999999999999999E-3</v>
          </cell>
          <cell r="J95">
            <v>-0.25216850436968447</v>
          </cell>
          <cell r="K95">
            <v>-0.21418850436968445</v>
          </cell>
          <cell r="L95">
            <v>4.3972177456303152</v>
          </cell>
          <cell r="M95">
            <v>6.27</v>
          </cell>
          <cell r="N95">
            <v>6.27</v>
          </cell>
          <cell r="O95">
            <v>0.27260000000000001</v>
          </cell>
          <cell r="P95">
            <v>0.19164590334285267</v>
          </cell>
          <cell r="Q95">
            <v>0.20116590334285267</v>
          </cell>
          <cell r="R95">
            <v>6.3358652102956805</v>
          </cell>
          <cell r="S95">
            <v>0.24299999999999999</v>
          </cell>
          <cell r="T95">
            <v>0.83212466043052413</v>
          </cell>
          <cell r="U95">
            <v>0.93115466043052408</v>
          </cell>
          <cell r="V95">
            <v>6.8270880384765782</v>
          </cell>
          <cell r="W95">
            <v>-0.16209999999999999</v>
          </cell>
          <cell r="X95">
            <v>0.62598270301589976</v>
          </cell>
          <cell r="Y95">
            <v>0.69345270301589979</v>
          </cell>
          <cell r="Z95">
            <v>5.873088294341632</v>
          </cell>
          <cell r="AA95">
            <v>-7.3999999999999996E-2</v>
          </cell>
          <cell r="AB95">
            <v>0.12718345418608779</v>
          </cell>
          <cell r="AC95">
            <v>0.25123345418608778</v>
          </cell>
          <cell r="AD95">
            <v>5.192103116605046</v>
          </cell>
          <cell r="AE95">
            <v>-5.5300000000000002E-2</v>
          </cell>
          <cell r="AF95">
            <v>-0.66282646949821455</v>
          </cell>
          <cell r="AG95">
            <v>-0.67132146949821458</v>
          </cell>
          <cell r="AH95">
            <v>3.4338674417470347</v>
          </cell>
          <cell r="AI95">
            <v>4.0300000000000002E-2</v>
          </cell>
          <cell r="AJ95">
            <v>-0.14347660109488364</v>
          </cell>
          <cell r="AK95">
            <v>-0.12088660109488364</v>
          </cell>
          <cell r="AL95">
            <v>3.0292385945232696</v>
          </cell>
          <cell r="AM95">
            <v>2.71</v>
          </cell>
          <cell r="AN95">
            <v>2.71</v>
          </cell>
          <cell r="AO95">
            <v>-0.1075</v>
          </cell>
          <cell r="AP95">
            <v>1.2636375942218485</v>
          </cell>
          <cell r="AQ95">
            <v>1.2823875942218486</v>
          </cell>
          <cell r="AR95">
            <v>3.476033965050882</v>
          </cell>
          <cell r="AS95">
            <v>7.1999999999999998E-3</v>
          </cell>
          <cell r="AT95">
            <v>3.5810193567382789</v>
          </cell>
          <cell r="AU95">
            <v>3.6509193567382789</v>
          </cell>
          <cell r="AV95">
            <v>4.8868773890740203</v>
          </cell>
        </row>
        <row r="96">
          <cell r="B96">
            <v>43816</v>
          </cell>
          <cell r="C96">
            <v>144.85</v>
          </cell>
          <cell r="D96">
            <v>0.34</v>
          </cell>
          <cell r="E96">
            <v>-8.0999999999999996E-3</v>
          </cell>
          <cell r="F96">
            <v>-0.29862623187217985</v>
          </cell>
          <cell r="G96">
            <v>-0.27424623187217984</v>
          </cell>
          <cell r="H96">
            <v>1.948357934794487</v>
          </cell>
          <cell r="I96">
            <v>6.4000000000000003E-3</v>
          </cell>
          <cell r="J96">
            <v>7.5062388335726732E-2</v>
          </cell>
          <cell r="K96">
            <v>0.11304238833572673</v>
          </cell>
          <cell r="L96">
            <v>4.612990305002393</v>
          </cell>
          <cell r="M96">
            <v>6.17</v>
          </cell>
          <cell r="N96">
            <v>6.17</v>
          </cell>
          <cell r="O96">
            <v>0.27629999999999999</v>
          </cell>
          <cell r="P96">
            <v>0.30616244572457607</v>
          </cell>
          <cell r="Q96">
            <v>0.31568244572457604</v>
          </cell>
          <cell r="R96">
            <v>6.3412603576405164</v>
          </cell>
          <cell r="S96">
            <v>0.26319999999999999</v>
          </cell>
          <cell r="T96">
            <v>1.4378410691972856</v>
          </cell>
          <cell r="U96">
            <v>1.5368710691972856</v>
          </cell>
          <cell r="V96">
            <v>7.3075864727295903</v>
          </cell>
          <cell r="W96">
            <v>-0.1585</v>
          </cell>
          <cell r="X96">
            <v>0.7318172032336282</v>
          </cell>
          <cell r="Y96">
            <v>0.79928720323362823</v>
          </cell>
          <cell r="Z96">
            <v>5.8054150816150276</v>
          </cell>
          <cell r="AA96">
            <v>-7.3800000000000004E-2</v>
          </cell>
          <cell r="AB96">
            <v>0.13323757950291107</v>
          </cell>
          <cell r="AC96">
            <v>0.25728757950291103</v>
          </cell>
          <cell r="AD96">
            <v>5.0085529495006753</v>
          </cell>
          <cell r="AE96">
            <v>-5.8500000000000003E-2</v>
          </cell>
          <cell r="AF96">
            <v>-0.75546621005163528</v>
          </cell>
          <cell r="AG96">
            <v>-0.76396121005163531</v>
          </cell>
          <cell r="AH96">
            <v>3.0952853806034062</v>
          </cell>
          <cell r="AI96">
            <v>3.8699999999999998E-2</v>
          </cell>
          <cell r="AJ96">
            <v>-0.19873984292938601</v>
          </cell>
          <cell r="AK96">
            <v>-0.17614984292938601</v>
          </cell>
          <cell r="AL96">
            <v>2.6636467141911151</v>
          </cell>
          <cell r="AM96">
            <v>2.37</v>
          </cell>
          <cell r="AN96">
            <v>2.37</v>
          </cell>
          <cell r="AO96">
            <v>-0.10639999999999999</v>
          </cell>
          <cell r="AP96">
            <v>1.2965645650304001</v>
          </cell>
          <cell r="AQ96">
            <v>1.3153145650304001</v>
          </cell>
          <cell r="AR96">
            <v>3.2579874236475312</v>
          </cell>
          <cell r="AS96">
            <v>6.4000000000000003E-3</v>
          </cell>
          <cell r="AT96">
            <v>3.5564117224367262</v>
          </cell>
          <cell r="AU96">
            <v>3.6263117224367263</v>
          </cell>
          <cell r="AV96">
            <v>4.7764149216111331</v>
          </cell>
        </row>
        <row r="97">
          <cell r="B97">
            <v>43824</v>
          </cell>
          <cell r="C97">
            <v>145.03</v>
          </cell>
          <cell r="D97">
            <v>0.42</v>
          </cell>
          <cell r="E97">
            <v>-7.4000000000000003E-3</v>
          </cell>
          <cell r="F97">
            <v>-0.27752931346159621</v>
          </cell>
          <cell r="G97">
            <v>-0.25314931346159619</v>
          </cell>
          <cell r="H97">
            <v>2.1204965198717369</v>
          </cell>
          <cell r="I97">
            <v>8.3000000000000001E-3</v>
          </cell>
          <cell r="J97">
            <v>0.13158470063307767</v>
          </cell>
          <cell r="K97">
            <v>0.16956470063307766</v>
          </cell>
          <cell r="L97">
            <v>4.9064917839664108</v>
          </cell>
          <cell r="M97">
            <v>6.47</v>
          </cell>
          <cell r="N97">
            <v>6.47</v>
          </cell>
          <cell r="O97">
            <v>0.27550000000000002</v>
          </cell>
          <cell r="P97">
            <v>0.28140146656702764</v>
          </cell>
          <cell r="Q97">
            <v>0.29092146656702766</v>
          </cell>
          <cell r="R97">
            <v>6.6244805991402442</v>
          </cell>
          <cell r="S97">
            <v>0.25230000000000002</v>
          </cell>
          <cell r="T97">
            <v>1.1108607047118528</v>
          </cell>
          <cell r="U97">
            <v>1.2098907047118528</v>
          </cell>
          <cell r="V97">
            <v>7.3026718359436877</v>
          </cell>
          <cell r="W97">
            <v>-0.16070000000000001</v>
          </cell>
          <cell r="X97">
            <v>0.66713804953124978</v>
          </cell>
          <cell r="Y97">
            <v>0.73460804953124981</v>
          </cell>
          <cell r="Z97">
            <v>6.10505517673894</v>
          </cell>
          <cell r="AA97">
            <v>-7.4700000000000003E-2</v>
          </cell>
          <cell r="AB97">
            <v>0.10599418089276598</v>
          </cell>
          <cell r="AC97">
            <v>0.23004418089276596</v>
          </cell>
          <cell r="AD97">
            <v>5.3597133067590752</v>
          </cell>
          <cell r="AE97">
            <v>-5.6800000000000003E-2</v>
          </cell>
          <cell r="AF97">
            <v>-0.70624937303209612</v>
          </cell>
          <cell r="AG97">
            <v>-0.71474437303209615</v>
          </cell>
          <cell r="AH97">
            <v>3.5722017481393769</v>
          </cell>
          <cell r="AI97">
            <v>3.9699999999999999E-2</v>
          </cell>
          <cell r="AJ97">
            <v>-0.16420023039114828</v>
          </cell>
          <cell r="AK97">
            <v>-0.14161023039114828</v>
          </cell>
          <cell r="AL97">
            <v>3.1822238854147984</v>
          </cell>
          <cell r="AM97">
            <v>2.88</v>
          </cell>
          <cell r="AN97">
            <v>2.88</v>
          </cell>
          <cell r="AO97">
            <v>-0.1053</v>
          </cell>
          <cell r="AP97">
            <v>1.3294949716078155</v>
          </cell>
          <cell r="AQ97">
            <v>1.3482449716078155</v>
          </cell>
          <cell r="AR97">
            <v>3.6940860448792292</v>
          </cell>
          <cell r="AS97">
            <v>8.3999999999999995E-3</v>
          </cell>
          <cell r="AT97">
            <v>3.6179402154343658</v>
          </cell>
          <cell r="AU97">
            <v>3.6878402154343659</v>
          </cell>
          <cell r="AV97">
            <v>5.0429692144023743</v>
          </cell>
        </row>
        <row r="98">
          <cell r="B98">
            <v>43836</v>
          </cell>
          <cell r="C98">
            <v>145.19999999999999</v>
          </cell>
          <cell r="D98">
            <v>0.43</v>
          </cell>
          <cell r="E98">
            <v>-7.4000000000000003E-3</v>
          </cell>
          <cell r="F98">
            <v>-0.27752931346159621</v>
          </cell>
          <cell r="G98">
            <v>-0.25314931346159619</v>
          </cell>
          <cell r="H98">
            <v>2.1466423532050709</v>
          </cell>
          <cell r="I98">
            <v>6.0000000000000001E-3</v>
          </cell>
          <cell r="J98">
            <v>6.316308314643905E-2</v>
          </cell>
          <cell r="K98">
            <v>0.10114308314643905</v>
          </cell>
          <cell r="L98">
            <v>4.8837472498131049</v>
          </cell>
          <cell r="M98">
            <v>6.53</v>
          </cell>
          <cell r="N98">
            <v>6.53</v>
          </cell>
          <cell r="O98">
            <v>0.27350000000000002</v>
          </cell>
          <cell r="P98">
            <v>0.21950063092782596</v>
          </cell>
          <cell r="Q98">
            <v>0.22902063092782596</v>
          </cell>
          <cell r="R98">
            <v>6.6149786009703035</v>
          </cell>
          <cell r="S98">
            <v>0.24959999999999999</v>
          </cell>
          <cell r="T98">
            <v>1.0299164848846112</v>
          </cell>
          <cell r="U98">
            <v>1.1289464848846111</v>
          </cell>
          <cell r="V98">
            <v>7.2607126373549891</v>
          </cell>
          <cell r="W98">
            <v>-0.1595</v>
          </cell>
          <cell r="X98">
            <v>0.7024165745626918</v>
          </cell>
          <cell r="Y98">
            <v>0.76988657456269183</v>
          </cell>
          <cell r="Z98">
            <v>6.1390772743167723</v>
          </cell>
          <cell r="AA98">
            <v>-7.5800000000000006E-2</v>
          </cell>
          <cell r="AB98">
            <v>7.2697228407876027E-2</v>
          </cell>
          <cell r="AC98">
            <v>0.19674722840787601</v>
          </cell>
          <cell r="AD98">
            <v>5.3117461105898567</v>
          </cell>
          <cell r="AE98">
            <v>-5.8400000000000001E-2</v>
          </cell>
          <cell r="AF98">
            <v>-0.75257097290951513</v>
          </cell>
          <cell r="AG98">
            <v>-0.76106597290951516</v>
          </cell>
          <cell r="AH98">
            <v>3.4642615477701186</v>
          </cell>
          <cell r="AI98">
            <v>3.9800000000000002E-2</v>
          </cell>
          <cell r="AJ98">
            <v>-0.16074628559935991</v>
          </cell>
          <cell r="AK98">
            <v>-0.13815628559935991</v>
          </cell>
          <cell r="AL98">
            <v>3.0704039647918764</v>
          </cell>
          <cell r="AM98">
            <v>2.74</v>
          </cell>
          <cell r="AN98">
            <v>2.74</v>
          </cell>
          <cell r="AO98">
            <v>-0.1052</v>
          </cell>
          <cell r="AP98">
            <v>1.332488818270285</v>
          </cell>
          <cell r="AQ98">
            <v>1.351238818270285</v>
          </cell>
          <cell r="AR98">
            <v>3.5993674732410454</v>
          </cell>
          <cell r="AS98">
            <v>8.0000000000000002E-3</v>
          </cell>
          <cell r="AT98">
            <v>3.6056320026633877</v>
          </cell>
          <cell r="AU98">
            <v>3.6755320026633878</v>
          </cell>
          <cell r="AV98">
            <v>5.0113799558797627</v>
          </cell>
        </row>
        <row r="99">
          <cell r="B99">
            <v>43846</v>
          </cell>
          <cell r="C99">
            <v>145.24</v>
          </cell>
          <cell r="D99">
            <v>0.5</v>
          </cell>
          <cell r="E99">
            <v>-1.23E-2</v>
          </cell>
          <cell r="F99">
            <v>-0.42521423756544446</v>
          </cell>
          <cell r="G99">
            <v>-0.40083423756544445</v>
          </cell>
          <cell r="H99">
            <v>2.1852074291012222</v>
          </cell>
          <cell r="I99">
            <v>6.4000000000000003E-3</v>
          </cell>
          <cell r="J99">
            <v>7.5062388335726732E-2</v>
          </cell>
          <cell r="K99">
            <v>0.11304238833572673</v>
          </cell>
          <cell r="L99">
            <v>5.2225215550023929</v>
          </cell>
          <cell r="M99">
            <v>6.96</v>
          </cell>
          <cell r="N99">
            <v>6.96</v>
          </cell>
          <cell r="O99">
            <v>0.2732</v>
          </cell>
          <cell r="P99">
            <v>0.21021568142646749</v>
          </cell>
          <cell r="Q99">
            <v>0.21973568142646749</v>
          </cell>
          <cell r="R99">
            <v>7.0410144652404627</v>
          </cell>
          <cell r="S99">
            <v>0.2505</v>
          </cell>
          <cell r="T99">
            <v>1.0568958656496343</v>
          </cell>
          <cell r="U99">
            <v>1.1559258656496343</v>
          </cell>
          <cell r="V99">
            <v>7.7324025032530326</v>
          </cell>
          <cell r="W99">
            <v>-0.15970000000000001</v>
          </cell>
          <cell r="X99">
            <v>0.69653665408391985</v>
          </cell>
          <cell r="Y99">
            <v>0.76400665408391988</v>
          </cell>
          <cell r="Z99">
            <v>6.6060768530555274</v>
          </cell>
          <cell r="AA99">
            <v>-7.5999999999999998E-2</v>
          </cell>
          <cell r="AB99">
            <v>6.6643294087953525E-2</v>
          </cell>
          <cell r="AC99">
            <v>0.19069329408795352</v>
          </cell>
          <cell r="AD99">
            <v>5.7879613468489639</v>
          </cell>
          <cell r="AE99">
            <v>-5.8900000000000001E-2</v>
          </cell>
          <cell r="AF99">
            <v>-0.76704732435058576</v>
          </cell>
          <cell r="AG99">
            <v>-0.77554232435058579</v>
          </cell>
          <cell r="AH99">
            <v>3.9649182166733357</v>
          </cell>
          <cell r="AI99">
            <v>3.8899999999999997E-2</v>
          </cell>
          <cell r="AJ99">
            <v>-0.19183189484436108</v>
          </cell>
          <cell r="AK99">
            <v>-0.16924189484436108</v>
          </cell>
          <cell r="AL99">
            <v>3.5920100613371724</v>
          </cell>
          <cell r="AM99">
            <v>3.31</v>
          </cell>
          <cell r="AN99">
            <v>3.31</v>
          </cell>
          <cell r="AO99">
            <v>-0.1057</v>
          </cell>
          <cell r="AP99">
            <v>1.3175198753591388</v>
          </cell>
          <cell r="AQ99">
            <v>1.3362698753591389</v>
          </cell>
          <cell r="AR99">
            <v>4.0297614474265622</v>
          </cell>
          <cell r="AS99">
            <v>6.4999999999999997E-3</v>
          </cell>
          <cell r="AT99">
            <v>3.5594874037941815</v>
          </cell>
          <cell r="AU99">
            <v>3.6293874037941816</v>
          </cell>
          <cell r="AV99">
            <v>5.179432123436424</v>
          </cell>
        </row>
        <row r="100">
          <cell r="B100">
            <v>43857</v>
          </cell>
          <cell r="C100">
            <v>145.22</v>
          </cell>
          <cell r="D100">
            <v>0.37</v>
          </cell>
          <cell r="E100">
            <v>-8.8000000000000005E-3</v>
          </cell>
          <cell r="F100">
            <v>-0.31972342443207169</v>
          </cell>
          <cell r="G100">
            <v>-0.29534342443207168</v>
          </cell>
          <cell r="H100">
            <v>2.0767399089012621</v>
          </cell>
          <cell r="I100">
            <v>3.2000000000000002E-3</v>
          </cell>
          <cell r="J100">
            <v>-2.0131293652563834E-2</v>
          </cell>
          <cell r="K100">
            <v>1.7848706347436166E-2</v>
          </cell>
          <cell r="L100">
            <v>4.8118070396807697</v>
          </cell>
          <cell r="M100">
            <v>6.57</v>
          </cell>
          <cell r="N100">
            <v>6.57</v>
          </cell>
          <cell r="O100">
            <v>0.27360000000000001</v>
          </cell>
          <cell r="P100">
            <v>0.2225956234784377</v>
          </cell>
          <cell r="Q100">
            <v>0.2321156234784377</v>
          </cell>
          <cell r="R100">
            <v>6.6493322566105642</v>
          </cell>
          <cell r="S100">
            <v>0.25159999999999999</v>
          </cell>
          <cell r="T100">
            <v>1.0898733990065279</v>
          </cell>
          <cell r="U100">
            <v>1.1889033990065279</v>
          </cell>
          <cell r="V100">
            <v>7.3365023259012299</v>
          </cell>
          <cell r="W100">
            <v>-0.15690000000000001</v>
          </cell>
          <cell r="X100">
            <v>0.77886189233025005</v>
          </cell>
          <cell r="Y100">
            <v>0.84633189233025008</v>
          </cell>
          <cell r="Z100">
            <v>6.1850777005126787</v>
          </cell>
          <cell r="AA100">
            <v>-7.5499999999999998E-2</v>
          </cell>
          <cell r="AB100">
            <v>8.1778161505490582E-2</v>
          </cell>
          <cell r="AC100">
            <v>0.20582816150549058</v>
          </cell>
          <cell r="AD100">
            <v>5.2749562634504947</v>
          </cell>
          <cell r="AE100">
            <v>-5.9900000000000002E-2</v>
          </cell>
          <cell r="AF100">
            <v>-0.79600129210018167</v>
          </cell>
          <cell r="AG100">
            <v>-0.8044962921001817</v>
          </cell>
          <cell r="AH100">
            <v>3.3209698380138359</v>
          </cell>
          <cell r="AI100">
            <v>3.78E-2</v>
          </cell>
          <cell r="AJ100">
            <v>-0.22982578889783997</v>
          </cell>
          <cell r="AK100">
            <v>-0.20723578889783997</v>
          </cell>
          <cell r="AL100">
            <v>2.8397595162664793</v>
          </cell>
          <cell r="AM100">
            <v>2.5499999999999998</v>
          </cell>
          <cell r="AN100">
            <v>2.5499999999999998</v>
          </cell>
          <cell r="AO100">
            <v>-0.1072</v>
          </cell>
          <cell r="AP100">
            <v>1.2726173413367809</v>
          </cell>
          <cell r="AQ100">
            <v>1.291367341336781</v>
          </cell>
          <cell r="AR100">
            <v>3.3762039426439703</v>
          </cell>
          <cell r="AS100">
            <v>4.1000000000000003E-3</v>
          </cell>
          <cell r="AT100">
            <v>3.4856923874501837</v>
          </cell>
          <cell r="AU100">
            <v>3.5555923874501838</v>
          </cell>
          <cell r="AV100">
            <v>4.7776838907181576</v>
          </cell>
        </row>
        <row r="101">
          <cell r="B101">
            <v>43868</v>
          </cell>
          <cell r="C101">
            <v>145.29</v>
          </cell>
          <cell r="D101">
            <v>0.45</v>
          </cell>
          <cell r="E101">
            <v>-6.1000000000000004E-3</v>
          </cell>
          <cell r="F101">
            <v>-0.23834997752833345</v>
          </cell>
          <cell r="G101">
            <v>-0.21396997752833347</v>
          </cell>
          <cell r="H101">
            <v>2.3995716891383334</v>
          </cell>
          <cell r="I101">
            <v>6.7000000000000002E-3</v>
          </cell>
          <cell r="J101">
            <v>8.3986893016886971E-2</v>
          </cell>
          <cell r="K101">
            <v>0.12196689301688697</v>
          </cell>
          <cell r="L101">
            <v>5.3526960596835531</v>
          </cell>
          <cell r="M101">
            <v>7.15</v>
          </cell>
          <cell r="N101">
            <v>7.15</v>
          </cell>
          <cell r="O101">
            <v>0.2732</v>
          </cell>
          <cell r="P101">
            <v>0.21021568142646749</v>
          </cell>
          <cell r="Q101">
            <v>0.21973568142646749</v>
          </cell>
          <cell r="R101">
            <v>7.2101112682809276</v>
          </cell>
          <cell r="S101">
            <v>0.25090000000000001</v>
          </cell>
          <cell r="T101">
            <v>1.0688873440151103</v>
          </cell>
          <cell r="U101">
            <v>1.1679173440151103</v>
          </cell>
          <cell r="V101">
            <v>7.8766027900245001</v>
          </cell>
          <cell r="W101">
            <v>-0.15770000000000001</v>
          </cell>
          <cell r="X101">
            <v>0.75533896872383988</v>
          </cell>
          <cell r="Y101">
            <v>0.82280896872383991</v>
          </cell>
          <cell r="Z101">
            <v>6.6864239921980184</v>
          </cell>
          <cell r="AA101">
            <v>-7.3499999999999996E-2</v>
          </cell>
          <cell r="AB101">
            <v>0.14231880877477388</v>
          </cell>
          <cell r="AC101">
            <v>0.26636880877477387</v>
          </cell>
          <cell r="AD101">
            <v>5.8482936914038817</v>
          </cell>
          <cell r="AE101">
            <v>-5.96E-2</v>
          </cell>
          <cell r="AF101">
            <v>-0.78731492206718756</v>
          </cell>
          <cell r="AG101">
            <v>-0.79580992206718759</v>
          </cell>
          <cell r="AH101">
            <v>3.8001994676041742</v>
          </cell>
          <cell r="AI101">
            <v>3.7199999999999997E-2</v>
          </cell>
          <cell r="AJ101">
            <v>-0.25054993348302512</v>
          </cell>
          <cell r="AK101">
            <v>-0.22795993348302512</v>
          </cell>
          <cell r="AL101">
            <v>3.241288892808055</v>
          </cell>
          <cell r="AM101">
            <v>2.95</v>
          </cell>
          <cell r="AN101">
            <v>2.95</v>
          </cell>
          <cell r="AO101">
            <v>-0.1047</v>
          </cell>
          <cell r="AP101">
            <v>1.3474584904111109</v>
          </cell>
          <cell r="AQ101">
            <v>1.3662084904111109</v>
          </cell>
          <cell r="AR101">
            <v>3.7775982392931198</v>
          </cell>
          <cell r="AS101">
            <v>7.7000000000000002E-3</v>
          </cell>
          <cell r="AT101">
            <v>3.5964016710192634</v>
          </cell>
          <cell r="AU101">
            <v>3.6663016710192635</v>
          </cell>
          <cell r="AV101">
            <v>5.0787234116453384</v>
          </cell>
        </row>
        <row r="102">
          <cell r="B102">
            <v>43876</v>
          </cell>
          <cell r="C102">
            <v>145.26</v>
          </cell>
          <cell r="D102">
            <v>0.48</v>
          </cell>
          <cell r="E102">
            <v>-6.8999999999999999E-3</v>
          </cell>
          <cell r="F102">
            <v>-0.26246024219035458</v>
          </cell>
          <cell r="G102">
            <v>-0.23808024219035456</v>
          </cell>
          <cell r="H102">
            <v>2.3699405911429787</v>
          </cell>
          <cell r="I102">
            <v>5.7000000000000002E-3</v>
          </cell>
          <cell r="J102">
            <v>5.4238627761438174E-2</v>
          </cell>
          <cell r="K102">
            <v>9.2218627761438174E-2</v>
          </cell>
          <cell r="L102">
            <v>5.2744582110947711</v>
          </cell>
          <cell r="M102">
            <v>7.07</v>
          </cell>
          <cell r="N102">
            <v>7.07</v>
          </cell>
          <cell r="O102">
            <v>0.27310000000000001</v>
          </cell>
          <cell r="P102">
            <v>0.20712070742958019</v>
          </cell>
          <cell r="Q102">
            <v>0.21664070742958019</v>
          </cell>
          <cell r="R102">
            <v>7.1251160036513559</v>
          </cell>
          <cell r="S102">
            <v>0.25180000000000002</v>
          </cell>
          <cell r="T102">
            <v>1.0958696434769128</v>
          </cell>
          <cell r="U102">
            <v>1.1948996434769128</v>
          </cell>
          <cell r="V102">
            <v>7.8183313447959382</v>
          </cell>
          <cell r="W102">
            <v>-0.15629999999999999</v>
          </cell>
          <cell r="X102">
            <v>0.79650486495393558</v>
          </cell>
          <cell r="Y102">
            <v>0.86397486495393561</v>
          </cell>
          <cell r="Z102">
            <v>6.6322757815647115</v>
          </cell>
          <cell r="AA102">
            <v>-7.3300000000000004E-2</v>
          </cell>
          <cell r="AB102">
            <v>0.14837298990656983</v>
          </cell>
          <cell r="AC102">
            <v>0.27242298990656982</v>
          </cell>
          <cell r="AD102">
            <v>5.7556803116145963</v>
          </cell>
          <cell r="AE102">
            <v>-5.8299999999999998E-2</v>
          </cell>
          <cell r="AF102">
            <v>-0.74967575221536242</v>
          </cell>
          <cell r="AG102">
            <v>-0.75817075221536245</v>
          </cell>
          <cell r="AH102">
            <v>3.7274339873330398</v>
          </cell>
          <cell r="AI102">
            <v>3.78E-2</v>
          </cell>
          <cell r="AJ102">
            <v>-0.22982578889783997</v>
          </cell>
          <cell r="AK102">
            <v>-0.20723578889783997</v>
          </cell>
          <cell r="AL102">
            <v>3.1381945710395627</v>
          </cell>
          <cell r="AM102">
            <v>2.82</v>
          </cell>
          <cell r="AN102">
            <v>2.82</v>
          </cell>
          <cell r="AO102">
            <v>-0.10680000000000001</v>
          </cell>
          <cell r="AP102">
            <v>1.2845907280903934</v>
          </cell>
          <cell r="AQ102">
            <v>1.3033407280903935</v>
          </cell>
          <cell r="AR102">
            <v>3.6069870989194266</v>
          </cell>
          <cell r="AS102">
            <v>4.1000000000000003E-3</v>
          </cell>
          <cell r="AT102">
            <v>3.4856923874501837</v>
          </cell>
          <cell r="AU102">
            <v>3.5555923874501838</v>
          </cell>
          <cell r="AV102">
            <v>4.9015504197859254</v>
          </cell>
        </row>
        <row r="103">
          <cell r="B103">
            <v>43886</v>
          </cell>
          <cell r="C103">
            <v>145.19</v>
          </cell>
          <cell r="D103">
            <v>0.4</v>
          </cell>
          <cell r="E103">
            <v>-7.9000000000000008E-3</v>
          </cell>
          <cell r="F103">
            <v>-0.29259851384554181</v>
          </cell>
          <cell r="G103">
            <v>-0.26821851384554179</v>
          </cell>
          <cell r="H103">
            <v>2.1403231528211251</v>
          </cell>
          <cell r="I103">
            <v>3.5999999999999999E-3</v>
          </cell>
          <cell r="J103">
            <v>-8.2321491322399996E-3</v>
          </cell>
          <cell r="K103">
            <v>2.9747850867760002E-2</v>
          </cell>
          <cell r="L103">
            <v>4.8679770175344261</v>
          </cell>
          <cell r="M103">
            <v>6.62</v>
          </cell>
          <cell r="N103">
            <v>6.62</v>
          </cell>
          <cell r="O103">
            <v>0.27339999999999998</v>
          </cell>
          <cell r="P103">
            <v>0.21640564311161117</v>
          </cell>
          <cell r="Q103">
            <v>0.22592564311161117</v>
          </cell>
          <cell r="R103">
            <v>6.687441404345682</v>
          </cell>
          <cell r="S103">
            <v>0.25319999999999998</v>
          </cell>
          <cell r="T103">
            <v>1.1378462567499021</v>
          </cell>
          <cell r="U103">
            <v>1.2368762567499021</v>
          </cell>
          <cell r="V103">
            <v>7.4187139495735108</v>
          </cell>
          <cell r="W103">
            <v>-0.15640000000000001</v>
          </cell>
          <cell r="X103">
            <v>0.79356432239278551</v>
          </cell>
          <cell r="Y103">
            <v>0.86103432239278554</v>
          </cell>
          <cell r="Z103">
            <v>6.2038378099850053</v>
          </cell>
          <cell r="AA103">
            <v>-7.2900000000000006E-2</v>
          </cell>
          <cell r="AB103">
            <v>0.16048142237442847</v>
          </cell>
          <cell r="AC103">
            <v>0.28453142237442847</v>
          </cell>
          <cell r="AD103">
            <v>5.3476568415561854</v>
          </cell>
          <cell r="AE103">
            <v>-5.8799999999999998E-2</v>
          </cell>
          <cell r="AF103">
            <v>-0.76415202079119793</v>
          </cell>
          <cell r="AG103">
            <v>-0.77264702079119796</v>
          </cell>
          <cell r="AH103">
            <v>3.3116051589539399</v>
          </cell>
          <cell r="AI103">
            <v>3.6999999999999998E-2</v>
          </cell>
          <cell r="AJ103">
            <v>-0.25745801686965575</v>
          </cell>
          <cell r="AK103">
            <v>-0.23486801686965575</v>
          </cell>
          <cell r="AL103">
            <v>2.7306718892336308</v>
          </cell>
          <cell r="AM103">
            <v>2.4500000000000002</v>
          </cell>
          <cell r="AN103">
            <v>2.4500000000000002</v>
          </cell>
          <cell r="AO103">
            <v>-0.1084</v>
          </cell>
          <cell r="AP103">
            <v>1.2366998408928001</v>
          </cell>
          <cell r="AQ103">
            <v>1.2554498408928001</v>
          </cell>
          <cell r="AR103">
            <v>3.2647687263417167</v>
          </cell>
          <cell r="AS103">
            <v>1.5E-3</v>
          </cell>
          <cell r="AT103">
            <v>3.405797341416327</v>
          </cell>
          <cell r="AU103">
            <v>3.475697341416327</v>
          </cell>
          <cell r="AV103">
            <v>4.6676787655649337</v>
          </cell>
        </row>
        <row r="104">
          <cell r="B104">
            <v>43896</v>
          </cell>
          <cell r="C104">
            <v>145.03</v>
          </cell>
          <cell r="D104">
            <v>0.49</v>
          </cell>
          <cell r="E104">
            <v>-1.1599999999999999E-2</v>
          </cell>
          <cell r="F104">
            <v>-0.40411535793288705</v>
          </cell>
          <cell r="G104">
            <v>-0.37973535793288704</v>
          </cell>
          <cell r="H104">
            <v>1.8120354754004462</v>
          </cell>
          <cell r="I104">
            <v>9.2999999999999992E-3</v>
          </cell>
          <cell r="J104">
            <v>0.16133379662010086</v>
          </cell>
          <cell r="K104">
            <v>0.19931379662010085</v>
          </cell>
          <cell r="L104">
            <v>4.4496783799534336</v>
          </cell>
          <cell r="M104">
            <v>5.76</v>
          </cell>
          <cell r="N104">
            <v>5.76</v>
          </cell>
          <cell r="O104">
            <v>0.27350000000000002</v>
          </cell>
          <cell r="P104">
            <v>0.21950063092782596</v>
          </cell>
          <cell r="Q104">
            <v>0.22902063092782596</v>
          </cell>
          <cell r="R104">
            <v>5.8617011585379313</v>
          </cell>
          <cell r="S104">
            <v>0.25080000000000002</v>
          </cell>
          <cell r="T104">
            <v>1.0658894369724052</v>
          </cell>
          <cell r="U104">
            <v>1.1649194369724052</v>
          </cell>
          <cell r="V104">
            <v>6.5729185427179893</v>
          </cell>
          <cell r="W104">
            <v>-0.15970000000000001</v>
          </cell>
          <cell r="X104">
            <v>0.69653665408391985</v>
          </cell>
          <cell r="Y104">
            <v>0.76400665408391988</v>
          </cell>
          <cell r="Z104">
            <v>5.4979614942359429</v>
          </cell>
          <cell r="AA104">
            <v>-7.2700000000000001E-2</v>
          </cell>
          <cell r="AB104">
            <v>0.16653567474290681</v>
          </cell>
          <cell r="AC104">
            <v>0.29058567474290681</v>
          </cell>
          <cell r="AD104">
            <v>4.7998590930304097</v>
          </cell>
          <cell r="AE104">
            <v>-5.6099999999999997E-2</v>
          </cell>
          <cell r="AF104">
            <v>-0.68598493169920005</v>
          </cell>
          <cell r="AG104">
            <v>-0.69447993169920008</v>
          </cell>
          <cell r="AH104">
            <v>3.0284085100624809</v>
          </cell>
          <cell r="AI104">
            <v>3.7600000000000001E-2</v>
          </cell>
          <cell r="AJ104">
            <v>-0.23673382004131663</v>
          </cell>
          <cell r="AK104">
            <v>-0.21414382004131663</v>
          </cell>
          <cell r="AL104">
            <v>2.6100189342622828</v>
          </cell>
          <cell r="AM104">
            <v>2.41</v>
          </cell>
          <cell r="AN104">
            <v>2.41</v>
          </cell>
          <cell r="AO104">
            <v>-0.1085</v>
          </cell>
          <cell r="AP104">
            <v>1.2337068935705806</v>
          </cell>
          <cell r="AQ104">
            <v>1.2524568935705807</v>
          </cell>
          <cell r="AR104">
            <v>3.232904089993009</v>
          </cell>
          <cell r="AS104">
            <v>1.9E-3</v>
          </cell>
          <cell r="AT104">
            <v>3.4180855765297586</v>
          </cell>
          <cell r="AU104">
            <v>3.4879855765297587</v>
          </cell>
          <cell r="AV104">
            <v>4.6717351465331989</v>
          </cell>
        </row>
        <row r="105">
          <cell r="B105">
            <v>43906</v>
          </cell>
          <cell r="C105">
            <v>144.86000000000001</v>
          </cell>
          <cell r="D105">
            <v>0.38</v>
          </cell>
          <cell r="E105">
            <v>-1.2500000000000001E-2</v>
          </cell>
          <cell r="F105">
            <v>-0.43124256156104007</v>
          </cell>
          <cell r="G105">
            <v>-0.40686256156104006</v>
          </cell>
          <cell r="H105">
            <v>1.8428249384389601</v>
          </cell>
          <cell r="I105">
            <v>8.3999999999999995E-3</v>
          </cell>
          <cell r="J105">
            <v>0.13455959243038912</v>
          </cell>
          <cell r="K105">
            <v>0.17253959243038913</v>
          </cell>
          <cell r="L105">
            <v>4.6839458424303881</v>
          </cell>
          <cell r="M105">
            <v>6.17</v>
          </cell>
          <cell r="N105">
            <v>6.17</v>
          </cell>
          <cell r="O105">
            <v>0.2737</v>
          </cell>
          <cell r="P105">
            <v>0.22569062082742641</v>
          </cell>
          <cell r="Q105">
            <v>0.23521062082742641</v>
          </cell>
          <cell r="R105">
            <v>6.259648358363755</v>
          </cell>
          <cell r="S105">
            <v>0.25180000000000002</v>
          </cell>
          <cell r="T105">
            <v>1.0958696434769128</v>
          </cell>
          <cell r="U105">
            <v>1.1948996434769128</v>
          </cell>
          <cell r="V105">
            <v>6.9624628001949986</v>
          </cell>
          <cell r="W105">
            <v>-0.15840000000000001</v>
          </cell>
          <cell r="X105">
            <v>0.73475736171639761</v>
          </cell>
          <cell r="Y105">
            <v>0.80222736171639764</v>
          </cell>
          <cell r="Z105">
            <v>5.7991667759797556</v>
          </cell>
          <cell r="AA105">
            <v>-7.1800000000000003E-2</v>
          </cell>
          <cell r="AB105">
            <v>0.19378012448126611</v>
          </cell>
          <cell r="AC105">
            <v>0.31783012448126613</v>
          </cell>
          <cell r="AD105">
            <v>5.057894957926381</v>
          </cell>
          <cell r="AE105">
            <v>-5.4899999999999997E-2</v>
          </cell>
          <cell r="AF105">
            <v>-0.65124758862060161</v>
          </cell>
          <cell r="AG105">
            <v>-0.65974258862060164</v>
          </cell>
          <cell r="AH105">
            <v>3.1812612119606638</v>
          </cell>
          <cell r="AI105">
            <v>3.8199999999999998E-2</v>
          </cell>
          <cell r="AJ105">
            <v>-0.21600977504464389</v>
          </cell>
          <cell r="AK105">
            <v>-0.19341977504464389</v>
          </cell>
          <cell r="AL105">
            <v>2.6200857022636499</v>
          </cell>
          <cell r="AM105">
            <v>2.34</v>
          </cell>
          <cell r="AN105">
            <v>2.34</v>
          </cell>
          <cell r="AO105">
            <v>-0.1094</v>
          </cell>
          <cell r="AP105">
            <v>1.2067715767076002</v>
          </cell>
          <cell r="AQ105">
            <v>1.2255215767076002</v>
          </cell>
          <cell r="AR105">
            <v>3.1248404621565165</v>
          </cell>
          <cell r="AS105">
            <v>-1.1000000000000001E-3</v>
          </cell>
          <cell r="AT105">
            <v>3.3259527141336709</v>
          </cell>
          <cell r="AU105">
            <v>3.395852714133671</v>
          </cell>
          <cell r="AV105">
            <v>4.4778341382822777</v>
          </cell>
        </row>
        <row r="106">
          <cell r="B106">
            <v>43915</v>
          </cell>
          <cell r="C106">
            <v>144.79</v>
          </cell>
          <cell r="D106">
            <v>0.44</v>
          </cell>
          <cell r="E106">
            <v>-1.2200000000000001E-2</v>
          </cell>
          <cell r="F106">
            <v>-0.42220008786409474</v>
          </cell>
          <cell r="G106">
            <v>-0.39782008786409473</v>
          </cell>
          <cell r="H106">
            <v>1.915096578802572</v>
          </cell>
          <cell r="I106">
            <v>8.0999999999999996E-3</v>
          </cell>
          <cell r="J106">
            <v>0.12563492812356999</v>
          </cell>
          <cell r="K106">
            <v>0.16361492812356998</v>
          </cell>
          <cell r="L106">
            <v>4.7421565947902362</v>
          </cell>
          <cell r="M106">
            <v>6.24</v>
          </cell>
          <cell r="N106">
            <v>6.24</v>
          </cell>
          <cell r="O106">
            <v>0.27439999999999998</v>
          </cell>
          <cell r="P106">
            <v>0.24735574199908741</v>
          </cell>
          <cell r="Q106">
            <v>0.25687574199908741</v>
          </cell>
          <cell r="R106">
            <v>6.3376313869800844</v>
          </cell>
          <cell r="S106">
            <v>0.25019999999999998</v>
          </cell>
          <cell r="T106">
            <v>1.0479025176847061</v>
          </cell>
          <cell r="U106">
            <v>1.1469325176847061</v>
          </cell>
          <cell r="V106">
            <v>6.9466687126321691</v>
          </cell>
          <cell r="W106">
            <v>-0.15709999999999999</v>
          </cell>
          <cell r="X106">
            <v>0.77298105104569803</v>
          </cell>
          <cell r="Y106">
            <v>0.84045105104569806</v>
          </cell>
          <cell r="Z106">
            <v>5.7971288958925573</v>
          </cell>
          <cell r="AA106">
            <v>-6.9900000000000004E-2</v>
          </cell>
          <cell r="AB106">
            <v>0.25129804446368176</v>
          </cell>
          <cell r="AC106">
            <v>0.37534804446368175</v>
          </cell>
          <cell r="AD106">
            <v>5.0510064392770069</v>
          </cell>
          <cell r="AE106">
            <v>-5.2400000000000002E-2</v>
          </cell>
          <cell r="AF106">
            <v>-0.57888459335524922</v>
          </cell>
          <cell r="AG106">
            <v>-0.58737959335524925</v>
          </cell>
          <cell r="AH106">
            <v>3.1047107263407043</v>
          </cell>
          <cell r="AI106">
            <v>3.8199999999999998E-2</v>
          </cell>
          <cell r="AJ106">
            <v>-0.21600977504464389</v>
          </cell>
          <cell r="AK106">
            <v>-0.19341977504464389</v>
          </cell>
          <cell r="AL106">
            <v>2.3745927445171713</v>
          </cell>
          <cell r="AM106">
            <v>2.0499999999999998</v>
          </cell>
          <cell r="AN106">
            <v>2.0499999999999998</v>
          </cell>
          <cell r="AO106">
            <v>-0.10979999999999999</v>
          </cell>
          <cell r="AP106">
            <v>1.1948010154931299</v>
          </cell>
          <cell r="AQ106">
            <v>1.2135510154931299</v>
          </cell>
          <cell r="AR106">
            <v>2.8785114558096074</v>
          </cell>
          <cell r="AS106">
            <v>-1E-3</v>
          </cell>
          <cell r="AT106">
            <v>3.3290227429158188</v>
          </cell>
          <cell r="AU106">
            <v>3.3989227429158189</v>
          </cell>
          <cell r="AV106">
            <v>4.3497448963385912</v>
          </cell>
        </row>
        <row r="107">
          <cell r="B107">
            <v>43931</v>
          </cell>
          <cell r="C107">
            <v>144.62</v>
          </cell>
          <cell r="D107">
            <v>0.27</v>
          </cell>
          <cell r="E107">
            <v>-1.0699999999999999E-2</v>
          </cell>
          <cell r="F107">
            <v>-0.37698878179247547</v>
          </cell>
          <cell r="G107">
            <v>-0.35260878179247546</v>
          </cell>
          <cell r="H107">
            <v>2.013120384874191</v>
          </cell>
          <cell r="I107">
            <v>1.2200000000000001E-2</v>
          </cell>
          <cell r="J107">
            <v>0.2476088790985114</v>
          </cell>
          <cell r="K107">
            <v>0.28558887909851138</v>
          </cell>
          <cell r="L107">
            <v>5.1864742957651782</v>
          </cell>
          <cell r="M107">
            <v>6.76</v>
          </cell>
          <cell r="N107">
            <v>6.76</v>
          </cell>
          <cell r="O107">
            <v>0.27510000000000001</v>
          </cell>
          <cell r="P107">
            <v>0.26902112337074024</v>
          </cell>
          <cell r="Q107">
            <v>0.27854112337074022</v>
          </cell>
          <cell r="R107">
            <v>6.8728357802006084</v>
          </cell>
          <cell r="S107">
            <v>0.25929999999999997</v>
          </cell>
          <cell r="T107">
            <v>1.3208074026656917</v>
          </cell>
          <cell r="U107">
            <v>1.4198374026656917</v>
          </cell>
          <cell r="V107">
            <v>7.7217108656659148</v>
          </cell>
          <cell r="W107">
            <v>-0.1641</v>
          </cell>
          <cell r="X107">
            <v>0.56719449257682453</v>
          </cell>
          <cell r="Y107">
            <v>0.63466449257682456</v>
          </cell>
          <cell r="Z107">
            <v>6.0592743740881145</v>
          </cell>
          <cell r="AA107">
            <v>-7.2099999999999997E-2</v>
          </cell>
          <cell r="AB107">
            <v>0.1846985825810307</v>
          </cell>
          <cell r="AC107">
            <v>0.30874858258103066</v>
          </cell>
          <cell r="AD107">
            <v>5.4409372702626762</v>
          </cell>
          <cell r="AE107">
            <v>-5.4699999999999999E-2</v>
          </cell>
          <cell r="AF107">
            <v>-0.64545823398640079</v>
          </cell>
          <cell r="AG107">
            <v>-0.65395323398640082</v>
          </cell>
          <cell r="AH107">
            <v>3.4547612752914887</v>
          </cell>
          <cell r="AI107">
            <v>3.5700000000000003E-2</v>
          </cell>
          <cell r="AJ107">
            <v>-0.30236103420702298</v>
          </cell>
          <cell r="AK107">
            <v>-0.27977103420702298</v>
          </cell>
          <cell r="AL107">
            <v>2.6592586997522885</v>
          </cell>
          <cell r="AM107">
            <v>2.4</v>
          </cell>
          <cell r="AN107">
            <v>2.4</v>
          </cell>
          <cell r="AO107">
            <v>-0.1111</v>
          </cell>
          <cell r="AP107">
            <v>1.1558995653241093</v>
          </cell>
          <cell r="AQ107">
            <v>1.1746495653241094</v>
          </cell>
          <cell r="AR107">
            <v>3.1094861666312985</v>
          </cell>
          <cell r="AS107">
            <v>5.0000000000000001E-3</v>
          </cell>
          <cell r="AT107">
            <v>3.5133603210508824</v>
          </cell>
          <cell r="AU107">
            <v>3.5832603210508824</v>
          </cell>
          <cell r="AV107">
            <v>4.6553518243188563</v>
          </cell>
        </row>
        <row r="108">
          <cell r="B108">
            <v>43945</v>
          </cell>
          <cell r="C108">
            <v>144.41</v>
          </cell>
          <cell r="D108">
            <v>0.35</v>
          </cell>
          <cell r="E108">
            <v>-4.0000000000000001E-3</v>
          </cell>
          <cell r="F108">
            <v>-0.17506178088000002</v>
          </cell>
          <cell r="G108">
            <v>-0.15068178088</v>
          </cell>
          <cell r="H108">
            <v>2.0851515524533335</v>
          </cell>
          <cell r="I108">
            <v>1.9900000000000001E-2</v>
          </cell>
          <cell r="J108">
            <v>0.47671390218570403</v>
          </cell>
          <cell r="K108">
            <v>0.51469390218570399</v>
          </cell>
          <cell r="L108">
            <v>5.0317772355190371</v>
          </cell>
          <cell r="M108">
            <v>6.19</v>
          </cell>
          <cell r="N108">
            <v>6.19</v>
          </cell>
          <cell r="O108">
            <v>0.27200000000000002</v>
          </cell>
          <cell r="P108">
            <v>0.17307627496860023</v>
          </cell>
          <cell r="Q108">
            <v>0.18259627496860023</v>
          </cell>
          <cell r="R108">
            <v>6.2198129081007263</v>
          </cell>
          <cell r="S108">
            <v>0.24829999999999999</v>
          </cell>
          <cell r="T108">
            <v>0.99094972212665511</v>
          </cell>
          <cell r="U108">
            <v>1.0899797221266552</v>
          </cell>
          <cell r="V108">
            <v>6.8575786490213568</v>
          </cell>
          <cell r="W108">
            <v>-0.16689999999999999</v>
          </cell>
          <cell r="X108">
            <v>0.48490026289170657</v>
          </cell>
          <cell r="Y108">
            <v>0.55237026289170654</v>
          </cell>
          <cell r="Z108">
            <v>5.5111160710741345</v>
          </cell>
          <cell r="AA108">
            <v>-7.1999999999999995E-2</v>
          </cell>
          <cell r="AB108">
            <v>0.18772575654675805</v>
          </cell>
          <cell r="AC108">
            <v>0.31177575654675804</v>
          </cell>
          <cell r="AD108">
            <v>5.0009038584917622</v>
          </cell>
          <cell r="AE108">
            <v>-4.8399999999999999E-2</v>
          </cell>
          <cell r="AF108">
            <v>-0.4631198986752052</v>
          </cell>
          <cell r="AG108">
            <v>-0.47161489867520517</v>
          </cell>
          <cell r="AH108">
            <v>3.2738512314388126</v>
          </cell>
          <cell r="AI108">
            <v>3.9300000000000002E-2</v>
          </cell>
          <cell r="AJ108">
            <v>-0.17801603812877614</v>
          </cell>
          <cell r="AK108">
            <v>-0.15542603812877614</v>
          </cell>
          <cell r="AL108">
            <v>2.5115692670355432</v>
          </cell>
          <cell r="AM108">
            <v>2.17</v>
          </cell>
          <cell r="AN108">
            <v>2.17</v>
          </cell>
          <cell r="AO108">
            <v>-0.11</v>
          </cell>
          <cell r="AP108">
            <v>1.1888158923478784</v>
          </cell>
          <cell r="AQ108">
            <v>1.2075658923478785</v>
          </cell>
          <cell r="AR108">
            <v>2.972495372912034</v>
          </cell>
          <cell r="AS108">
            <v>-5.9999999999999995E-4</v>
          </cell>
          <cell r="AT108">
            <v>3.3413035882095392</v>
          </cell>
          <cell r="AU108">
            <v>3.4112035882095393</v>
          </cell>
          <cell r="AV108">
            <v>4.4248430790936126</v>
          </cell>
        </row>
        <row r="109">
          <cell r="B109">
            <v>43959</v>
          </cell>
          <cell r="C109">
            <v>139.05000000000001</v>
          </cell>
          <cell r="D109">
            <v>0.05</v>
          </cell>
          <cell r="E109">
            <v>-1.1299999999999999E-2</v>
          </cell>
          <cell r="F109">
            <v>-0.39507309837858362</v>
          </cell>
          <cell r="G109">
            <v>-0.37069309837858361</v>
          </cell>
          <cell r="H109">
            <v>0.63836940162141653</v>
          </cell>
          <cell r="I109">
            <v>1.5E-3</v>
          </cell>
          <cell r="J109">
            <v>-7.0702638464988546E-2</v>
          </cell>
          <cell r="K109">
            <v>-3.2722638464988546E-2</v>
          </cell>
          <cell r="L109">
            <v>2.1364961115350112</v>
          </cell>
          <cell r="M109">
            <v>3.02</v>
          </cell>
          <cell r="N109">
            <v>3.02</v>
          </cell>
          <cell r="O109">
            <v>0.27160000000000001</v>
          </cell>
          <cell r="P109">
            <v>0.16069659906660766</v>
          </cell>
          <cell r="Q109">
            <v>0.17021659906660766</v>
          </cell>
          <cell r="R109">
            <v>3.0226109652637909</v>
          </cell>
          <cell r="S109">
            <v>0.24440000000000001</v>
          </cell>
          <cell r="T109">
            <v>0.8740725995457812</v>
          </cell>
          <cell r="U109">
            <v>0.97310259954578116</v>
          </cell>
          <cell r="V109">
            <v>3.5297223178556401</v>
          </cell>
          <cell r="W109">
            <v>-0.16750000000000001</v>
          </cell>
          <cell r="X109">
            <v>0.46726707273078433</v>
          </cell>
          <cell r="Y109">
            <v>0.5347370727307843</v>
          </cell>
          <cell r="Z109">
            <v>2.2040328473786719</v>
          </cell>
          <cell r="AA109">
            <v>-6.83E-2</v>
          </cell>
          <cell r="AB109">
            <v>0.29973640988152001</v>
          </cell>
          <cell r="AC109">
            <v>0.42378640988152</v>
          </cell>
          <cell r="AD109">
            <v>1.7973075366420834</v>
          </cell>
          <cell r="AE109">
            <v>-4.5100000000000001E-2</v>
          </cell>
          <cell r="AF109">
            <v>-0.36762647999010017</v>
          </cell>
          <cell r="AG109">
            <v>-0.37612147999010015</v>
          </cell>
          <cell r="AH109">
            <v>-3.7811620835170423E-2</v>
          </cell>
          <cell r="AI109">
            <v>3.8699999999999998E-2</v>
          </cell>
          <cell r="AJ109">
            <v>-0.19873984292938601</v>
          </cell>
          <cell r="AK109">
            <v>-0.17614984292938601</v>
          </cell>
          <cell r="AL109">
            <v>-1.0209385753237528</v>
          </cell>
          <cell r="AM109">
            <v>-1.39</v>
          </cell>
          <cell r="AN109">
            <v>-1.39</v>
          </cell>
          <cell r="AO109">
            <v>-0.13139999999999999</v>
          </cell>
          <cell r="AP109">
            <v>0.54890488266040038</v>
          </cell>
          <cell r="AQ109">
            <v>0.56765488266040043</v>
          </cell>
          <cell r="AR109">
            <v>-0.54191168080709173</v>
          </cell>
          <cell r="AS109">
            <v>-2.9100000000000001E-2</v>
          </cell>
          <cell r="AT109">
            <v>2.4689730419117897</v>
          </cell>
          <cell r="AU109">
            <v>2.5388730419117898</v>
          </cell>
          <cell r="AV109">
            <v>1.9494303174535854</v>
          </cell>
        </row>
        <row r="110">
          <cell r="B110">
            <v>43966</v>
          </cell>
          <cell r="C110">
            <v>135.34</v>
          </cell>
          <cell r="D110">
            <v>-0.24</v>
          </cell>
          <cell r="E110">
            <v>-2.2499999999999999E-2</v>
          </cell>
          <cell r="F110">
            <v>-0.73271133480423989</v>
          </cell>
          <cell r="G110">
            <v>-0.70833133480423993</v>
          </cell>
          <cell r="H110">
            <v>-0.5672896681375732</v>
          </cell>
          <cell r="I110">
            <v>-1.11E-2</v>
          </cell>
          <cell r="J110">
            <v>-0.44555335284727932</v>
          </cell>
          <cell r="K110">
            <v>-0.4075733528472793</v>
          </cell>
          <cell r="L110">
            <v>0.19440581381938732</v>
          </cell>
          <cell r="M110">
            <v>0.94</v>
          </cell>
          <cell r="N110">
            <v>0.94</v>
          </cell>
          <cell r="O110">
            <v>0.27110000000000001</v>
          </cell>
          <cell r="P110">
            <v>0.14522208288250013</v>
          </cell>
          <cell r="Q110">
            <v>0.15474208288250013</v>
          </cell>
          <cell r="R110">
            <v>0.91801505404279515</v>
          </cell>
          <cell r="S110">
            <v>0.24249999999999999</v>
          </cell>
          <cell r="T110">
            <v>0.81714421255074465</v>
          </cell>
          <cell r="U110">
            <v>0.9161742125507446</v>
          </cell>
          <cell r="V110">
            <v>1.3675759563468546</v>
          </cell>
          <cell r="W110">
            <v>-0.16900000000000001</v>
          </cell>
          <cell r="X110">
            <v>0.42318591932574157</v>
          </cell>
          <cell r="Y110">
            <v>0.4906559193257416</v>
          </cell>
          <cell r="Z110">
            <v>6.4439810292962196E-3</v>
          </cell>
          <cell r="AA110">
            <v>-6.8199999999999997E-2</v>
          </cell>
          <cell r="AB110">
            <v>0.30276388176369701</v>
          </cell>
          <cell r="AC110">
            <v>0.426813881763697</v>
          </cell>
          <cell r="AD110">
            <v>-0.36926928389693336</v>
          </cell>
          <cell r="AE110">
            <v>-4.1000000000000002E-2</v>
          </cell>
          <cell r="AF110">
            <v>-0.24899522210337785</v>
          </cell>
          <cell r="AG110">
            <v>-0.25749022210337785</v>
          </cell>
          <cell r="AH110">
            <v>-2.1451226835386561</v>
          </cell>
          <cell r="AI110">
            <v>4.0099999999999997E-2</v>
          </cell>
          <cell r="AJ110">
            <v>-0.15038446727788105</v>
          </cell>
          <cell r="AK110">
            <v>-0.12779446727788105</v>
          </cell>
          <cell r="AL110">
            <v>-3.2629118381699</v>
          </cell>
          <cell r="AM110">
            <v>-3.71</v>
          </cell>
          <cell r="AN110">
            <v>-3.71</v>
          </cell>
          <cell r="AO110">
            <v>-0.1487</v>
          </cell>
          <cell r="AP110">
            <v>3.2033625842263005E-2</v>
          </cell>
          <cell r="AQ110">
            <v>5.0783625842263008E-2</v>
          </cell>
          <cell r="AR110">
            <v>-2.9447788096582528</v>
          </cell>
          <cell r="AS110">
            <v>-5.2600000000000001E-2</v>
          </cell>
          <cell r="AT110">
            <v>1.7530854552330668</v>
          </cell>
          <cell r="AU110">
            <v>1.8229854552330669</v>
          </cell>
          <cell r="AV110">
            <v>0.15250041911335588</v>
          </cell>
        </row>
        <row r="111">
          <cell r="B111">
            <v>43977</v>
          </cell>
          <cell r="C111">
            <v>130.91999999999999</v>
          </cell>
          <cell r="D111">
            <v>-0.63</v>
          </cell>
          <cell r="E111">
            <v>-3.8399999999999997E-2</v>
          </cell>
          <cell r="F111">
            <v>-1.2123690795435673</v>
          </cell>
          <cell r="G111">
            <v>-1.1879890795435673</v>
          </cell>
          <cell r="H111">
            <v>-2.3475724128769007</v>
          </cell>
          <cell r="I111">
            <v>-2.8899999999999999E-2</v>
          </cell>
          <cell r="J111">
            <v>-0.9753766413480901</v>
          </cell>
          <cell r="K111">
            <v>-0.93739664134809009</v>
          </cell>
          <cell r="L111">
            <v>-2.7376049746814233</v>
          </cell>
          <cell r="M111">
            <v>-2.27</v>
          </cell>
          <cell r="N111">
            <v>-2.27</v>
          </cell>
          <cell r="O111">
            <v>0.27</v>
          </cell>
          <cell r="P111">
            <v>0.11117841752205658</v>
          </cell>
          <cell r="Q111">
            <v>0.12069841752205658</v>
          </cell>
          <cell r="R111">
            <v>-2.3495922151629425</v>
          </cell>
          <cell r="S111">
            <v>0.24060000000000001</v>
          </cell>
          <cell r="T111">
            <v>0.76022292787217804</v>
          </cell>
          <cell r="U111">
            <v>0.85925292787217811</v>
          </cell>
          <cell r="V111">
            <v>-1.9644917624922305</v>
          </cell>
          <cell r="W111">
            <v>-0.17249999999999999</v>
          </cell>
          <cell r="X111">
            <v>0.32033896134632311</v>
          </cell>
          <cell r="Y111">
            <v>0.38780896134632314</v>
          </cell>
          <cell r="Z111">
            <v>-3.4962979020563147</v>
          </cell>
          <cell r="AA111">
            <v>-6.8500000000000005E-2</v>
          </cell>
          <cell r="AB111">
            <v>0.29368149315355158</v>
          </cell>
          <cell r="AC111">
            <v>0.41773149315355157</v>
          </cell>
          <cell r="AD111">
            <v>-3.8198294279284957</v>
          </cell>
          <cell r="AE111">
            <v>-4.02E-2</v>
          </cell>
          <cell r="AF111">
            <v>-0.22584888536897538</v>
          </cell>
          <cell r="AG111">
            <v>-0.23434388536897538</v>
          </cell>
          <cell r="AH111">
            <v>-5.7089940083289576</v>
          </cell>
          <cell r="AI111">
            <v>3.9699999999999999E-2</v>
          </cell>
          <cell r="AJ111">
            <v>-0.16420023039114828</v>
          </cell>
          <cell r="AK111">
            <v>-0.14161023039114828</v>
          </cell>
          <cell r="AL111">
            <v>-7.0300765840687696</v>
          </cell>
          <cell r="AM111">
            <v>-7.54</v>
          </cell>
          <cell r="AN111">
            <v>-7.54</v>
          </cell>
          <cell r="AO111">
            <v>-0.1666</v>
          </cell>
          <cell r="AP111">
            <v>-0.50273330573455655</v>
          </cell>
          <cell r="AQ111">
            <v>-0.48398330573455656</v>
          </cell>
          <cell r="AR111">
            <v>-6.5461436084521347</v>
          </cell>
          <cell r="AS111">
            <v>-7.5399999999999995E-2</v>
          </cell>
          <cell r="AT111">
            <v>1.0606019838295939</v>
          </cell>
          <cell r="AU111">
            <v>1.130501983829594</v>
          </cell>
          <cell r="AV111">
            <v>-2.1906882466485618</v>
          </cell>
        </row>
        <row r="112">
          <cell r="B112">
            <v>43992</v>
          </cell>
          <cell r="C112">
            <v>129.44999999999999</v>
          </cell>
          <cell r="D112">
            <v>-0.53</v>
          </cell>
          <cell r="E112">
            <v>-3.3300000000000003E-2</v>
          </cell>
          <cell r="F112">
            <v>-1.0584617350250736</v>
          </cell>
          <cell r="G112">
            <v>-1.0340817350250735</v>
          </cell>
          <cell r="H112">
            <v>-2.3487692350250735</v>
          </cell>
          <cell r="I112">
            <v>-0.03</v>
          </cell>
          <cell r="J112">
            <v>-1.0081361081521336</v>
          </cell>
          <cell r="K112">
            <v>-0.9701561081521336</v>
          </cell>
          <cell r="L112">
            <v>-3.2340623581521335</v>
          </cell>
          <cell r="M112">
            <v>-2.96</v>
          </cell>
          <cell r="N112">
            <v>-2.96</v>
          </cell>
          <cell r="O112">
            <v>0.27089999999999997</v>
          </cell>
          <cell r="P112">
            <v>0.1390322992491306</v>
          </cell>
          <cell r="Q112">
            <v>0.1485522992491306</v>
          </cell>
          <cell r="R112">
            <v>-2.9870345552109634</v>
          </cell>
          <cell r="S112">
            <v>0.23380000000000001</v>
          </cell>
          <cell r="T112">
            <v>0.55655612181057179</v>
          </cell>
          <cell r="U112">
            <v>0.65558612181057185</v>
          </cell>
          <cell r="V112">
            <v>-2.7898598875790994</v>
          </cell>
          <cell r="W112">
            <v>-0.1784</v>
          </cell>
          <cell r="X112">
            <v>0.14699059716823992</v>
          </cell>
          <cell r="Y112">
            <v>0.21446059716823992</v>
          </cell>
          <cell r="Z112">
            <v>-4.1605628770101637</v>
          </cell>
          <cell r="AA112">
            <v>-6.8199999999999997E-2</v>
          </cell>
          <cell r="AB112">
            <v>0.30276388176369701</v>
          </cell>
          <cell r="AC112">
            <v>0.426813881763697</v>
          </cell>
          <cell r="AD112">
            <v>-4.258068747344284</v>
          </cell>
          <cell r="AE112">
            <v>-3.6900000000000002E-2</v>
          </cell>
          <cell r="AF112">
            <v>-0.13037332073359376</v>
          </cell>
          <cell r="AG112">
            <v>-0.13886832073359376</v>
          </cell>
          <cell r="AH112">
            <v>-5.9082579920950966</v>
          </cell>
          <cell r="AI112">
            <v>4.1000000000000002E-2</v>
          </cell>
          <cell r="AJ112">
            <v>-0.11929914088058037</v>
          </cell>
          <cell r="AK112">
            <v>-9.6709140880580372E-2</v>
          </cell>
          <cell r="AL112">
            <v>-7.1055354319603925</v>
          </cell>
          <cell r="AM112">
            <v>-7.58</v>
          </cell>
          <cell r="AN112">
            <v>-7.58</v>
          </cell>
          <cell r="AO112">
            <v>-0.17349999999999999</v>
          </cell>
          <cell r="AP112">
            <v>-0.70894171673103901</v>
          </cell>
          <cell r="AQ112">
            <v>-0.69019171673103896</v>
          </cell>
          <cell r="AR112">
            <v>-6.7856750328645097</v>
          </cell>
          <cell r="AS112">
            <v>-8.48E-2</v>
          </cell>
          <cell r="AT112">
            <v>0.77551723428333852</v>
          </cell>
          <cell r="AU112">
            <v>0.84541723428333848</v>
          </cell>
          <cell r="AV112">
            <v>-2.4967121086819173</v>
          </cell>
        </row>
        <row r="113">
          <cell r="B113">
            <v>44008</v>
          </cell>
          <cell r="C113">
            <v>130.32</v>
          </cell>
          <cell r="D113">
            <v>-0.49</v>
          </cell>
          <cell r="E113">
            <v>-4.0500000000000001E-2</v>
          </cell>
          <cell r="F113">
            <v>-1.2757605405325601</v>
          </cell>
          <cell r="G113">
            <v>-1.25138054053256</v>
          </cell>
          <cell r="H113">
            <v>-2.6713805405325601</v>
          </cell>
          <cell r="I113">
            <v>-0.03</v>
          </cell>
          <cell r="J113">
            <v>-1.0081361081521336</v>
          </cell>
          <cell r="K113">
            <v>-0.9701561081521336</v>
          </cell>
          <cell r="L113">
            <v>-3.5151561081521336</v>
          </cell>
          <cell r="M113">
            <v>-3.37</v>
          </cell>
          <cell r="N113">
            <v>-3.37</v>
          </cell>
          <cell r="O113">
            <v>0.27100000000000002</v>
          </cell>
          <cell r="P113">
            <v>0.14212718949834641</v>
          </cell>
          <cell r="Q113">
            <v>0.15164718949834641</v>
          </cell>
          <cell r="R113">
            <v>-3.3620147823326398</v>
          </cell>
          <cell r="S113">
            <v>0.23549999999999999</v>
          </cell>
          <cell r="T113">
            <v>0.60746592977257607</v>
          </cell>
          <cell r="U113">
            <v>0.70649592977257614</v>
          </cell>
          <cell r="V113">
            <v>-3.0606871688189732</v>
          </cell>
          <cell r="W113">
            <v>-0.18160000000000001</v>
          </cell>
          <cell r="X113">
            <v>5.2978861359807353E-2</v>
          </cell>
          <cell r="Y113">
            <v>0.12044886135980735</v>
          </cell>
          <cell r="Z113">
            <v>-4.4072976175134322</v>
          </cell>
          <cell r="AA113">
            <v>-6.9000000000000006E-2</v>
          </cell>
          <cell r="AB113">
            <v>0.27854435603466798</v>
          </cell>
          <cell r="AC113">
            <v>0.40259435603466798</v>
          </cell>
          <cell r="AD113">
            <v>-4.3786732495991352</v>
          </cell>
          <cell r="AE113">
            <v>-3.5499999999999997E-2</v>
          </cell>
          <cell r="AF113">
            <v>-8.9869653677383199E-2</v>
          </cell>
          <cell r="AG113">
            <v>-9.8364653677383201E-2</v>
          </cell>
          <cell r="AH113">
            <v>-5.7669562029731578</v>
          </cell>
          <cell r="AI113">
            <v>4.2099999999999999E-2</v>
          </cell>
          <cell r="AJ113">
            <v>-8.130616870108838E-2</v>
          </cell>
          <cell r="AK113">
            <v>-5.8716168701088381E-2</v>
          </cell>
          <cell r="AL113">
            <v>-6.7413922250391165</v>
          </cell>
          <cell r="AM113">
            <v>-7.15</v>
          </cell>
          <cell r="AN113">
            <v>-7.15</v>
          </cell>
          <cell r="AO113">
            <v>-0.17380000000000001</v>
          </cell>
          <cell r="AP113">
            <v>-0.71790875647026253</v>
          </cell>
          <cell r="AQ113">
            <v>-0.69915875647026249</v>
          </cell>
          <cell r="AR113">
            <v>-6.4625712091706413</v>
          </cell>
          <cell r="AS113">
            <v>-8.5000000000000006E-2</v>
          </cell>
          <cell r="AT113">
            <v>0.76945354284816536</v>
          </cell>
          <cell r="AU113">
            <v>0.83935354284816532</v>
          </cell>
          <cell r="AV113">
            <v>-2.3523354836396226</v>
          </cell>
        </row>
        <row r="114">
          <cell r="B114">
            <v>44019</v>
          </cell>
          <cell r="C114">
            <v>132.75</v>
          </cell>
          <cell r="D114">
            <v>-0.3</v>
          </cell>
          <cell r="E114">
            <v>-3.7900000000000003E-2</v>
          </cell>
          <cell r="F114">
            <v>-1.1972774704201981</v>
          </cell>
          <cell r="G114">
            <v>-1.172897470420198</v>
          </cell>
          <cell r="H114">
            <v>-2.0121683037535312</v>
          </cell>
          <cell r="I114">
            <v>-2.24E-2</v>
          </cell>
          <cell r="J114">
            <v>-0.78184580874999998</v>
          </cell>
          <cell r="K114">
            <v>-0.74386580874999997</v>
          </cell>
          <cell r="L114">
            <v>-2.2354803920833328</v>
          </cell>
          <cell r="M114">
            <v>-1.97</v>
          </cell>
          <cell r="N114">
            <v>-1.97</v>
          </cell>
          <cell r="O114">
            <v>0.27060000000000001</v>
          </cell>
          <cell r="P114">
            <v>0.12974764667134261</v>
          </cell>
          <cell r="Q114">
            <v>0.13926764667134262</v>
          </cell>
          <cell r="R114">
            <v>-1.9907368246007342</v>
          </cell>
          <cell r="S114">
            <v>0.2334</v>
          </cell>
          <cell r="T114">
            <v>0.54457794654560343</v>
          </cell>
          <cell r="U114">
            <v>0.64360794654560349</v>
          </cell>
          <cell r="V114">
            <v>-1.7687573563830796</v>
          </cell>
          <cell r="W114">
            <v>-0.18240000000000001</v>
          </cell>
          <cell r="X114">
            <v>2.9476434083536212E-2</v>
          </cell>
          <cell r="Y114">
            <v>9.6946434083536218E-2</v>
          </cell>
          <cell r="Z114">
            <v>-3.1625013638149659</v>
          </cell>
          <cell r="AA114">
            <v>-6.8900000000000003E-2</v>
          </cell>
          <cell r="AB114">
            <v>0.28157176603643025</v>
          </cell>
          <cell r="AC114">
            <v>0.40562176603643024</v>
          </cell>
          <cell r="AD114">
            <v>-3.1361868635186783</v>
          </cell>
          <cell r="AE114">
            <v>-3.3799999999999997E-2</v>
          </cell>
          <cell r="AF114">
            <v>-4.0687173209672897E-2</v>
          </cell>
          <cell r="AG114">
            <v>-4.91821732096729E-2</v>
          </cell>
          <cell r="AH114">
            <v>-4.5792537135629034</v>
          </cell>
          <cell r="AI114">
            <v>4.41E-2</v>
          </cell>
          <cell r="AJ114">
            <v>-1.2228332693887713E-2</v>
          </cell>
          <cell r="AK114">
            <v>1.0361667306112286E-2</v>
          </cell>
          <cell r="AL114">
            <v>-5.6491531996735436</v>
          </cell>
          <cell r="AM114">
            <v>-6.18</v>
          </cell>
          <cell r="AN114">
            <v>-6.18</v>
          </cell>
          <cell r="AO114">
            <v>-0.17080000000000001</v>
          </cell>
          <cell r="AP114">
            <v>-0.62824418743011845</v>
          </cell>
          <cell r="AQ114">
            <v>-0.60949418743011841</v>
          </cell>
          <cell r="AR114">
            <v>-5.6098932242378234</v>
          </cell>
          <cell r="AS114">
            <v>-8.1799999999999998E-2</v>
          </cell>
          <cell r="AT114">
            <v>0.8664816447066287</v>
          </cell>
          <cell r="AU114">
            <v>0.93638164470662866</v>
          </cell>
          <cell r="AV114">
            <v>-1.8761948946810563</v>
          </cell>
        </row>
        <row r="115">
          <cell r="B115">
            <v>44027</v>
          </cell>
          <cell r="C115">
            <v>133.87</v>
          </cell>
          <cell r="D115">
            <v>-0.31</v>
          </cell>
          <cell r="E115">
            <v>-3.7400000000000003E-2</v>
          </cell>
          <cell r="F115">
            <v>-1.1821864592116123</v>
          </cell>
          <cell r="G115">
            <v>-1.1578064592116122</v>
          </cell>
          <cell r="H115">
            <v>-1.9812439592116122</v>
          </cell>
          <cell r="I115">
            <v>-2.2800000000000001E-2</v>
          </cell>
          <cell r="J115">
            <v>-0.79375322667865655</v>
          </cell>
          <cell r="K115">
            <v>-0.75577322667865654</v>
          </cell>
          <cell r="L115">
            <v>-2.2003044766786561</v>
          </cell>
          <cell r="M115">
            <v>-1.9</v>
          </cell>
          <cell r="N115">
            <v>-1.9</v>
          </cell>
          <cell r="O115">
            <v>0.27060000000000001</v>
          </cell>
          <cell r="P115">
            <v>0.12974764667134261</v>
          </cell>
          <cell r="Q115">
            <v>0.13926764667134262</v>
          </cell>
          <cell r="R115">
            <v>-1.9184564758415121</v>
          </cell>
          <cell r="S115">
            <v>0.2354</v>
          </cell>
          <cell r="T115">
            <v>0.60447111688535848</v>
          </cell>
          <cell r="U115">
            <v>0.70350111688535844</v>
          </cell>
          <cell r="V115">
            <v>-1.6325596924148873</v>
          </cell>
          <cell r="W115">
            <v>-0.18110000000000001</v>
          </cell>
          <cell r="X115">
            <v>6.7667962422602923E-2</v>
          </cell>
          <cell r="Y115">
            <v>0.13513796242260293</v>
          </cell>
          <cell r="Z115">
            <v>-3.035932907239816</v>
          </cell>
          <cell r="AA115">
            <v>-6.7599999999999993E-2</v>
          </cell>
          <cell r="AB115">
            <v>0.32092890637659471</v>
          </cell>
          <cell r="AC115">
            <v>0.44497890637659471</v>
          </cell>
          <cell r="AD115">
            <v>-3.0044286500732151</v>
          </cell>
          <cell r="AE115">
            <v>-3.4099999999999998E-2</v>
          </cell>
          <cell r="AF115">
            <v>-4.9366403386400047E-2</v>
          </cell>
          <cell r="AG115">
            <v>-5.786140338640005E-2</v>
          </cell>
          <cell r="AH115">
            <v>-4.4814473635920784</v>
          </cell>
          <cell r="AI115">
            <v>4.5400000000000003E-2</v>
          </cell>
          <cell r="AJ115">
            <v>3.2672270438359192E-2</v>
          </cell>
          <cell r="AK115">
            <v>5.5262270438359191E-2</v>
          </cell>
          <cell r="AL115">
            <v>-5.4816704369168834</v>
          </cell>
          <cell r="AM115">
            <v>-6.05</v>
          </cell>
          <cell r="AN115">
            <v>-6.05</v>
          </cell>
          <cell r="AO115">
            <v>-0.17130000000000001</v>
          </cell>
          <cell r="AP115">
            <v>-0.64318741241099253</v>
          </cell>
          <cell r="AQ115">
            <v>-0.62443741241099249</v>
          </cell>
          <cell r="AR115">
            <v>-5.5170930711657222</v>
          </cell>
          <cell r="AS115">
            <v>-8.2900000000000001E-2</v>
          </cell>
          <cell r="AT115">
            <v>0.83312601193428393</v>
          </cell>
          <cell r="AU115">
            <v>0.90302601193428389</v>
          </cell>
          <cell r="AV115">
            <v>-1.8430868191630667</v>
          </cell>
        </row>
        <row r="116">
          <cell r="B116">
            <v>44036</v>
          </cell>
          <cell r="C116">
            <v>134.84</v>
          </cell>
          <cell r="D116">
            <v>-0.27</v>
          </cell>
          <cell r="E116">
            <v>-4.2200000000000001E-2</v>
          </cell>
          <cell r="F116">
            <v>-1.3270856524321588</v>
          </cell>
          <cell r="G116">
            <v>-1.3027056524321587</v>
          </cell>
          <cell r="H116">
            <v>-2.1442681524321587</v>
          </cell>
          <cell r="I116">
            <v>-2.1700000000000001E-2</v>
          </cell>
          <cell r="J116">
            <v>-0.76100845247753834</v>
          </cell>
          <cell r="K116">
            <v>-0.72302845247753833</v>
          </cell>
          <cell r="L116">
            <v>-2.2559972024775385</v>
          </cell>
          <cell r="M116">
            <v>-2.04</v>
          </cell>
          <cell r="N116">
            <v>-2.04</v>
          </cell>
          <cell r="O116">
            <v>0.2707</v>
          </cell>
          <cell r="P116">
            <v>0.13284252789960793</v>
          </cell>
          <cell r="Q116">
            <v>0.14236252789960793</v>
          </cell>
          <cell r="R116">
            <v>-2.0462401995763591</v>
          </cell>
          <cell r="S116">
            <v>0.2346</v>
          </cell>
          <cell r="T116">
            <v>0.58051315231533218</v>
          </cell>
          <cell r="U116">
            <v>0.67954315231533213</v>
          </cell>
          <cell r="V116">
            <v>-1.7712996824711646</v>
          </cell>
          <cell r="W116">
            <v>-0.18179999999999999</v>
          </cell>
          <cell r="X116">
            <v>4.7103239935033667E-2</v>
          </cell>
          <cell r="Y116">
            <v>0.11457323993503367</v>
          </cell>
          <cell r="Z116">
            <v>-3.1229899167830526</v>
          </cell>
          <cell r="AA116">
            <v>-6.7100000000000007E-2</v>
          </cell>
          <cell r="AB116">
            <v>0.33606668714212845</v>
          </cell>
          <cell r="AC116">
            <v>0.46011668714212844</v>
          </cell>
          <cell r="AD116">
            <v>-3.0396865768864876</v>
          </cell>
          <cell r="AE116">
            <v>-3.3099999999999997E-2</v>
          </cell>
          <cell r="AF116">
            <v>-2.0435670423300023E-2</v>
          </cell>
          <cell r="AG116">
            <v>-2.8930670423300026E-2</v>
          </cell>
          <cell r="AH116">
            <v>-4.4465743100387707</v>
          </cell>
          <cell r="AI116">
            <v>4.5600000000000002E-2</v>
          </cell>
          <cell r="AJ116">
            <v>3.9580068120241785E-2</v>
          </cell>
          <cell r="AK116">
            <v>6.2170068120241784E-2</v>
          </cell>
          <cell r="AL116">
            <v>-5.4044340007373481</v>
          </cell>
          <cell r="AM116">
            <v>-5.95</v>
          </cell>
          <cell r="AN116">
            <v>-5.95</v>
          </cell>
          <cell r="AO116">
            <v>-0.16969999999999999</v>
          </cell>
          <cell r="AP116">
            <v>-0.59537023962146873</v>
          </cell>
          <cell r="AQ116">
            <v>-0.57662023962146869</v>
          </cell>
          <cell r="AR116">
            <v>-5.3937581825179253</v>
          </cell>
          <cell r="AS116">
            <v>-7.6499999999999999E-2</v>
          </cell>
          <cell r="AT116">
            <v>1.0272309253719007</v>
          </cell>
          <cell r="AU116">
            <v>1.0971309253719008</v>
          </cell>
          <cell r="AV116">
            <v>-1.6188718266060835</v>
          </cell>
        </row>
        <row r="117">
          <cell r="B117">
            <v>44045</v>
          </cell>
          <cell r="C117">
            <v>140.94</v>
          </cell>
          <cell r="D117">
            <v>-0.1</v>
          </cell>
          <cell r="E117">
            <v>-3.1399999999999997E-2</v>
          </cell>
          <cell r="F117">
            <v>-1.001138164619817</v>
          </cell>
          <cell r="G117">
            <v>-0.97675816461981702</v>
          </cell>
          <cell r="H117">
            <v>-0.40186233128648363</v>
          </cell>
          <cell r="I117">
            <v>8.9999999999999998E-4</v>
          </cell>
          <cell r="J117">
            <v>-8.8551381393304873E-2</v>
          </cell>
          <cell r="K117">
            <v>-5.0571381393304873E-2</v>
          </cell>
          <cell r="L117">
            <v>1.3407307019400283</v>
          </cell>
          <cell r="M117">
            <v>1.99</v>
          </cell>
          <cell r="N117">
            <v>1.99</v>
          </cell>
          <cell r="O117">
            <v>0.27310000000000001</v>
          </cell>
          <cell r="P117">
            <v>0.20712070742958019</v>
          </cell>
          <cell r="Q117">
            <v>0.21664070742958019</v>
          </cell>
          <cell r="R117">
            <v>2.0413154223859853</v>
          </cell>
          <cell r="S117">
            <v>0.23599999999999999</v>
          </cell>
          <cell r="T117">
            <v>0.62244022309580394</v>
          </cell>
          <cell r="U117">
            <v>0.72147022309580389</v>
          </cell>
          <cell r="V117">
            <v>2.2543944350341003</v>
          </cell>
          <cell r="W117">
            <v>-0.1812</v>
          </cell>
          <cell r="X117">
            <v>6.4730136522866369E-2</v>
          </cell>
          <cell r="Y117">
            <v>0.13220013652286638</v>
          </cell>
          <cell r="Z117">
            <v>0.78987283940683706</v>
          </cell>
          <cell r="AA117">
            <v>-6.59E-2</v>
          </cell>
          <cell r="AB117">
            <v>0.37239837674738746</v>
          </cell>
          <cell r="AC117">
            <v>0.49644837674738745</v>
          </cell>
          <cell r="AD117">
            <v>0.86237057661324967</v>
          </cell>
          <cell r="AE117">
            <v>-3.3300000000000003E-2</v>
          </cell>
          <cell r="AF117">
            <v>-2.6221810011462589E-2</v>
          </cell>
          <cell r="AG117">
            <v>-3.4716810011462589E-2</v>
          </cell>
          <cell r="AH117">
            <v>-0.68992137070898107</v>
          </cell>
          <cell r="AI117">
            <v>4.7800000000000002E-2</v>
          </cell>
          <cell r="AJ117">
            <v>0.11556628559936012</v>
          </cell>
          <cell r="AK117">
            <v>0.13815628559936011</v>
          </cell>
          <cell r="AL117">
            <v>-1.6840502871705925</v>
          </cell>
          <cell r="AM117">
            <v>-2.36</v>
          </cell>
          <cell r="AN117">
            <v>-2.36</v>
          </cell>
          <cell r="AO117">
            <v>-0.15429999999999999</v>
          </cell>
          <cell r="AP117">
            <v>-0.13525412901143599</v>
          </cell>
          <cell r="AQ117">
            <v>-0.11650412901143599</v>
          </cell>
          <cell r="AR117">
            <v>-2.0692079473808889</v>
          </cell>
          <cell r="AS117">
            <v>-5.2600000000000001E-2</v>
          </cell>
          <cell r="AT117">
            <v>1.7530854552330668</v>
          </cell>
          <cell r="AU117">
            <v>1.8229854552330669</v>
          </cell>
          <cell r="AV117">
            <v>0.62569959351996074</v>
          </cell>
        </row>
        <row r="118">
          <cell r="B118">
            <v>44047</v>
          </cell>
          <cell r="C118">
            <v>146.99</v>
          </cell>
          <cell r="D118">
            <v>0.88</v>
          </cell>
          <cell r="E118">
            <v>8.9999999999999993E-3</v>
          </cell>
          <cell r="F118">
            <v>0.21671404648447998</v>
          </cell>
          <cell r="G118">
            <v>0.24109404648447996</v>
          </cell>
          <cell r="H118">
            <v>3.1167190464844801</v>
          </cell>
          <cell r="I118">
            <v>3.78E-2</v>
          </cell>
          <cell r="J118">
            <v>1.0096179567451342</v>
          </cell>
          <cell r="K118">
            <v>1.0475979567451341</v>
          </cell>
          <cell r="L118">
            <v>6.3372854567451338</v>
          </cell>
          <cell r="M118">
            <v>7.06</v>
          </cell>
          <cell r="N118">
            <v>7.06</v>
          </cell>
          <cell r="O118">
            <v>0.27139999999999997</v>
          </cell>
          <cell r="P118">
            <v>0.15450678248438271</v>
          </cell>
          <cell r="Q118">
            <v>0.16402678248438271</v>
          </cell>
          <cell r="R118">
            <v>7.1187506814336334</v>
          </cell>
          <cell r="S118">
            <v>0.2341</v>
          </cell>
          <cell r="T118">
            <v>0.56553990087864292</v>
          </cell>
          <cell r="U118">
            <v>0.66456990087864298</v>
          </cell>
          <cell r="V118">
            <v>7.4335124450324548</v>
          </cell>
          <cell r="W118">
            <v>-0.1832</v>
          </cell>
          <cell r="X118">
            <v>5.9741432995313115E-3</v>
          </cell>
          <cell r="Y118">
            <v>7.344414329953132E-2</v>
          </cell>
          <cell r="Z118">
            <v>6.2850426230670244</v>
          </cell>
          <cell r="AA118">
            <v>-8.5000000000000006E-2</v>
          </cell>
          <cell r="AB118">
            <v>-0.20577475667747763</v>
          </cell>
          <cell r="AC118">
            <v>-8.1724756677477639E-2</v>
          </cell>
          <cell r="AD118">
            <v>5.9440923682945765</v>
          </cell>
          <cell r="AE118">
            <v>-4.0399999999999998E-2</v>
          </cell>
          <cell r="AF118">
            <v>-0.23163543790743715</v>
          </cell>
          <cell r="AG118">
            <v>-0.24013043790743716</v>
          </cell>
          <cell r="AH118">
            <v>5.1354519452805798</v>
          </cell>
          <cell r="AI118">
            <v>4.4400000000000002E-2</v>
          </cell>
          <cell r="AJ118">
            <v>-1.866663551102045E-3</v>
          </cell>
          <cell r="AK118">
            <v>2.0723336448897955E-2</v>
          </cell>
          <cell r="AL118">
            <v>4.6531803004551575</v>
          </cell>
          <cell r="AM118">
            <v>4.29</v>
          </cell>
          <cell r="AN118">
            <v>4.29</v>
          </cell>
          <cell r="AO118">
            <v>-0.1108</v>
          </cell>
          <cell r="AP118">
            <v>1.1648764374671619</v>
          </cell>
          <cell r="AQ118">
            <v>1.1836264374671619</v>
          </cell>
          <cell r="AR118">
            <v>4.5789102351967799</v>
          </cell>
          <cell r="AS118">
            <v>-8.3000000000000001E-3</v>
          </cell>
          <cell r="AT118">
            <v>3.1050981239289079</v>
          </cell>
          <cell r="AU118">
            <v>3.174998123928908</v>
          </cell>
          <cell r="AV118">
            <v>4.910839197200322</v>
          </cell>
        </row>
        <row r="119">
          <cell r="B119">
            <v>44051</v>
          </cell>
          <cell r="C119">
            <v>147.38</v>
          </cell>
          <cell r="D119">
            <v>1.19</v>
          </cell>
          <cell r="E119">
            <v>1.18E-2</v>
          </cell>
          <cell r="F119">
            <v>0.30110278831925247</v>
          </cell>
          <cell r="G119">
            <v>0.32548278831925248</v>
          </cell>
          <cell r="H119">
            <v>3.6208994549859193</v>
          </cell>
          <cell r="I119">
            <v>4.1700000000000001E-2</v>
          </cell>
          <cell r="J119">
            <v>1.125810180340475</v>
          </cell>
          <cell r="K119">
            <v>1.1637901803404749</v>
          </cell>
          <cell r="L119">
            <v>7.00608184700714</v>
          </cell>
          <cell r="M119">
            <v>7.71</v>
          </cell>
          <cell r="N119">
            <v>7.71</v>
          </cell>
          <cell r="O119">
            <v>0.27189999999999998</v>
          </cell>
          <cell r="P119">
            <v>0.16998135049096186</v>
          </cell>
          <cell r="Q119">
            <v>0.17950135049096186</v>
          </cell>
          <cell r="R119">
            <v>7.8017079232609152</v>
          </cell>
          <cell r="S119">
            <v>0.2329</v>
          </cell>
          <cell r="T119">
            <v>0.5296055380050898</v>
          </cell>
          <cell r="U119">
            <v>0.62863553800508987</v>
          </cell>
          <cell r="V119">
            <v>8.0959125333102548</v>
          </cell>
          <cell r="W119">
            <v>-0.1857</v>
          </cell>
          <cell r="X119">
            <v>-6.7470000000000002E-2</v>
          </cell>
          <cell r="Y119">
            <v>0</v>
          </cell>
          <cell r="Z119">
            <v>7.0024882629107985</v>
          </cell>
          <cell r="AA119">
            <v>-8.9499999999999996E-2</v>
          </cell>
          <cell r="AB119">
            <v>-0.34198613403216377</v>
          </cell>
          <cell r="AC119">
            <v>-0.21793613403216378</v>
          </cell>
          <cell r="AD119">
            <v>6.6296225514138456</v>
          </cell>
          <cell r="AE119">
            <v>-4.3799999999999999E-2</v>
          </cell>
          <cell r="AF119">
            <v>-0.33001041609278298</v>
          </cell>
          <cell r="AG119">
            <v>-0.33850541609278295</v>
          </cell>
          <cell r="AH119">
            <v>5.9667997482264656</v>
          </cell>
          <cell r="AI119">
            <v>4.4299999999999999E-2</v>
          </cell>
          <cell r="AJ119">
            <v>-5.3205535828137335E-3</v>
          </cell>
          <cell r="AK119">
            <v>1.7269446417186265E-2</v>
          </cell>
          <cell r="AL119">
            <v>5.7028563008772801</v>
          </cell>
          <cell r="AM119">
            <v>5.4</v>
          </cell>
          <cell r="AN119">
            <v>5.4</v>
          </cell>
          <cell r="AO119">
            <v>-0.1013</v>
          </cell>
          <cell r="AP119">
            <v>1.4492722276645678</v>
          </cell>
          <cell r="AQ119">
            <v>1.4680222276645678</v>
          </cell>
          <cell r="AR119">
            <v>5.8286379827385275</v>
          </cell>
          <cell r="AS119">
            <v>1.7899999999999999E-2</v>
          </cell>
          <cell r="AT119">
            <v>3.9106415070295535</v>
          </cell>
          <cell r="AU119">
            <v>3.9805415070295536</v>
          </cell>
          <cell r="AV119">
            <v>6.413396684188136</v>
          </cell>
        </row>
        <row r="120">
          <cell r="B120">
            <v>44056</v>
          </cell>
          <cell r="C120">
            <v>146.27000000000001</v>
          </cell>
          <cell r="D120">
            <v>1.25</v>
          </cell>
          <cell r="E120">
            <v>1.43E-2</v>
          </cell>
          <cell r="F120">
            <v>0.37645423756544444</v>
          </cell>
          <cell r="G120">
            <v>0.40083423756544445</v>
          </cell>
          <cell r="H120">
            <v>3.5431259042321113</v>
          </cell>
          <cell r="I120">
            <v>4.0300000000000002E-2</v>
          </cell>
          <cell r="J120">
            <v>1.0840958911956124</v>
          </cell>
          <cell r="K120">
            <v>1.1220758911956124</v>
          </cell>
          <cell r="L120">
            <v>6.5534300578622791</v>
          </cell>
          <cell r="M120">
            <v>7.11</v>
          </cell>
          <cell r="N120">
            <v>7.11</v>
          </cell>
          <cell r="O120">
            <v>0.27229999999999999</v>
          </cell>
          <cell r="P120">
            <v>0.18236107130576315</v>
          </cell>
          <cell r="Q120">
            <v>0.19188107130576315</v>
          </cell>
          <cell r="R120">
            <v>7.2171281090880122</v>
          </cell>
          <cell r="S120">
            <v>0.23330000000000001</v>
          </cell>
          <cell r="T120">
            <v>0.54158343744819737</v>
          </cell>
          <cell r="U120">
            <v>0.64061343744819732</v>
          </cell>
          <cell r="V120">
            <v>7.5162964242579449</v>
          </cell>
          <cell r="W120">
            <v>-0.18149999999999999</v>
          </cell>
          <cell r="X120">
            <v>5.5916676014443237E-2</v>
          </cell>
          <cell r="Y120">
            <v>0.12338667601444324</v>
          </cell>
          <cell r="Z120">
            <v>6.5503775099066859</v>
          </cell>
          <cell r="AA120">
            <v>-7.1999999999999995E-2</v>
          </cell>
          <cell r="AB120">
            <v>0.18772575654675805</v>
          </cell>
          <cell r="AC120">
            <v>0.31177575654675804</v>
          </cell>
          <cell r="AD120">
            <v>6.5892025394664993</v>
          </cell>
          <cell r="AE120">
            <v>-4.1000000000000002E-2</v>
          </cell>
          <cell r="AF120">
            <v>-0.24899522210337785</v>
          </cell>
          <cell r="AG120">
            <v>-0.25749022210337785</v>
          </cell>
          <cell r="AH120">
            <v>5.4964623824126075</v>
          </cell>
          <cell r="AI120">
            <v>4.6300000000000001E-2</v>
          </cell>
          <cell r="AJ120">
            <v>6.3757402148281336E-2</v>
          </cell>
          <cell r="AK120">
            <v>8.6347402148281335E-2</v>
          </cell>
          <cell r="AL120">
            <v>5.2420438027742593</v>
          </cell>
          <cell r="AM120">
            <v>4.88</v>
          </cell>
          <cell r="AN120">
            <v>4.88</v>
          </cell>
          <cell r="AO120">
            <v>-0.1033</v>
          </cell>
          <cell r="AP120">
            <v>1.3893775205710717</v>
          </cell>
          <cell r="AQ120">
            <v>1.4081275205710717</v>
          </cell>
          <cell r="AR120">
            <v>5.3466724122119382</v>
          </cell>
          <cell r="AS120">
            <v>1.5699999999999999E-2</v>
          </cell>
          <cell r="AT120">
            <v>3.8427916036302965</v>
          </cell>
          <cell r="AU120">
            <v>3.9126916036302966</v>
          </cell>
          <cell r="AV120">
            <v>6.1051064643114117</v>
          </cell>
        </row>
        <row r="121">
          <cell r="B121">
            <v>44062</v>
          </cell>
          <cell r="C121">
            <v>145.49</v>
          </cell>
          <cell r="D121">
            <v>0.94</v>
          </cell>
          <cell r="E121">
            <v>1.3599999999999999E-2</v>
          </cell>
          <cell r="F121">
            <v>0.35535535793288703</v>
          </cell>
          <cell r="G121">
            <v>0.37973535793288704</v>
          </cell>
          <cell r="H121">
            <v>2.9472353579328874</v>
          </cell>
          <cell r="I121">
            <v>2.92E-2</v>
          </cell>
          <cell r="J121">
            <v>0.75351708715426491</v>
          </cell>
          <cell r="K121">
            <v>0.79149708715426492</v>
          </cell>
          <cell r="L121">
            <v>5.3277470871542647</v>
          </cell>
          <cell r="M121">
            <v>5.98</v>
          </cell>
          <cell r="N121">
            <v>5.98</v>
          </cell>
          <cell r="O121">
            <v>0.27010000000000001</v>
          </cell>
          <cell r="P121">
            <v>0.1142732824358401</v>
          </cell>
          <cell r="Q121">
            <v>0.1237932824358401</v>
          </cell>
          <cell r="R121">
            <v>6.0152397389527197</v>
          </cell>
          <cell r="S121">
            <v>0.23549999999999999</v>
          </cell>
          <cell r="T121">
            <v>0.60746592977257607</v>
          </cell>
          <cell r="U121">
            <v>0.70649592977257614</v>
          </cell>
          <cell r="V121">
            <v>6.4416714272015954</v>
          </cell>
          <cell r="W121">
            <v>-0.17269999999999999</v>
          </cell>
          <cell r="X121">
            <v>0.31446233426049036</v>
          </cell>
          <cell r="Y121">
            <v>0.38193233426049034</v>
          </cell>
          <cell r="Z121">
            <v>5.6482949544259275</v>
          </cell>
          <cell r="AA121">
            <v>-6.8900000000000003E-2</v>
          </cell>
          <cell r="AB121">
            <v>0.28157176603643025</v>
          </cell>
          <cell r="AC121">
            <v>0.40562176603643024</v>
          </cell>
          <cell r="AD121">
            <v>5.5157134271140071</v>
          </cell>
          <cell r="AE121">
            <v>-4.1099999999999998E-2</v>
          </cell>
          <cell r="AF121">
            <v>-0.25188853858570004</v>
          </cell>
          <cell r="AG121">
            <v>-0.26038353858570001</v>
          </cell>
          <cell r="AH121">
            <v>4.3027597656843648</v>
          </cell>
          <cell r="AI121">
            <v>4.58E-2</v>
          </cell>
          <cell r="AJ121">
            <v>4.648787069992006E-2</v>
          </cell>
          <cell r="AK121">
            <v>6.9077870699920052E-2</v>
          </cell>
          <cell r="AL121">
            <v>4.0071373386185432</v>
          </cell>
          <cell r="AM121">
            <v>3.65</v>
          </cell>
          <cell r="AN121">
            <v>3.65</v>
          </cell>
          <cell r="AO121">
            <v>-0.1096</v>
          </cell>
          <cell r="AP121">
            <v>1.2007862434409471</v>
          </cell>
          <cell r="AQ121">
            <v>1.2195362434409471</v>
          </cell>
          <cell r="AR121">
            <v>4.1484216923573554</v>
          </cell>
          <cell r="AS121">
            <v>-4.1999999999999997E-3</v>
          </cell>
          <cell r="AT121">
            <v>3.2308176493527339</v>
          </cell>
          <cell r="AU121">
            <v>3.3007176493527339</v>
          </cell>
          <cell r="AV121">
            <v>4.8921417979595452</v>
          </cell>
        </row>
        <row r="122">
          <cell r="B122">
            <v>44069</v>
          </cell>
          <cell r="C122">
            <v>142.86000000000001</v>
          </cell>
          <cell r="D122">
            <v>0.51</v>
          </cell>
          <cell r="E122">
            <v>-6.1000000000000004E-3</v>
          </cell>
          <cell r="F122">
            <v>-0.23834997752833345</v>
          </cell>
          <cell r="G122">
            <v>-0.21396997752833347</v>
          </cell>
          <cell r="H122">
            <v>1.2421758558049998</v>
          </cell>
          <cell r="I122">
            <v>1.09E-2</v>
          </cell>
          <cell r="J122">
            <v>0.20893328604388711</v>
          </cell>
          <cell r="K122">
            <v>0.24691328604388713</v>
          </cell>
          <cell r="L122">
            <v>2.8475903693772198</v>
          </cell>
          <cell r="M122">
            <v>3.44</v>
          </cell>
          <cell r="N122">
            <v>3.44</v>
          </cell>
          <cell r="O122">
            <v>0.27229999999999999</v>
          </cell>
          <cell r="P122">
            <v>0.18236107130576315</v>
          </cell>
          <cell r="Q122">
            <v>0.19188107130576315</v>
          </cell>
          <cell r="R122">
            <v>3.535726365291902</v>
          </cell>
          <cell r="S122">
            <v>0.24279999999999999</v>
          </cell>
          <cell r="T122">
            <v>0.82613242174223833</v>
          </cell>
          <cell r="U122">
            <v>0.92516242174223828</v>
          </cell>
          <cell r="V122">
            <v>4.0993229404097988</v>
          </cell>
          <cell r="W122">
            <v>-0.16339999999999999</v>
          </cell>
          <cell r="X122">
            <v>0.58776970461138378</v>
          </cell>
          <cell r="Y122">
            <v>0.65523970461138381</v>
          </cell>
          <cell r="Z122">
            <v>3.3203458973232105</v>
          </cell>
          <cell r="AA122">
            <v>-6.4600000000000005E-2</v>
          </cell>
          <cell r="AB122">
            <v>0.41175943026560874</v>
          </cell>
          <cell r="AC122">
            <v>0.53580943026560868</v>
          </cell>
          <cell r="AD122">
            <v>3.0312308476588572</v>
          </cell>
          <cell r="AE122">
            <v>-4.1599999999999998E-2</v>
          </cell>
          <cell r="AF122">
            <v>-0.26635520667683754</v>
          </cell>
          <cell r="AG122">
            <v>-0.27485020667683752</v>
          </cell>
          <cell r="AH122">
            <v>1.6266744971013876</v>
          </cell>
          <cell r="AI122">
            <v>4.53E-2</v>
          </cell>
          <cell r="AJ122">
            <v>2.9218373264028805E-2</v>
          </cell>
          <cell r="AK122">
            <v>5.1808373264028804E-2</v>
          </cell>
          <cell r="AL122">
            <v>1.2745939757679414</v>
          </cell>
          <cell r="AM122">
            <v>0.91</v>
          </cell>
          <cell r="AN122">
            <v>0.91</v>
          </cell>
          <cell r="AO122">
            <v>-0.1196</v>
          </cell>
          <cell r="AP122">
            <v>0.90164311032542732</v>
          </cell>
          <cell r="AQ122">
            <v>0.92039311032542737</v>
          </cell>
          <cell r="AR122">
            <v>1.6345348371916124</v>
          </cell>
          <cell r="AS122">
            <v>-1.6E-2</v>
          </cell>
          <cell r="AT122">
            <v>2.8692969200784439</v>
          </cell>
          <cell r="AU122">
            <v>2.939196920078444</v>
          </cell>
          <cell r="AV122">
            <v>3.2900775530333806</v>
          </cell>
        </row>
        <row r="123">
          <cell r="B123">
            <v>44076</v>
          </cell>
          <cell r="C123">
            <v>139.07</v>
          </cell>
          <cell r="D123">
            <v>0.13</v>
          </cell>
          <cell r="E123">
            <v>-2.3699999999999999E-2</v>
          </cell>
          <cell r="F123">
            <v>-0.76889608493084982</v>
          </cell>
          <cell r="G123">
            <v>-0.74451608493084986</v>
          </cell>
          <cell r="H123">
            <v>-0.3787869182641832</v>
          </cell>
          <cell r="I123">
            <v>-8.3999999999999995E-3</v>
          </cell>
          <cell r="J123">
            <v>-0.36522070498856002</v>
          </cell>
          <cell r="K123">
            <v>-0.32724070498856</v>
          </cell>
          <cell r="L123">
            <v>0.32364471167810666</v>
          </cell>
          <cell r="M123">
            <v>0.86</v>
          </cell>
          <cell r="N123">
            <v>0.86</v>
          </cell>
          <cell r="O123">
            <v>0.27150000000000002</v>
          </cell>
          <cell r="P123">
            <v>0.15760168904808033</v>
          </cell>
          <cell r="Q123">
            <v>0.16712168904808034</v>
          </cell>
          <cell r="R123">
            <v>0.93970831994457038</v>
          </cell>
          <cell r="S123">
            <v>0.24279999999999999</v>
          </cell>
          <cell r="T123">
            <v>0.82613242174223833</v>
          </cell>
          <cell r="U123">
            <v>0.92516242174223828</v>
          </cell>
          <cell r="V123">
            <v>1.5434901659854754</v>
          </cell>
          <cell r="W123">
            <v>-0.16450000000000001</v>
          </cell>
          <cell r="X123">
            <v>0.55543753708646959</v>
          </cell>
          <cell r="Y123">
            <v>0.62290753708646962</v>
          </cell>
          <cell r="Z123">
            <v>0.77845862136994837</v>
          </cell>
          <cell r="AA123">
            <v>-6.2600000000000003E-2</v>
          </cell>
          <cell r="AB123">
            <v>0.47231871586421498</v>
          </cell>
          <cell r="AC123">
            <v>0.59636871586421503</v>
          </cell>
          <cell r="AD123">
            <v>0.59766091349444095</v>
          </cell>
          <cell r="AE123">
            <v>-4.2700000000000002E-2</v>
          </cell>
          <cell r="AF123">
            <v>-0.29818241031707293</v>
          </cell>
          <cell r="AG123">
            <v>-0.30667741031707291</v>
          </cell>
          <cell r="AH123">
            <v>-0.84529131597323193</v>
          </cell>
          <cell r="AI123">
            <v>4.24E-2</v>
          </cell>
          <cell r="AJ123">
            <v>-7.0944477110072499E-2</v>
          </cell>
          <cell r="AK123">
            <v>-4.83544771100725E-2</v>
          </cell>
          <cell r="AL123">
            <v>-1.2040039293792431</v>
          </cell>
          <cell r="AM123">
            <v>-1.44</v>
          </cell>
          <cell r="AN123">
            <v>-1.44</v>
          </cell>
          <cell r="AO123">
            <v>-0.14230000000000001</v>
          </cell>
          <cell r="AP123">
            <v>0.2232245049668195</v>
          </cell>
          <cell r="AQ123">
            <v>0.24197450496681949</v>
          </cell>
          <cell r="AR123">
            <v>-0.9576539780053166</v>
          </cell>
          <cell r="AS123">
            <v>-3.44E-2</v>
          </cell>
          <cell r="AT123">
            <v>2.3072844511575084</v>
          </cell>
          <cell r="AU123">
            <v>2.3771844511575084</v>
          </cell>
          <cell r="AV123">
            <v>1.623376401621905</v>
          </cell>
        </row>
        <row r="124">
          <cell r="B124">
            <v>44083</v>
          </cell>
          <cell r="C124">
            <v>136.99</v>
          </cell>
          <cell r="D124">
            <v>0</v>
          </cell>
          <cell r="E124">
            <v>-3.1099999999999999E-2</v>
          </cell>
          <cell r="F124">
            <v>-0.99208774274481326</v>
          </cell>
          <cell r="G124">
            <v>-0.9677077427448133</v>
          </cell>
          <cell r="H124">
            <v>-1.09687440941148</v>
          </cell>
          <cell r="I124">
            <v>-1.5900000000000001E-2</v>
          </cell>
          <cell r="J124">
            <v>-0.58838385058091014</v>
          </cell>
          <cell r="K124">
            <v>-0.55040385058091013</v>
          </cell>
          <cell r="L124">
            <v>-0.83582051724757678</v>
          </cell>
          <cell r="M124">
            <v>-0.4</v>
          </cell>
          <cell r="N124">
            <v>-0.4</v>
          </cell>
          <cell r="O124">
            <v>0.27329999999999999</v>
          </cell>
          <cell r="P124">
            <v>0.21331065996581838</v>
          </cell>
          <cell r="Q124">
            <v>0.22283065996581838</v>
          </cell>
          <cell r="R124">
            <v>-0.27370410417457958</v>
          </cell>
          <cell r="S124">
            <v>0.24110000000000001</v>
          </cell>
          <cell r="T124">
            <v>0.77520154947691078</v>
          </cell>
          <cell r="U124">
            <v>0.87423154947691084</v>
          </cell>
          <cell r="V124">
            <v>0.20734131920639887</v>
          </cell>
          <cell r="W124">
            <v>-0.16769999999999999</v>
          </cell>
          <cell r="X124">
            <v>0.46138943746344047</v>
          </cell>
          <cell r="Y124">
            <v>0.52885943746344044</v>
          </cell>
          <cell r="Z124">
            <v>-0.6490971911974136</v>
          </cell>
          <cell r="AA124">
            <v>-6.1699999999999998E-2</v>
          </cell>
          <cell r="AB124">
            <v>0.49957202237406328</v>
          </cell>
          <cell r="AC124">
            <v>0.62362202237406328</v>
          </cell>
          <cell r="AD124">
            <v>-0.72469007241690475</v>
          </cell>
          <cell r="AE124">
            <v>-4.0899999999999999E-2</v>
          </cell>
          <cell r="AF124">
            <v>-0.24610191118709768</v>
          </cell>
          <cell r="AG124">
            <v>-0.25459691118709765</v>
          </cell>
          <cell r="AH124">
            <v>-2.1991531374334645</v>
          </cell>
          <cell r="AI124">
            <v>4.3200000000000002E-2</v>
          </cell>
          <cell r="AJ124">
            <v>-4.3313336448897712E-2</v>
          </cell>
          <cell r="AK124">
            <v>-2.0723336448897713E-2</v>
          </cell>
          <cell r="AL124">
            <v>-2.6467014272157208</v>
          </cell>
          <cell r="AM124">
            <v>-2.94</v>
          </cell>
          <cell r="AN124">
            <v>-2.94</v>
          </cell>
          <cell r="AO124">
            <v>-0.14960000000000001</v>
          </cell>
          <cell r="AP124">
            <v>5.148157506867054E-3</v>
          </cell>
          <cell r="AQ124">
            <v>2.3898157506867052E-2</v>
          </cell>
          <cell r="AR124">
            <v>-2.3908455645433566</v>
          </cell>
          <cell r="AS124">
            <v>-5.16E-2</v>
          </cell>
          <cell r="AT124">
            <v>1.7834985987599437</v>
          </cell>
          <cell r="AU124">
            <v>1.8533985987599437</v>
          </cell>
          <cell r="AV124">
            <v>0.41285508310806884</v>
          </cell>
        </row>
        <row r="125">
          <cell r="B125">
            <v>44090</v>
          </cell>
          <cell r="C125">
            <v>136.54</v>
          </cell>
          <cell r="D125">
            <v>-0.17</v>
          </cell>
          <cell r="E125">
            <v>-4.2000000000000003E-2</v>
          </cell>
          <cell r="F125">
            <v>-1.32104701140928</v>
          </cell>
          <cell r="G125">
            <v>-1.29666701140928</v>
          </cell>
          <cell r="H125">
            <v>-1.5570836780759465</v>
          </cell>
          <cell r="I125">
            <v>-1.3899999999999999E-2</v>
          </cell>
          <cell r="J125">
            <v>-0.52886817933638997</v>
          </cell>
          <cell r="K125">
            <v>-0.49088817933638995</v>
          </cell>
          <cell r="L125">
            <v>-0.86067984600305669</v>
          </cell>
          <cell r="M125">
            <v>-0.45</v>
          </cell>
          <cell r="N125">
            <v>-0.45</v>
          </cell>
          <cell r="O125">
            <v>0.27429999999999999</v>
          </cell>
          <cell r="P125">
            <v>0.24426070927006557</v>
          </cell>
          <cell r="Q125">
            <v>0.25378070927006557</v>
          </cell>
          <cell r="R125">
            <v>-0.32429887937290336</v>
          </cell>
          <cell r="S125">
            <v>0.2392</v>
          </cell>
          <cell r="T125">
            <v>0.71828521589718253</v>
          </cell>
          <cell r="U125">
            <v>0.81731521589718259</v>
          </cell>
          <cell r="V125">
            <v>1.3212823766621473E-2</v>
          </cell>
          <cell r="W125">
            <v>-0.16930000000000001</v>
          </cell>
          <cell r="X125">
            <v>0.41436998702768441</v>
          </cell>
          <cell r="Y125">
            <v>0.48183998702768438</v>
          </cell>
          <cell r="Z125">
            <v>-1.0003308155656532</v>
          </cell>
          <cell r="AA125">
            <v>-6.25E-2</v>
          </cell>
          <cell r="AB125">
            <v>0.47534680932515733</v>
          </cell>
          <cell r="AC125">
            <v>0.59939680932515738</v>
          </cell>
          <cell r="AD125">
            <v>-1.1087967967557724</v>
          </cell>
          <cell r="AE125">
            <v>-3.95E-2</v>
          </cell>
          <cell r="AF125">
            <v>-0.20559610777131931</v>
          </cell>
          <cell r="AG125">
            <v>-0.21409110777131932</v>
          </cell>
          <cell r="AH125">
            <v>-2.7133645260588217</v>
          </cell>
          <cell r="AI125">
            <v>4.24E-2</v>
          </cell>
          <cell r="AJ125">
            <v>-7.0944477110072499E-2</v>
          </cell>
          <cell r="AK125">
            <v>-4.83544771100725E-2</v>
          </cell>
          <cell r="AL125">
            <v>-3.4517191093479442</v>
          </cell>
          <cell r="AM125">
            <v>-3.82</v>
          </cell>
          <cell r="AN125">
            <v>-3.82</v>
          </cell>
          <cell r="AO125">
            <v>-0.15390000000000001</v>
          </cell>
          <cell r="AP125">
            <v>-0.12330487614635009</v>
          </cell>
          <cell r="AQ125">
            <v>-0.10455487614635009</v>
          </cell>
          <cell r="AR125">
            <v>-3.2123429738415683</v>
          </cell>
          <cell r="AS125">
            <v>-5.4600000000000003E-2</v>
          </cell>
          <cell r="AT125">
            <v>1.6922708782515554</v>
          </cell>
          <cell r="AU125">
            <v>1.7621708782515555</v>
          </cell>
          <cell r="AV125">
            <v>-2.4667787039122313E-2</v>
          </cell>
        </row>
        <row r="126">
          <cell r="B126">
            <v>44093</v>
          </cell>
          <cell r="C126">
            <v>142.72</v>
          </cell>
          <cell r="D126">
            <v>-0.01</v>
          </cell>
          <cell r="E126">
            <v>-2.0500000000000001E-2</v>
          </cell>
          <cell r="F126">
            <v>-0.67240798892615994</v>
          </cell>
          <cell r="G126">
            <v>-0.64802798892615998</v>
          </cell>
          <cell r="H126">
            <v>0.33655534440717327</v>
          </cell>
          <cell r="I126">
            <v>7.4000000000000003E-3</v>
          </cell>
          <cell r="J126">
            <v>0.10481083388731395</v>
          </cell>
          <cell r="K126">
            <v>0.14279083388731395</v>
          </cell>
          <cell r="L126">
            <v>2.3304991672206472</v>
          </cell>
          <cell r="M126">
            <v>3.07</v>
          </cell>
          <cell r="N126">
            <v>3.07</v>
          </cell>
          <cell r="O126">
            <v>0.27579999999999999</v>
          </cell>
          <cell r="P126">
            <v>0.29068678688695893</v>
          </cell>
          <cell r="Q126">
            <v>0.3002067868869589</v>
          </cell>
          <cell r="R126">
            <v>3.2493483026481926</v>
          </cell>
          <cell r="S126">
            <v>0.2354</v>
          </cell>
          <cell r="T126">
            <v>0.60447111688535848</v>
          </cell>
          <cell r="U126">
            <v>0.70350111688535844</v>
          </cell>
          <cell r="V126">
            <v>3.4393629545781819</v>
          </cell>
          <cell r="W126">
            <v>-0.17319999999999999</v>
          </cell>
          <cell r="X126">
            <v>0.29977091244140663</v>
          </cell>
          <cell r="Y126">
            <v>0.36724091244140666</v>
          </cell>
          <cell r="Z126">
            <v>2.4632637159289987</v>
          </cell>
          <cell r="AA126">
            <v>-6.08E-2</v>
          </cell>
          <cell r="AB126">
            <v>0.52682640556441374</v>
          </cell>
          <cell r="AC126">
            <v>0.65087640556441373</v>
          </cell>
          <cell r="AD126">
            <v>2.5336195309835956</v>
          </cell>
          <cell r="AE126">
            <v>-3.8300000000000001E-2</v>
          </cell>
          <cell r="AF126">
            <v>-0.17087757616424251</v>
          </cell>
          <cell r="AG126">
            <v>-0.17937257616424251</v>
          </cell>
          <cell r="AH126">
            <v>0.95689167601550285</v>
          </cell>
          <cell r="AI126">
            <v>4.4499999999999998E-2</v>
          </cell>
          <cell r="AJ126">
            <v>1.5872268887590444E-3</v>
          </cell>
          <cell r="AK126">
            <v>2.4177226888759042E-2</v>
          </cell>
          <cell r="AL126">
            <v>0.30732276679486281</v>
          </cell>
          <cell r="AM126">
            <v>-0.11</v>
          </cell>
          <cell r="AN126">
            <v>-0.11</v>
          </cell>
          <cell r="AO126">
            <v>-0.1381</v>
          </cell>
          <cell r="AP126">
            <v>0.34870410174110533</v>
          </cell>
          <cell r="AQ126">
            <v>0.36745410174110532</v>
          </cell>
          <cell r="AR126">
            <v>0.22852049320997359</v>
          </cell>
          <cell r="AS126">
            <v>-3.3399999999999999E-2</v>
          </cell>
          <cell r="AT126">
            <v>2.3377804429556726</v>
          </cell>
          <cell r="AU126">
            <v>2.4076804429556726</v>
          </cell>
          <cell r="AV126">
            <v>2.2150832637331064</v>
          </cell>
        </row>
        <row r="127">
          <cell r="B127">
            <v>44098</v>
          </cell>
          <cell r="C127">
            <v>147.31</v>
          </cell>
          <cell r="D127">
            <v>0.81</v>
          </cell>
          <cell r="E127">
            <v>1.06E-2</v>
          </cell>
          <cell r="F127">
            <v>0.26493562592518144</v>
          </cell>
          <cell r="G127">
            <v>0.28931562592518145</v>
          </cell>
          <cell r="H127">
            <v>2.9076489592585149</v>
          </cell>
          <cell r="I127">
            <v>3.1300000000000001E-2</v>
          </cell>
          <cell r="J127">
            <v>0.81603992079222731</v>
          </cell>
          <cell r="K127">
            <v>0.85401992079222733</v>
          </cell>
          <cell r="L127">
            <v>5.6598532541255597</v>
          </cell>
          <cell r="M127">
            <v>6.41</v>
          </cell>
          <cell r="N127">
            <v>6.41</v>
          </cell>
          <cell r="O127">
            <v>0.27439999999999998</v>
          </cell>
          <cell r="P127">
            <v>0.24735574199908741</v>
          </cell>
          <cell r="Q127">
            <v>0.25687574199908741</v>
          </cell>
          <cell r="R127">
            <v>6.5821227797813364</v>
          </cell>
          <cell r="S127">
            <v>0.2407</v>
          </cell>
          <cell r="T127">
            <v>0.76321861503111144</v>
          </cell>
          <cell r="U127">
            <v>0.8622486150311115</v>
          </cell>
          <cell r="V127">
            <v>7.0379316018408593</v>
          </cell>
          <cell r="W127">
            <v>-0.16850000000000001</v>
          </cell>
          <cell r="X127">
            <v>0.43787935653844395</v>
          </cell>
          <cell r="Y127">
            <v>0.50534935653844393</v>
          </cell>
          <cell r="Z127">
            <v>6.2323401904306861</v>
          </cell>
          <cell r="AA127">
            <v>-6.8099999999999994E-2</v>
          </cell>
          <cell r="AB127">
            <v>0.30579136274403723</v>
          </cell>
          <cell r="AC127">
            <v>0.42984136274403723</v>
          </cell>
          <cell r="AD127">
            <v>6.0072681456637778</v>
          </cell>
          <cell r="AE127">
            <v>-4.36E-2</v>
          </cell>
          <cell r="AF127">
            <v>-0.32422344253638757</v>
          </cell>
          <cell r="AG127">
            <v>-0.33271844253638755</v>
          </cell>
          <cell r="AH127">
            <v>4.7212341619795968</v>
          </cell>
          <cell r="AI127">
            <v>4.4999999999999998E-2</v>
          </cell>
          <cell r="AJ127">
            <v>1.8856687591182714E-2</v>
          </cell>
          <cell r="AK127">
            <v>4.144668759118271E-2</v>
          </cell>
          <cell r="AL127">
            <v>4.497143088217161</v>
          </cell>
          <cell r="AM127">
            <v>4.18</v>
          </cell>
          <cell r="AN127">
            <v>4.18</v>
          </cell>
          <cell r="AO127">
            <v>-0.1067</v>
          </cell>
          <cell r="AP127">
            <v>1.2875841449590868</v>
          </cell>
          <cell r="AQ127">
            <v>1.3063341449590868</v>
          </cell>
          <cell r="AR127">
            <v>4.6561621463350757</v>
          </cell>
          <cell r="AS127">
            <v>7.6E-3</v>
          </cell>
          <cell r="AT127">
            <v>3.5933250511579704</v>
          </cell>
          <cell r="AU127">
            <v>3.6632250511579705</v>
          </cell>
          <cell r="AV127">
            <v>5.4733213703874171</v>
          </cell>
        </row>
        <row r="128">
          <cell r="B128">
            <v>44104</v>
          </cell>
          <cell r="C128">
            <v>148.09</v>
          </cell>
          <cell r="D128">
            <v>1.04</v>
          </cell>
          <cell r="E128">
            <v>1.46E-2</v>
          </cell>
          <cell r="F128">
            <v>0.38549673597825029</v>
          </cell>
          <cell r="G128">
            <v>0.40987673597825031</v>
          </cell>
          <cell r="H128">
            <v>3.5423767359782503</v>
          </cell>
          <cell r="I128">
            <v>4.0099999999999997E-2</v>
          </cell>
          <cell r="J128">
            <v>1.07813710453125</v>
          </cell>
          <cell r="K128">
            <v>1.1161171045312499</v>
          </cell>
          <cell r="L128">
            <v>6.7798671045312497</v>
          </cell>
          <cell r="M128">
            <v>7.52</v>
          </cell>
          <cell r="N128">
            <v>7.52</v>
          </cell>
          <cell r="O128">
            <v>0.27389999999999998</v>
          </cell>
          <cell r="P128">
            <v>0.23188063017644828</v>
          </cell>
          <cell r="Q128">
            <v>0.24140063017644828</v>
          </cell>
          <cell r="R128">
            <v>7.6884294698813438</v>
          </cell>
          <cell r="S128">
            <v>0.23960000000000001</v>
          </cell>
          <cell r="T128">
            <v>0.73026706055730872</v>
          </cell>
          <cell r="U128">
            <v>0.82929706055730867</v>
          </cell>
          <cell r="V128">
            <v>8.1475532644473141</v>
          </cell>
          <cell r="W128">
            <v>-0.17</v>
          </cell>
          <cell r="X128">
            <v>0.39379984627538456</v>
          </cell>
          <cell r="Y128">
            <v>0.46126984627538459</v>
          </cell>
          <cell r="Z128">
            <v>7.3932081427207228</v>
          </cell>
          <cell r="AA128">
            <v>-6.6100000000000006E-2</v>
          </cell>
          <cell r="AB128">
            <v>0.36634299233511602</v>
          </cell>
          <cell r="AC128">
            <v>0.49039299233511602</v>
          </cell>
          <cell r="AD128">
            <v>7.2935586529655652</v>
          </cell>
          <cell r="AE128">
            <v>-4.3900000000000002E-2</v>
          </cell>
          <cell r="AF128">
            <v>-0.33290391381544576</v>
          </cell>
          <cell r="AG128">
            <v>-0.34139891381544574</v>
          </cell>
          <cell r="AH128">
            <v>6.0110625214628906</v>
          </cell>
          <cell r="AI128">
            <v>4.4999999999999998E-2</v>
          </cell>
          <cell r="AJ128">
            <v>1.8856687591182714E-2</v>
          </cell>
          <cell r="AK128">
            <v>4.144668759118271E-2</v>
          </cell>
          <cell r="AL128">
            <v>5.8788175796099615</v>
          </cell>
          <cell r="AM128">
            <v>5.6</v>
          </cell>
          <cell r="AN128">
            <v>5.6</v>
          </cell>
          <cell r="AO128">
            <v>-0.10059999999999999</v>
          </cell>
          <cell r="AP128">
            <v>1.4702383430475554</v>
          </cell>
          <cell r="AQ128">
            <v>1.4889883430475555</v>
          </cell>
          <cell r="AR128">
            <v>5.9917368810592508</v>
          </cell>
          <cell r="AS128">
            <v>1.9099999999999999E-2</v>
          </cell>
          <cell r="AT128">
            <v>3.9476679009720255</v>
          </cell>
          <cell r="AU128">
            <v>4.0175679009720255</v>
          </cell>
          <cell r="AV128">
            <v>6.485228719685475</v>
          </cell>
        </row>
        <row r="129">
          <cell r="B129">
            <v>44111</v>
          </cell>
          <cell r="C129">
            <v>148.13999999999999</v>
          </cell>
          <cell r="D129">
            <v>1</v>
          </cell>
          <cell r="E129">
            <v>1.44E-2</v>
          </cell>
          <cell r="F129">
            <v>0.37946839544393207</v>
          </cell>
          <cell r="G129">
            <v>0.40384839544393208</v>
          </cell>
          <cell r="H129">
            <v>3.5673900621105989</v>
          </cell>
          <cell r="I129">
            <v>3.95E-2</v>
          </cell>
          <cell r="J129">
            <v>1.060261329310594</v>
          </cell>
          <cell r="K129">
            <v>1.0982413293105939</v>
          </cell>
          <cell r="L129">
            <v>6.87897049597726</v>
          </cell>
          <cell r="M129">
            <v>7.7</v>
          </cell>
          <cell r="N129">
            <v>7.7</v>
          </cell>
          <cell r="O129">
            <v>0.27329999999999999</v>
          </cell>
          <cell r="P129">
            <v>0.21331065996581838</v>
          </cell>
          <cell r="Q129">
            <v>0.22283065996581838</v>
          </cell>
          <cell r="R129">
            <v>7.8612612434668243</v>
          </cell>
          <cell r="S129">
            <v>0.24310000000000001</v>
          </cell>
          <cell r="T129">
            <v>0.83512080973573655</v>
          </cell>
          <cell r="U129">
            <v>0.9341508097357365</v>
          </cell>
          <cell r="V129">
            <v>8.4639294817679307</v>
          </cell>
          <cell r="W129">
            <v>-0.16689999999999999</v>
          </cell>
          <cell r="X129">
            <v>0.48490026289170657</v>
          </cell>
          <cell r="Y129">
            <v>0.55237026289170654</v>
          </cell>
          <cell r="Z129">
            <v>7.756193200517461</v>
          </cell>
          <cell r="AA129">
            <v>-6.3700000000000007E-2</v>
          </cell>
          <cell r="AB129">
            <v>0.43901051256492629</v>
          </cell>
          <cell r="AC129">
            <v>0.56306051256492629</v>
          </cell>
          <cell r="AD129">
            <v>7.6582315387218678</v>
          </cell>
          <cell r="AE129">
            <v>-4.3999999999999997E-2</v>
          </cell>
          <cell r="AF129">
            <v>-0.33579741891780474</v>
          </cell>
          <cell r="AG129">
            <v>-0.34429241891780471</v>
          </cell>
          <cell r="AH129">
            <v>6.3705969170982915</v>
          </cell>
          <cell r="AI129">
            <v>4.4600000000000001E-2</v>
          </cell>
          <cell r="AJ129">
            <v>5.0411178047949567E-3</v>
          </cell>
          <cell r="AK129">
            <v>2.7631117804794957E-2</v>
          </cell>
          <cell r="AL129">
            <v>6.3079128079456401</v>
          </cell>
          <cell r="AM129">
            <v>6.08</v>
          </cell>
          <cell r="AN129">
            <v>6.08</v>
          </cell>
          <cell r="AO129">
            <v>-9.7799999999999998E-2</v>
          </cell>
          <cell r="AP129">
            <v>1.5541187734188258</v>
          </cell>
          <cell r="AQ129">
            <v>1.5728687734188258</v>
          </cell>
          <cell r="AR129">
            <v>6.4554625126689116</v>
          </cell>
          <cell r="AS129">
            <v>2.5000000000000001E-2</v>
          </cell>
          <cell r="AT129">
            <v>4.1298967723455089</v>
          </cell>
          <cell r="AU129">
            <v>4.1997967723455085</v>
          </cell>
          <cell r="AV129">
            <v>6.8615442783654608</v>
          </cell>
        </row>
        <row r="130">
          <cell r="B130">
            <v>44118</v>
          </cell>
          <cell r="C130">
            <v>147.93</v>
          </cell>
          <cell r="D130">
            <v>0.94</v>
          </cell>
          <cell r="E130">
            <v>2.1600000000000001E-2</v>
          </cell>
          <cell r="F130">
            <v>0.59651323773822462</v>
          </cell>
          <cell r="G130">
            <v>0.62089323773822458</v>
          </cell>
          <cell r="H130">
            <v>3.9084974044048919</v>
          </cell>
          <cell r="I130">
            <v>4.4499999999999998E-2</v>
          </cell>
          <cell r="J130">
            <v>1.2092539290667979</v>
          </cell>
          <cell r="K130">
            <v>1.2472339290667978</v>
          </cell>
          <cell r="L130">
            <v>7.3746818457334644</v>
          </cell>
          <cell r="M130">
            <v>8.2100000000000009</v>
          </cell>
          <cell r="N130">
            <v>8.2100000000000009</v>
          </cell>
          <cell r="O130">
            <v>0.2747</v>
          </cell>
          <cell r="P130">
            <v>0.2566408723032913</v>
          </cell>
          <cell r="Q130">
            <v>0.26616087230329133</v>
          </cell>
          <cell r="R130">
            <v>8.4028096538816506</v>
          </cell>
          <cell r="S130">
            <v>0.23930000000000001</v>
          </cell>
          <cell r="T130">
            <v>0.72128065057302881</v>
          </cell>
          <cell r="U130">
            <v>0.82031065057302888</v>
          </cell>
          <cell r="V130">
            <v>8.827516105524964</v>
          </cell>
          <cell r="W130">
            <v>-0.16980000000000001</v>
          </cell>
          <cell r="X130">
            <v>0.39967697764585441</v>
          </cell>
          <cell r="Y130">
            <v>0.46714697764585444</v>
          </cell>
          <cell r="Z130">
            <v>8.0860224527185132</v>
          </cell>
          <cell r="AA130">
            <v>-6.6900000000000001E-2</v>
          </cell>
          <cell r="AB130">
            <v>0.34212186765230307</v>
          </cell>
          <cell r="AC130">
            <v>0.46617186765230306</v>
          </cell>
          <cell r="AD130">
            <v>7.9556040160985368</v>
          </cell>
          <cell r="AE130">
            <v>-4.41E-2</v>
          </cell>
          <cell r="AF130">
            <v>-0.33869093146240015</v>
          </cell>
          <cell r="AG130">
            <v>-0.34718593146240012</v>
          </cell>
          <cell r="AH130">
            <v>6.6891945737913447</v>
          </cell>
          <cell r="AI130">
            <v>4.5199999999999997E-2</v>
          </cell>
          <cell r="AJ130">
            <v>2.5764477110072508E-2</v>
          </cell>
          <cell r="AK130">
            <v>4.8354477110072507E-2</v>
          </cell>
          <cell r="AL130">
            <v>6.5669616758581171</v>
          </cell>
          <cell r="AM130">
            <v>6.28</v>
          </cell>
          <cell r="AN130">
            <v>6.28</v>
          </cell>
          <cell r="AO130">
            <v>-9.5000000000000001E-2</v>
          </cell>
          <cell r="AP130">
            <v>1.6380258164141985</v>
          </cell>
          <cell r="AQ130">
            <v>1.6567758164141986</v>
          </cell>
          <cell r="AR130">
            <v>6.7104359471331527</v>
          </cell>
          <cell r="AS130">
            <v>2.9100000000000001E-2</v>
          </cell>
          <cell r="AT130">
            <v>4.2567139516772539</v>
          </cell>
          <cell r="AU130">
            <v>4.3266139516772535</v>
          </cell>
          <cell r="AV130">
            <v>7.1057642784746395</v>
          </cell>
        </row>
        <row r="131">
          <cell r="B131">
            <v>44123</v>
          </cell>
          <cell r="C131">
            <v>149.37</v>
          </cell>
          <cell r="D131">
            <v>1.21</v>
          </cell>
          <cell r="E131">
            <v>3.3799999999999997E-2</v>
          </cell>
          <cell r="F131">
            <v>0.96444567295684602</v>
          </cell>
          <cell r="G131">
            <v>0.98882567295684598</v>
          </cell>
          <cell r="H131">
            <v>4.9177840062901801</v>
          </cell>
          <cell r="I131">
            <v>5.6500000000000002E-2</v>
          </cell>
          <cell r="J131">
            <v>1.5671303674390957</v>
          </cell>
          <cell r="K131">
            <v>1.6051103674390956</v>
          </cell>
          <cell r="L131">
            <v>8.8231312007724298</v>
          </cell>
          <cell r="M131">
            <v>9.6300000000000008</v>
          </cell>
          <cell r="N131">
            <v>9.6300000000000008</v>
          </cell>
          <cell r="O131">
            <v>0.2732</v>
          </cell>
          <cell r="P131">
            <v>0.21021568142646749</v>
          </cell>
          <cell r="Q131">
            <v>0.21973568142646749</v>
          </cell>
          <cell r="R131">
            <v>9.7649827192087173</v>
          </cell>
          <cell r="S131">
            <v>0.2384</v>
          </cell>
          <cell r="T131">
            <v>0.6943223649725162</v>
          </cell>
          <cell r="U131">
            <v>0.79335236497251627</v>
          </cell>
          <cell r="V131">
            <v>10.189035351782264</v>
          </cell>
          <cell r="W131">
            <v>-0.1701</v>
          </cell>
          <cell r="X131">
            <v>0.39086129584212681</v>
          </cell>
          <cell r="Y131">
            <v>0.45833129584212684</v>
          </cell>
          <cell r="Z131">
            <v>9.405322129734369</v>
          </cell>
          <cell r="AA131">
            <v>-7.0900000000000005E-2</v>
          </cell>
          <cell r="AB131">
            <v>0.22102512301308533</v>
          </cell>
          <cell r="AC131">
            <v>0.34507512301308529</v>
          </cell>
          <cell r="AD131">
            <v>9.1425019059328267</v>
          </cell>
          <cell r="AE131">
            <v>-4.3999999999999997E-2</v>
          </cell>
          <cell r="AF131">
            <v>-0.33579741891780474</v>
          </cell>
          <cell r="AG131">
            <v>-0.34429241891780471</v>
          </cell>
          <cell r="AH131">
            <v>7.9296601855981805</v>
          </cell>
          <cell r="AI131">
            <v>4.6199999999999998E-2</v>
          </cell>
          <cell r="AJ131">
            <v>6.0303492729461748E-2</v>
          </cell>
          <cell r="AK131">
            <v>8.2893492729461754E-2</v>
          </cell>
          <cell r="AL131">
            <v>7.75858989335544</v>
          </cell>
          <cell r="AM131">
            <v>7.4</v>
          </cell>
          <cell r="AN131">
            <v>7.4</v>
          </cell>
          <cell r="AO131">
            <v>-8.5199999999999998E-2</v>
          </cell>
          <cell r="AP131">
            <v>1.9319304940757249</v>
          </cell>
          <cell r="AQ131">
            <v>1.950680494075725</v>
          </cell>
          <cell r="AR131">
            <v>7.9106770541032443</v>
          </cell>
          <cell r="AS131">
            <v>3.8300000000000001E-2</v>
          </cell>
          <cell r="AT131">
            <v>4.5418527072054902</v>
          </cell>
          <cell r="AU131">
            <v>4.6117527072054898</v>
          </cell>
          <cell r="AV131">
            <v>7.9009546335900787</v>
          </cell>
        </row>
        <row r="132">
          <cell r="B132">
            <v>44127</v>
          </cell>
          <cell r="C132">
            <v>148.51</v>
          </cell>
          <cell r="D132">
            <v>1.1000000000000001</v>
          </cell>
          <cell r="E132">
            <v>2.87E-2</v>
          </cell>
          <cell r="F132">
            <v>0.81060775990160838</v>
          </cell>
          <cell r="G132">
            <v>0.83498775990160834</v>
          </cell>
          <cell r="H132">
            <v>4.5312377599016092</v>
          </cell>
          <cell r="I132">
            <v>5.0999999999999997E-2</v>
          </cell>
          <cell r="J132">
            <v>1.4030476415854951</v>
          </cell>
          <cell r="K132">
            <v>1.441027641585495</v>
          </cell>
          <cell r="L132">
            <v>8.277902641585495</v>
          </cell>
          <cell r="M132">
            <v>9.14</v>
          </cell>
          <cell r="N132">
            <v>9.14</v>
          </cell>
          <cell r="O132">
            <v>0.27339999999999998</v>
          </cell>
          <cell r="P132">
            <v>0.21640564311161117</v>
          </cell>
          <cell r="Q132">
            <v>0.22592564311161117</v>
          </cell>
          <cell r="R132">
            <v>9.2902940759307491</v>
          </cell>
          <cell r="S132">
            <v>0.2394</v>
          </cell>
          <cell r="T132">
            <v>0.72427610286546862</v>
          </cell>
          <cell r="U132">
            <v>0.82330610286546868</v>
          </cell>
          <cell r="V132">
            <v>9.7542070641889662</v>
          </cell>
          <cell r="W132">
            <v>-0.1673</v>
          </cell>
          <cell r="X132">
            <v>0.47314475504659964</v>
          </cell>
          <cell r="Y132">
            <v>0.54061475504659962</v>
          </cell>
          <cell r="Z132">
            <v>9.0711133018831749</v>
          </cell>
          <cell r="AA132">
            <v>-6.8699999999999997E-2</v>
          </cell>
          <cell r="AB132">
            <v>0.28762661204392453</v>
          </cell>
          <cell r="AC132">
            <v>0.41167661204392453</v>
          </cell>
          <cell r="AD132">
            <v>8.8087076873848602</v>
          </cell>
          <cell r="AE132">
            <v>-4.4600000000000001E-2</v>
          </cell>
          <cell r="AF132">
            <v>-0.35315860800781268</v>
          </cell>
          <cell r="AG132">
            <v>-0.36165360800781265</v>
          </cell>
          <cell r="AH132">
            <v>7.56824131709838</v>
          </cell>
          <cell r="AI132">
            <v>4.5100000000000001E-2</v>
          </cell>
          <cell r="AJ132">
            <v>2.2310581908465622E-2</v>
          </cell>
          <cell r="AK132">
            <v>4.4900581908465617E-2</v>
          </cell>
          <cell r="AL132">
            <v>7.4409256210320969</v>
          </cell>
          <cell r="AM132">
            <v>7.15</v>
          </cell>
          <cell r="AN132">
            <v>7.15</v>
          </cell>
          <cell r="AO132">
            <v>-8.7800000000000003E-2</v>
          </cell>
          <cell r="AP132">
            <v>1.8539188973025056</v>
          </cell>
          <cell r="AQ132">
            <v>1.8726688973025056</v>
          </cell>
          <cell r="AR132">
            <v>7.6205017146399667</v>
          </cell>
          <cell r="AS132">
            <v>3.5400000000000001E-2</v>
          </cell>
          <cell r="AT132">
            <v>4.4518843312886096</v>
          </cell>
          <cell r="AU132">
            <v>4.5217843312886092</v>
          </cell>
          <cell r="AV132">
            <v>7.6689979535796304</v>
          </cell>
        </row>
        <row r="133">
          <cell r="B133">
            <v>44131</v>
          </cell>
          <cell r="C133">
            <v>148.5</v>
          </cell>
          <cell r="D133">
            <v>1.04</v>
          </cell>
          <cell r="E133">
            <v>2.3699999999999999E-2</v>
          </cell>
          <cell r="F133">
            <v>0.65982933047738423</v>
          </cell>
          <cell r="G133">
            <v>0.68420933047738419</v>
          </cell>
          <cell r="H133">
            <v>4.117021830477384</v>
          </cell>
          <cell r="I133">
            <v>4.3299999999999998E-2</v>
          </cell>
          <cell r="J133">
            <v>1.1734897830655298</v>
          </cell>
          <cell r="K133">
            <v>1.2114697830655297</v>
          </cell>
          <cell r="L133">
            <v>7.5388135330655288</v>
          </cell>
          <cell r="M133">
            <v>8.4499999999999993</v>
          </cell>
          <cell r="N133">
            <v>8.4499999999999993</v>
          </cell>
          <cell r="O133">
            <v>0.27289999999999998</v>
          </cell>
          <cell r="P133">
            <v>0.20093077280728106</v>
          </cell>
          <cell r="Q133">
            <v>0.21045077280728106</v>
          </cell>
          <cell r="R133">
            <v>8.5844391474998805</v>
          </cell>
          <cell r="S133">
            <v>0.2445</v>
          </cell>
          <cell r="T133">
            <v>0.87706903553856319</v>
          </cell>
          <cell r="U133">
            <v>0.97609903553856325</v>
          </cell>
          <cell r="V133">
            <v>9.2159492479239855</v>
          </cell>
          <cell r="W133">
            <v>-0.16170000000000001</v>
          </cell>
          <cell r="X133">
            <v>0.63774106065407987</v>
          </cell>
          <cell r="Y133">
            <v>0.7052110606540799</v>
          </cell>
          <cell r="Z133">
            <v>8.5426467861179738</v>
          </cell>
          <cell r="AA133">
            <v>-6.83E-2</v>
          </cell>
          <cell r="AB133">
            <v>0.29973640988152001</v>
          </cell>
          <cell r="AC133">
            <v>0.42378640988152</v>
          </cell>
          <cell r="AD133">
            <v>8.1270839730382374</v>
          </cell>
          <cell r="AE133">
            <v>-4.7199999999999999E-2</v>
          </cell>
          <cell r="AF133">
            <v>-0.42839385291115839</v>
          </cell>
          <cell r="AG133">
            <v>-0.43688885291115837</v>
          </cell>
          <cell r="AH133">
            <v>6.7969251421704424</v>
          </cell>
          <cell r="AI133">
            <v>4.4299999999999999E-2</v>
          </cell>
          <cell r="AJ133">
            <v>-5.3205535828137335E-3</v>
          </cell>
          <cell r="AK133">
            <v>1.7269446417186265E-2</v>
          </cell>
          <cell r="AL133">
            <v>6.7145307922700814</v>
          </cell>
          <cell r="AM133">
            <v>6.45</v>
          </cell>
          <cell r="AN133">
            <v>6.45</v>
          </cell>
          <cell r="AO133">
            <v>-9.0499999999999997E-2</v>
          </cell>
          <cell r="AP133">
            <v>1.7729357439013245</v>
          </cell>
          <cell r="AQ133">
            <v>1.7916857439013245</v>
          </cell>
          <cell r="AR133">
            <v>7.0064432258414691</v>
          </cell>
          <cell r="AS133">
            <v>2.8199999999999999E-2</v>
          </cell>
          <cell r="AT133">
            <v>4.228862855239556</v>
          </cell>
          <cell r="AU133">
            <v>4.2987628552395556</v>
          </cell>
          <cell r="AV133">
            <v>7.2224986653530747</v>
          </cell>
        </row>
        <row r="134">
          <cell r="B134">
            <v>44141</v>
          </cell>
          <cell r="C134">
            <v>148.25</v>
          </cell>
          <cell r="D134">
            <v>0.92</v>
          </cell>
          <cell r="E134">
            <v>1.72E-2</v>
          </cell>
          <cell r="F134">
            <v>0.46386838557747712</v>
          </cell>
          <cell r="G134">
            <v>0.48824838557747713</v>
          </cell>
          <cell r="H134">
            <v>3.6525192189108107</v>
          </cell>
          <cell r="I134">
            <v>3.85E-2</v>
          </cell>
          <cell r="J134">
            <v>1.0304702885517851</v>
          </cell>
          <cell r="K134">
            <v>1.068450288551785</v>
          </cell>
          <cell r="L134">
            <v>6.9475648718851186</v>
          </cell>
          <cell r="M134">
            <v>7.87</v>
          </cell>
          <cell r="N134">
            <v>7.87</v>
          </cell>
          <cell r="O134">
            <v>0.27310000000000001</v>
          </cell>
          <cell r="P134">
            <v>0.20712070742958019</v>
          </cell>
          <cell r="Q134">
            <v>0.21664070742958019</v>
          </cell>
          <cell r="R134">
            <v>8.0121493146283278</v>
          </cell>
          <cell r="S134">
            <v>0.248</v>
          </cell>
          <cell r="T134">
            <v>0.98195795907657268</v>
          </cell>
          <cell r="U134">
            <v>1.0809879590765727</v>
          </cell>
          <cell r="V134">
            <v>8.7450411672142874</v>
          </cell>
          <cell r="W134">
            <v>-0.1588</v>
          </cell>
          <cell r="X134">
            <v>0.7229968329981078</v>
          </cell>
          <cell r="Y134">
            <v>0.79046683299810783</v>
          </cell>
          <cell r="Z134">
            <v>8.0601538439527243</v>
          </cell>
          <cell r="AA134">
            <v>-7.2099999999999997E-2</v>
          </cell>
          <cell r="AB134">
            <v>0.1846985825810307</v>
          </cell>
          <cell r="AC134">
            <v>0.30874858258103066</v>
          </cell>
          <cell r="AD134">
            <v>7.4469801944746141</v>
          </cell>
          <cell r="AE134">
            <v>-4.7800000000000002E-2</v>
          </cell>
          <cell r="AF134">
            <v>-0.44575669905570708</v>
          </cell>
          <cell r="AG134">
            <v>-0.45425169905570706</v>
          </cell>
          <cell r="AH134">
            <v>6.2238860161242613</v>
          </cell>
          <cell r="AI134">
            <v>4.3799999999999999E-2</v>
          </cell>
          <cell r="AJ134">
            <v>-2.2589999999999999E-2</v>
          </cell>
          <cell r="AK134">
            <v>0</v>
          </cell>
          <cell r="AL134">
            <v>6.1523161189358371</v>
          </cell>
          <cell r="AM134">
            <v>5.91</v>
          </cell>
          <cell r="AN134">
            <v>5.91</v>
          </cell>
          <cell r="AO134">
            <v>-9.1499999999999998E-2</v>
          </cell>
          <cell r="AP134">
            <v>1.7429492023259765</v>
          </cell>
          <cell r="AQ134">
            <v>1.7616992023259765</v>
          </cell>
          <cell r="AR134">
            <v>6.5299344964436239</v>
          </cell>
          <cell r="AS134">
            <v>2.53E-2</v>
          </cell>
          <cell r="AT134">
            <v>4.1391708974392794</v>
          </cell>
          <cell r="AU134">
            <v>4.209070897439279</v>
          </cell>
          <cell r="AV134">
            <v>6.8596591327333964</v>
          </cell>
        </row>
        <row r="135">
          <cell r="B135">
            <v>44151</v>
          </cell>
          <cell r="C135">
            <v>149.49</v>
          </cell>
          <cell r="D135">
            <v>0.97</v>
          </cell>
          <cell r="E135">
            <v>2.3599999999999999E-2</v>
          </cell>
          <cell r="F135">
            <v>0.65681414338619903</v>
          </cell>
          <cell r="G135">
            <v>0.68119414338619899</v>
          </cell>
          <cell r="H135">
            <v>4.780256643386199</v>
          </cell>
          <cell r="I135">
            <v>4.3499999999999997E-2</v>
          </cell>
          <cell r="J135">
            <v>1.1794502056320693</v>
          </cell>
          <cell r="K135">
            <v>1.2174302056320692</v>
          </cell>
          <cell r="L135">
            <v>9.1016489556320685</v>
          </cell>
          <cell r="M135">
            <v>10.66</v>
          </cell>
          <cell r="N135">
            <v>10.66</v>
          </cell>
          <cell r="O135">
            <v>0.27250000000000002</v>
          </cell>
          <cell r="P135">
            <v>0.18855095525720117</v>
          </cell>
          <cell r="Q135">
            <v>0.19807095525720117</v>
          </cell>
          <cell r="R135">
            <v>10.715929215932363</v>
          </cell>
          <cell r="S135">
            <v>0.24959999999999999</v>
          </cell>
          <cell r="T135">
            <v>1.0299164848846112</v>
          </cell>
          <cell r="U135">
            <v>1.1289464848846111</v>
          </cell>
          <cell r="V135">
            <v>11.395966382045353</v>
          </cell>
          <cell r="W135">
            <v>-0.15939999999999999</v>
          </cell>
          <cell r="X135">
            <v>0.70535656016818349</v>
          </cell>
          <cell r="Y135">
            <v>0.77282656016818352</v>
          </cell>
          <cell r="Z135">
            <v>10.287331366785667</v>
          </cell>
          <cell r="AA135">
            <v>-7.5700000000000003E-2</v>
          </cell>
          <cell r="AB135">
            <v>7.5724201826857546E-2</v>
          </cell>
          <cell r="AC135">
            <v>0.19977420182685754</v>
          </cell>
          <cell r="AD135">
            <v>9.4634406449299213</v>
          </cell>
          <cell r="AE135">
            <v>-4.9200000000000001E-2</v>
          </cell>
          <cell r="AF135">
            <v>-0.48627140469931646</v>
          </cell>
          <cell r="AG135">
            <v>-0.49476640469931643</v>
          </cell>
          <cell r="AH135">
            <v>7.8909657661032764</v>
          </cell>
          <cell r="AI135">
            <v>4.3400000000000001E-2</v>
          </cell>
          <cell r="AJ135">
            <v>-3.6405556725599274E-2</v>
          </cell>
          <cell r="AK135">
            <v>-1.3815556725599275E-2</v>
          </cell>
          <cell r="AL135">
            <v>7.3685631600193151</v>
          </cell>
          <cell r="AM135">
            <v>6.92</v>
          </cell>
          <cell r="AN135">
            <v>6.92</v>
          </cell>
          <cell r="AO135">
            <v>-8.5999999999999993E-2</v>
          </cell>
          <cell r="AP135">
            <v>1.9079239490319106</v>
          </cell>
          <cell r="AQ135">
            <v>1.9266739490319107</v>
          </cell>
          <cell r="AR135">
            <v>7.5179536187945519</v>
          </cell>
          <cell r="AS135">
            <v>3.1899999999999998E-2</v>
          </cell>
          <cell r="AT135">
            <v>4.3434099932397157</v>
          </cell>
          <cell r="AU135">
            <v>4.4133099932397153</v>
          </cell>
          <cell r="AV135">
            <v>7.5401933781726358</v>
          </cell>
        </row>
        <row r="136">
          <cell r="B136">
            <v>44155</v>
          </cell>
          <cell r="C136">
            <v>149.22999999999999</v>
          </cell>
          <cell r="D136">
            <v>1.05</v>
          </cell>
          <cell r="E136">
            <v>1.8100000000000002E-2</v>
          </cell>
          <cell r="F136">
            <v>0.49099854736212539</v>
          </cell>
          <cell r="G136">
            <v>0.51537854736212541</v>
          </cell>
          <cell r="H136">
            <v>4.4457952140287924</v>
          </cell>
          <cell r="I136">
            <v>3.78E-2</v>
          </cell>
          <cell r="J136">
            <v>1.0096179567451342</v>
          </cell>
          <cell r="K136">
            <v>1.0475979567451341</v>
          </cell>
          <cell r="L136">
            <v>8.4623896234118003</v>
          </cell>
          <cell r="M136">
            <v>9.9700000000000006</v>
          </cell>
          <cell r="N136">
            <v>9.9700000000000006</v>
          </cell>
          <cell r="O136">
            <v>0.2717</v>
          </cell>
          <cell r="P136">
            <v>0.16379151260394476</v>
          </cell>
          <cell r="Q136">
            <v>0.17331151260394476</v>
          </cell>
          <cell r="R136">
            <v>10.004210238291403</v>
          </cell>
          <cell r="S136">
            <v>0.2515</v>
          </cell>
          <cell r="T136">
            <v>1.0868753150906438</v>
          </cell>
          <cell r="U136">
            <v>1.1859053150906438</v>
          </cell>
          <cell r="V136">
            <v>10.77133120375597</v>
          </cell>
          <cell r="W136">
            <v>-0.15559999999999999</v>
          </cell>
          <cell r="X136">
            <v>0.8170891985107247</v>
          </cell>
          <cell r="Y136">
            <v>0.88455919851072473</v>
          </cell>
          <cell r="Z136">
            <v>9.7335665761096521</v>
          </cell>
          <cell r="AA136">
            <v>-7.5399999999999995E-2</v>
          </cell>
          <cell r="AB136">
            <v>8.4805147894194077E-2</v>
          </cell>
          <cell r="AC136">
            <v>0.20885514789419407</v>
          </cell>
          <cell r="AD136">
            <v>8.8123896884709882</v>
          </cell>
          <cell r="AE136">
            <v>-0.05</v>
          </cell>
          <cell r="AF136">
            <v>-0.50942359515899893</v>
          </cell>
          <cell r="AG136">
            <v>-0.51791859515899896</v>
          </cell>
          <cell r="AH136">
            <v>7.2264610158403304</v>
          </cell>
          <cell r="AI136">
            <v>4.2599999999999999E-2</v>
          </cell>
          <cell r="AJ136">
            <v>-6.4036687591182709E-2</v>
          </cell>
          <cell r="AK136">
            <v>-4.144668759118271E-2</v>
          </cell>
          <cell r="AL136">
            <v>6.7210415753196155</v>
          </cell>
          <cell r="AM136">
            <v>6.31</v>
          </cell>
          <cell r="AN136">
            <v>6.31</v>
          </cell>
          <cell r="AO136">
            <v>-8.8300000000000003E-2</v>
          </cell>
          <cell r="AP136">
            <v>1.8389198330108916</v>
          </cell>
          <cell r="AQ136">
            <v>1.8576698330108916</v>
          </cell>
          <cell r="AR136">
            <v>6.9502326125086551</v>
          </cell>
          <cell r="AS136">
            <v>2.93E-2</v>
          </cell>
          <cell r="AT136">
            <v>4.2629041012471198</v>
          </cell>
          <cell r="AU136">
            <v>4.3328041012471195</v>
          </cell>
          <cell r="AV136">
            <v>7.1673689447283717</v>
          </cell>
        </row>
        <row r="137">
          <cell r="B137">
            <v>44162</v>
          </cell>
          <cell r="C137">
            <v>149.07</v>
          </cell>
          <cell r="D137">
            <v>1.03</v>
          </cell>
          <cell r="E137">
            <v>2.2100000000000002E-2</v>
          </cell>
          <cell r="F137">
            <v>0.61158796998671427</v>
          </cell>
          <cell r="G137">
            <v>0.63596796998671423</v>
          </cell>
          <cell r="H137">
            <v>4.5593013033200487</v>
          </cell>
          <cell r="I137">
            <v>4.0500000000000001E-2</v>
          </cell>
          <cell r="J137">
            <v>1.090054776191467</v>
          </cell>
          <cell r="K137">
            <v>1.1280347761914669</v>
          </cell>
          <cell r="L137">
            <v>8.5513681095248</v>
          </cell>
          <cell r="M137">
            <v>9.99</v>
          </cell>
          <cell r="N137">
            <v>9.99</v>
          </cell>
          <cell r="O137">
            <v>0.2702</v>
          </cell>
          <cell r="P137">
            <v>0.11736814990875802</v>
          </cell>
          <cell r="Q137">
            <v>0.12688814990875802</v>
          </cell>
          <cell r="R137">
            <v>9.9960296656699921</v>
          </cell>
          <cell r="S137">
            <v>0.25</v>
          </cell>
          <cell r="T137">
            <v>1.0419070756051902</v>
          </cell>
          <cell r="U137">
            <v>1.1409370756051902</v>
          </cell>
          <cell r="V137">
            <v>10.796798913298014</v>
          </cell>
          <cell r="W137">
            <v>-0.15920000000000001</v>
          </cell>
          <cell r="X137">
            <v>0.71123658243451104</v>
          </cell>
          <cell r="Y137">
            <v>0.77870658243451107</v>
          </cell>
          <cell r="Z137">
            <v>9.7947293859221034</v>
          </cell>
          <cell r="AA137">
            <v>-7.8600000000000003E-2</v>
          </cell>
          <cell r="AB137">
            <v>-1.2056560260922647E-2</v>
          </cell>
          <cell r="AC137">
            <v>0.11199343973907734</v>
          </cell>
          <cell r="AD137">
            <v>8.9147365651582593</v>
          </cell>
          <cell r="AE137">
            <v>-5.2299999999999999E-2</v>
          </cell>
          <cell r="AF137">
            <v>-0.57599024509130647</v>
          </cell>
          <cell r="AG137">
            <v>-0.5844852450913065</v>
          </cell>
          <cell r="AH137">
            <v>7.471779007088438</v>
          </cell>
          <cell r="AI137">
            <v>4.1599999999999998E-2</v>
          </cell>
          <cell r="AJ137">
            <v>-9.8575678721593535E-2</v>
          </cell>
          <cell r="AK137">
            <v>-7.5985678721593536E-2</v>
          </cell>
          <cell r="AL137">
            <v>7.1271598611845093</v>
          </cell>
          <cell r="AM137">
            <v>6.81</v>
          </cell>
          <cell r="AN137">
            <v>6.81</v>
          </cell>
          <cell r="AO137">
            <v>-8.5199999999999998E-2</v>
          </cell>
          <cell r="AP137">
            <v>1.9319304940757249</v>
          </cell>
          <cell r="AQ137">
            <v>1.950680494075725</v>
          </cell>
          <cell r="AR137">
            <v>7.4475397992012837</v>
          </cell>
          <cell r="AS137">
            <v>3.5000000000000003E-2</v>
          </cell>
          <cell r="AT137">
            <v>4.4394813198335221</v>
          </cell>
          <cell r="AU137">
            <v>4.5093813198335218</v>
          </cell>
          <cell r="AV137">
            <v>7.5707401089632089</v>
          </cell>
        </row>
        <row r="138">
          <cell r="B138">
            <v>44169</v>
          </cell>
          <cell r="C138">
            <v>148.59</v>
          </cell>
          <cell r="D138">
            <v>0.94</v>
          </cell>
          <cell r="E138">
            <v>1.8200000000000001E-2</v>
          </cell>
          <cell r="F138">
            <v>0.49401306153019386</v>
          </cell>
          <cell r="G138">
            <v>0.51839306153019382</v>
          </cell>
          <cell r="H138">
            <v>4.3291222281968604</v>
          </cell>
          <cell r="I138">
            <v>3.7699999999999997E-2</v>
          </cell>
          <cell r="J138">
            <v>1.0066391445338156</v>
          </cell>
          <cell r="K138">
            <v>1.0446191445338155</v>
          </cell>
          <cell r="L138">
            <v>8.3280045612004816</v>
          </cell>
          <cell r="M138">
            <v>9.83</v>
          </cell>
          <cell r="N138">
            <v>9.83</v>
          </cell>
          <cell r="O138">
            <v>0.26929999999999998</v>
          </cell>
          <cell r="P138">
            <v>8.9514429407149473E-2</v>
          </cell>
          <cell r="Q138">
            <v>9.9034429407149474E-2</v>
          </cell>
          <cell r="R138">
            <v>9.7914533876007557</v>
          </cell>
          <cell r="S138">
            <v>0.24890000000000001</v>
          </cell>
          <cell r="T138">
            <v>1.0089338818455702</v>
          </cell>
          <cell r="U138">
            <v>1.1079638818455702</v>
          </cell>
          <cell r="V138">
            <v>10.557592766263188</v>
          </cell>
          <cell r="W138">
            <v>-0.1618</v>
          </cell>
          <cell r="X138">
            <v>0.63480144814037542</v>
          </cell>
          <cell r="Y138">
            <v>0.70227144814037545</v>
          </cell>
          <cell r="Z138">
            <v>9.4235301112300238</v>
          </cell>
          <cell r="AA138">
            <v>-7.7600000000000002E-2</v>
          </cell>
          <cell r="AB138">
            <v>1.8212361546803467E-2</v>
          </cell>
          <cell r="AC138">
            <v>0.14226236154680347</v>
          </cell>
          <cell r="AD138">
            <v>8.6207309508604624</v>
          </cell>
          <cell r="AE138">
            <v>-5.2299999999999999E-2</v>
          </cell>
          <cell r="AF138">
            <v>-0.57599024509130647</v>
          </cell>
          <cell r="AG138">
            <v>-0.5844852450913065</v>
          </cell>
          <cell r="AH138">
            <v>7.0442180860063912</v>
          </cell>
          <cell r="AI138">
            <v>4.2099999999999999E-2</v>
          </cell>
          <cell r="AJ138">
            <v>-8.130616870108838E-2</v>
          </cell>
          <cell r="AK138">
            <v>-5.8716168701088381E-2</v>
          </cell>
          <cell r="AL138">
            <v>6.5988268672926527</v>
          </cell>
          <cell r="AM138">
            <v>6.21</v>
          </cell>
          <cell r="AN138">
            <v>6.21</v>
          </cell>
          <cell r="AO138">
            <v>-8.7999999999999995E-2</v>
          </cell>
          <cell r="AP138">
            <v>1.8479191508434947</v>
          </cell>
          <cell r="AQ138">
            <v>1.8666691508434947</v>
          </cell>
          <cell r="AR138">
            <v>6.8992938498459022</v>
          </cell>
          <cell r="AS138">
            <v>2.86E-2</v>
          </cell>
          <cell r="AT138">
            <v>4.2412401972758254</v>
          </cell>
          <cell r="AU138">
            <v>4.311140197275825</v>
          </cell>
          <cell r="AV138">
            <v>7.1600703658344766</v>
          </cell>
        </row>
        <row r="139">
          <cell r="B139">
            <v>44175</v>
          </cell>
          <cell r="C139">
            <v>147.65</v>
          </cell>
          <cell r="D139">
            <v>0.6</v>
          </cell>
          <cell r="E139">
            <v>1.0800000000000001E-2</v>
          </cell>
          <cell r="F139">
            <v>0.27096342443207166</v>
          </cell>
          <cell r="G139">
            <v>0.29534342443207168</v>
          </cell>
          <cell r="H139">
            <v>3.8629475910987385</v>
          </cell>
          <cell r="I139">
            <v>2.6800000000000001E-2</v>
          </cell>
          <cell r="J139">
            <v>0.68207175119818686</v>
          </cell>
          <cell r="K139">
            <v>0.72005175119818687</v>
          </cell>
          <cell r="L139">
            <v>7.8774996678648526</v>
          </cell>
          <cell r="M139">
            <v>9.7899999999999991</v>
          </cell>
          <cell r="N139">
            <v>9.7899999999999991</v>
          </cell>
          <cell r="O139">
            <v>0.27200000000000002</v>
          </cell>
          <cell r="P139">
            <v>0.17307627496860023</v>
          </cell>
          <cell r="Q139">
            <v>0.18259627496860023</v>
          </cell>
          <cell r="R139">
            <v>9.8000498855208011</v>
          </cell>
          <cell r="S139">
            <v>0.25469999999999998</v>
          </cell>
          <cell r="T139">
            <v>1.1828269795855781</v>
          </cell>
          <cell r="U139">
            <v>1.2818569795855781</v>
          </cell>
          <cell r="V139">
            <v>10.59481696170049</v>
          </cell>
          <cell r="W139">
            <v>-0.15629999999999999</v>
          </cell>
          <cell r="X139">
            <v>0.79650486495393558</v>
          </cell>
          <cell r="Y139">
            <v>0.86397486495393561</v>
          </cell>
          <cell r="Z139">
            <v>9.2634539617569764</v>
          </cell>
          <cell r="AA139">
            <v>-7.6200000000000004E-2</v>
          </cell>
          <cell r="AB139">
            <v>6.0589376028577571E-2</v>
          </cell>
          <cell r="AC139">
            <v>0.18463937602857755</v>
          </cell>
          <cell r="AD139">
            <v>8.279624844394327</v>
          </cell>
          <cell r="AE139">
            <v>-5.4899999999999997E-2</v>
          </cell>
          <cell r="AF139">
            <v>-0.65124758862060161</v>
          </cell>
          <cell r="AG139">
            <v>-0.65974258862060164</v>
          </cell>
          <cell r="AH139">
            <v>6.3695151802146324</v>
          </cell>
          <cell r="AI139">
            <v>4.19E-2</v>
          </cell>
          <cell r="AJ139">
            <v>-8.8213968763843867E-2</v>
          </cell>
          <cell r="AK139">
            <v>-6.5623968763843868E-2</v>
          </cell>
          <cell r="AL139">
            <v>5.745659286322228</v>
          </cell>
          <cell r="AM139">
            <v>5.25</v>
          </cell>
          <cell r="AN139">
            <v>5.25</v>
          </cell>
          <cell r="AO139">
            <v>-9.1499999999999998E-2</v>
          </cell>
          <cell r="AP139">
            <v>1.7429492023259765</v>
          </cell>
          <cell r="AQ139">
            <v>1.7616992023259765</v>
          </cell>
          <cell r="AR139">
            <v>6.0257308500727946</v>
          </cell>
          <cell r="AS139">
            <v>2.5000000000000001E-2</v>
          </cell>
          <cell r="AT139">
            <v>4.1298967723455089</v>
          </cell>
          <cell r="AU139">
            <v>4.1997967723455085</v>
          </cell>
          <cell r="AV139">
            <v>6.6351390496072904</v>
          </cell>
        </row>
        <row r="140">
          <cell r="B140">
            <v>44182</v>
          </cell>
          <cell r="C140">
            <v>146.88</v>
          </cell>
          <cell r="D140">
            <v>0.83</v>
          </cell>
          <cell r="E140">
            <v>1.26E-2</v>
          </cell>
          <cell r="F140">
            <v>0.32521475456374782</v>
          </cell>
          <cell r="G140">
            <v>0.34959475456374783</v>
          </cell>
          <cell r="H140">
            <v>4.0341780878970805</v>
          </cell>
          <cell r="I140">
            <v>3.2300000000000002E-2</v>
          </cell>
          <cell r="J140">
            <v>0.84581556236982658</v>
          </cell>
          <cell r="K140">
            <v>0.88379556236982659</v>
          </cell>
          <cell r="L140">
            <v>8.0215038957031588</v>
          </cell>
          <cell r="M140">
            <v>9.67</v>
          </cell>
          <cell r="N140">
            <v>9.67</v>
          </cell>
          <cell r="O140">
            <v>0.2702</v>
          </cell>
          <cell r="P140">
            <v>0.11736814990875802</v>
          </cell>
          <cell r="Q140">
            <v>0.12688814990875802</v>
          </cell>
          <cell r="R140">
            <v>9.6323229811182376</v>
          </cell>
          <cell r="S140">
            <v>0.24629999999999999</v>
          </cell>
          <cell r="T140">
            <v>0.93100852985079252</v>
          </cell>
          <cell r="U140">
            <v>1.0300385298507926</v>
          </cell>
          <cell r="V140">
            <v>10.245064239665234</v>
          </cell>
          <cell r="W140">
            <v>-0.1636</v>
          </cell>
          <cell r="X140">
            <v>0.58189100151178763</v>
          </cell>
          <cell r="Y140">
            <v>0.64936100151178766</v>
          </cell>
          <cell r="Z140">
            <v>8.9931593471411198</v>
          </cell>
          <cell r="AA140">
            <v>-9.3100000000000002E-2</v>
          </cell>
          <cell r="AB140">
            <v>-0.45096172735855311</v>
          </cell>
          <cell r="AC140">
            <v>-0.32691172735855312</v>
          </cell>
          <cell r="AD140">
            <v>7.7264774968757415</v>
          </cell>
          <cell r="AE140">
            <v>-5.2600000000000001E-2</v>
          </cell>
          <cell r="AF140">
            <v>-0.58467332803241256</v>
          </cell>
          <cell r="AG140">
            <v>-0.5931683280324126</v>
          </cell>
          <cell r="AH140">
            <v>6.4437889713192522</v>
          </cell>
          <cell r="AI140">
            <v>4.1799999999999997E-2</v>
          </cell>
          <cell r="AJ140">
            <v>-9.1667870699920065E-2</v>
          </cell>
          <cell r="AK140">
            <v>-6.9077870699920066E-2</v>
          </cell>
          <cell r="AL140">
            <v>5.8062429430715978</v>
          </cell>
          <cell r="AM140">
            <v>5.34</v>
          </cell>
          <cell r="AN140">
            <v>5.34</v>
          </cell>
          <cell r="AO140">
            <v>-9.2299999999999993E-2</v>
          </cell>
          <cell r="AP140">
            <v>1.7189627089042199</v>
          </cell>
          <cell r="AQ140">
            <v>1.7377127089042199</v>
          </cell>
          <cell r="AR140">
            <v>6.0583594237305007</v>
          </cell>
          <cell r="AS140">
            <v>2.4799999999999999E-2</v>
          </cell>
          <cell r="AT140">
            <v>4.1237144720507812</v>
          </cell>
          <cell r="AU140">
            <v>4.1936144720507809</v>
          </cell>
          <cell r="AV140">
            <v>6.6236523117480628</v>
          </cell>
        </row>
        <row r="141">
          <cell r="B141">
            <v>44190</v>
          </cell>
          <cell r="C141">
            <v>146.85</v>
          </cell>
          <cell r="D141">
            <v>0.6</v>
          </cell>
          <cell r="E141">
            <v>1.2200000000000001E-2</v>
          </cell>
          <cell r="F141">
            <v>0.31315871635341314</v>
          </cell>
          <cell r="G141">
            <v>0.33753871635341315</v>
          </cell>
          <cell r="H141">
            <v>3.5822262163534133</v>
          </cell>
          <cell r="I141">
            <v>2.8899999999999999E-2</v>
          </cell>
          <cell r="J141">
            <v>0.74458589228004868</v>
          </cell>
          <cell r="K141">
            <v>0.78256589228004869</v>
          </cell>
          <cell r="L141">
            <v>7.2264721422800475</v>
          </cell>
          <cell r="M141">
            <v>8.7899999999999991</v>
          </cell>
          <cell r="N141">
            <v>8.7899999999999991</v>
          </cell>
          <cell r="O141">
            <v>0.27310000000000001</v>
          </cell>
          <cell r="P141">
            <v>0.20712070742958019</v>
          </cell>
          <cell r="Q141">
            <v>0.21664070742958019</v>
          </cell>
          <cell r="R141">
            <v>8.8968039088603863</v>
          </cell>
          <cell r="S141">
            <v>0.2485</v>
          </cell>
          <cell r="T141">
            <v>0.99694434773488805</v>
          </cell>
          <cell r="U141">
            <v>1.095974347734888</v>
          </cell>
          <cell r="V141">
            <v>9.5823079046318238</v>
          </cell>
          <cell r="W141">
            <v>-0.16339999999999999</v>
          </cell>
          <cell r="X141">
            <v>0.58776970461138378</v>
          </cell>
          <cell r="Y141">
            <v>0.65523970461138381</v>
          </cell>
          <cell r="Z141">
            <v>8.5600843279067114</v>
          </cell>
          <cell r="AA141">
            <v>-7.51E-2</v>
          </cell>
          <cell r="AB141">
            <v>9.3886134032163795E-2</v>
          </cell>
          <cell r="AC141">
            <v>0.21793613403216378</v>
          </cell>
          <cell r="AD141">
            <v>7.9289511127936212</v>
          </cell>
          <cell r="AE141">
            <v>-5.4699999999999999E-2</v>
          </cell>
          <cell r="AF141">
            <v>-0.64545823398640079</v>
          </cell>
          <cell r="AG141">
            <v>-0.65395323398640082</v>
          </cell>
          <cell r="AH141">
            <v>6.3786579889065127</v>
          </cell>
          <cell r="AI141">
            <v>4.1200000000000001E-2</v>
          </cell>
          <cell r="AJ141">
            <v>-0.11239131326772418</v>
          </cell>
          <cell r="AK141">
            <v>-8.9801313267724184E-2</v>
          </cell>
          <cell r="AL141">
            <v>6.1674913314897095</v>
          </cell>
          <cell r="AM141">
            <v>5.9</v>
          </cell>
          <cell r="AN141">
            <v>5.9</v>
          </cell>
          <cell r="AO141">
            <v>-9.2700000000000005E-2</v>
          </cell>
          <cell r="AP141">
            <v>1.7069703641149347</v>
          </cell>
          <cell r="AQ141">
            <v>1.7257203641149348</v>
          </cell>
          <cell r="AR141">
            <v>6.5062122801796063</v>
          </cell>
          <cell r="AS141">
            <v>3.0700000000000002E-2</v>
          </cell>
          <cell r="AT141">
            <v>4.3062455643878961</v>
          </cell>
          <cell r="AU141">
            <v>4.3761455643878957</v>
          </cell>
          <cell r="AV141">
            <v>7.0802700913916796</v>
          </cell>
        </row>
        <row r="142">
          <cell r="B142">
            <v>44202</v>
          </cell>
          <cell r="C142">
            <v>147.01</v>
          </cell>
          <cell r="D142">
            <v>0.48</v>
          </cell>
          <cell r="E142">
            <v>1.0800000000000001E-2</v>
          </cell>
          <cell r="F142">
            <v>0.27096342443207166</v>
          </cell>
          <cell r="G142">
            <v>0.29534342443207168</v>
          </cell>
          <cell r="H142">
            <v>3.3393017577654049</v>
          </cell>
          <cell r="I142">
            <v>2.6599999999999999E-2</v>
          </cell>
          <cell r="J142">
            <v>0.67611839591424006</v>
          </cell>
          <cell r="K142">
            <v>0.71409839591424007</v>
          </cell>
          <cell r="L142">
            <v>6.8596192292475724</v>
          </cell>
          <cell r="M142">
            <v>8.42</v>
          </cell>
          <cell r="N142">
            <v>8.42</v>
          </cell>
          <cell r="O142">
            <v>0.27079999999999999</v>
          </cell>
          <cell r="P142">
            <v>0.13593741207087781</v>
          </cell>
          <cell r="Q142">
            <v>0.14545741207087781</v>
          </cell>
          <cell r="R142">
            <v>8.4407983465667424</v>
          </cell>
          <cell r="S142">
            <v>0.24990000000000001</v>
          </cell>
          <cell r="T142">
            <v>1.0389093913416803</v>
          </cell>
          <cell r="U142">
            <v>1.1379393913416802</v>
          </cell>
          <cell r="V142">
            <v>9.2132937396537748</v>
          </cell>
          <cell r="W142">
            <v>-0.1605</v>
          </cell>
          <cell r="X142">
            <v>0.67301763911967938</v>
          </cell>
          <cell r="Y142">
            <v>0.74048763911967941</v>
          </cell>
          <cell r="Z142">
            <v>8.1558822288804667</v>
          </cell>
          <cell r="AA142">
            <v>-7.5899999999999995E-2</v>
          </cell>
          <cell r="AB142">
            <v>6.967025918308363E-2</v>
          </cell>
          <cell r="AC142">
            <v>0.19372025918308361</v>
          </cell>
          <cell r="AD142">
            <v>7.3891282627601012</v>
          </cell>
          <cell r="AE142">
            <v>-5.4699999999999999E-2</v>
          </cell>
          <cell r="AF142">
            <v>-0.64545823398640079</v>
          </cell>
          <cell r="AG142">
            <v>-0.65395323398640082</v>
          </cell>
          <cell r="AH142">
            <v>5.7715017179474248</v>
          </cell>
          <cell r="AI142">
            <v>4.1399999999999999E-2</v>
          </cell>
          <cell r="AJ142">
            <v>-0.10548349272946174</v>
          </cell>
          <cell r="AK142">
            <v>-8.289349272946174E-2</v>
          </cell>
          <cell r="AL142">
            <v>5.462615114469286</v>
          </cell>
          <cell r="AM142">
            <v>5.14</v>
          </cell>
          <cell r="AN142">
            <v>5.14</v>
          </cell>
          <cell r="AO142">
            <v>-9.35E-2</v>
          </cell>
          <cell r="AP142">
            <v>1.6829874577288007</v>
          </cell>
          <cell r="AQ142">
            <v>1.7017374577288007</v>
          </cell>
          <cell r="AR142">
            <v>5.8891540383961551</v>
          </cell>
          <cell r="AS142">
            <v>2.35E-2</v>
          </cell>
          <cell r="AT142">
            <v>4.0835382524005812</v>
          </cell>
          <cell r="AU142">
            <v>4.1534382524005808</v>
          </cell>
          <cell r="AV142">
            <v>6.5740849672268622</v>
          </cell>
        </row>
        <row r="143">
          <cell r="B143">
            <v>44211</v>
          </cell>
          <cell r="C143">
            <v>146.91</v>
          </cell>
          <cell r="D143">
            <v>0.41</v>
          </cell>
          <cell r="E143">
            <v>6.7999999999999996E-3</v>
          </cell>
          <cell r="F143">
            <v>0.15041137932046847</v>
          </cell>
          <cell r="G143">
            <v>0.17479137932046845</v>
          </cell>
          <cell r="H143">
            <v>3.1326038793204689</v>
          </cell>
          <cell r="I143">
            <v>1.9099999999999999E-2</v>
          </cell>
          <cell r="J143">
            <v>0.45290817933638999</v>
          </cell>
          <cell r="K143">
            <v>0.49088817933639001</v>
          </cell>
          <cell r="L143">
            <v>6.5307319293363904</v>
          </cell>
          <cell r="M143">
            <v>8.3000000000000007</v>
          </cell>
          <cell r="N143">
            <v>8.3000000000000007</v>
          </cell>
          <cell r="O143">
            <v>0.27210000000000001</v>
          </cell>
          <cell r="P143">
            <v>0.17617120322096017</v>
          </cell>
          <cell r="Q143">
            <v>0.18569120322096017</v>
          </cell>
          <cell r="R143">
            <v>8.376614520904841</v>
          </cell>
          <cell r="S143">
            <v>0.25319999999999998</v>
          </cell>
          <cell r="T143">
            <v>1.1378462567499021</v>
          </cell>
          <cell r="U143">
            <v>1.2368762567499021</v>
          </cell>
          <cell r="V143">
            <v>9.2353113115229863</v>
          </cell>
          <cell r="W143">
            <v>-0.15620000000000001</v>
          </cell>
          <cell r="X143">
            <v>0.79944542651542871</v>
          </cell>
          <cell r="Y143">
            <v>0.86691542651542874</v>
          </cell>
          <cell r="Z143">
            <v>8.2878856925561184</v>
          </cell>
          <cell r="AA143">
            <v>-7.46E-2</v>
          </cell>
          <cell r="AB143">
            <v>0.10902120470653788</v>
          </cell>
          <cell r="AC143">
            <v>0.23307120470653786</v>
          </cell>
          <cell r="AD143">
            <v>7.4615532078364284</v>
          </cell>
          <cell r="AE143">
            <v>-5.8700000000000002E-2</v>
          </cell>
          <cell r="AF143">
            <v>-0.76125673392993687</v>
          </cell>
          <cell r="AG143">
            <v>-0.7697517339299369</v>
          </cell>
          <cell r="AH143">
            <v>5.78502134901216</v>
          </cell>
          <cell r="AI143">
            <v>4.1399999999999999E-2</v>
          </cell>
          <cell r="AJ143">
            <v>-0.10548349272946174</v>
          </cell>
          <cell r="AK143">
            <v>-8.289349272946174E-2</v>
          </cell>
          <cell r="AL143">
            <v>5.7019265385694426</v>
          </cell>
          <cell r="AM143">
            <v>5.43</v>
          </cell>
          <cell r="AN143">
            <v>5.43</v>
          </cell>
          <cell r="AO143">
            <v>-9.5000000000000001E-2</v>
          </cell>
          <cell r="AP143">
            <v>1.6380258164141985</v>
          </cell>
          <cell r="AQ143">
            <v>1.6567758164141986</v>
          </cell>
          <cell r="AR143">
            <v>6.0674225312404797</v>
          </cell>
          <cell r="AS143">
            <v>2.1399999999999999E-2</v>
          </cell>
          <cell r="AT143">
            <v>4.0186698990116367</v>
          </cell>
          <cell r="AU143">
            <v>4.0885698990116364</v>
          </cell>
          <cell r="AV143">
            <v>6.6086077387089182</v>
          </cell>
        </row>
        <row r="144">
          <cell r="B144">
            <v>44223</v>
          </cell>
          <cell r="C144">
            <v>146.75</v>
          </cell>
          <cell r="D144">
            <v>0.57999999999999996</v>
          </cell>
          <cell r="E144">
            <v>8.0000000000000002E-3</v>
          </cell>
          <cell r="F144">
            <v>0.18657621473471997</v>
          </cell>
          <cell r="G144">
            <v>0.21095621473471998</v>
          </cell>
          <cell r="H144">
            <v>3.3710603814013873</v>
          </cell>
          <cell r="I144">
            <v>2.12E-2</v>
          </cell>
          <cell r="J144">
            <v>0.51539975647064251</v>
          </cell>
          <cell r="K144">
            <v>0.55337975647064253</v>
          </cell>
          <cell r="L144">
            <v>6.8345776731373089</v>
          </cell>
          <cell r="M144">
            <v>8.57</v>
          </cell>
          <cell r="N144">
            <v>8.57</v>
          </cell>
          <cell r="O144">
            <v>0.27629999999999999</v>
          </cell>
          <cell r="P144">
            <v>0.30616244572457607</v>
          </cell>
          <cell r="Q144">
            <v>0.31568244572457604</v>
          </cell>
          <cell r="R144">
            <v>8.7636837871061992</v>
          </cell>
          <cell r="S144">
            <v>0.25280000000000002</v>
          </cell>
          <cell r="T144">
            <v>1.1258524153176066</v>
          </cell>
          <cell r="U144">
            <v>1.2248824153176066</v>
          </cell>
          <cell r="V144">
            <v>9.4575920061962115</v>
          </cell>
          <cell r="W144">
            <v>-0.1575</v>
          </cell>
          <cell r="X144">
            <v>0.76121958975950865</v>
          </cell>
          <cell r="Y144">
            <v>0.82868958975950868</v>
          </cell>
          <cell r="Z144">
            <v>8.4155239291290602</v>
          </cell>
          <cell r="AA144">
            <v>-7.4800000000000005E-2</v>
          </cell>
          <cell r="AB144">
            <v>0.10296716198296856</v>
          </cell>
          <cell r="AC144">
            <v>0.22701716198296856</v>
          </cell>
          <cell r="AD144">
            <v>7.5985597508495015</v>
          </cell>
          <cell r="AE144">
            <v>-5.8299999999999998E-2</v>
          </cell>
          <cell r="AF144">
            <v>-0.74967575221536242</v>
          </cell>
          <cell r="AG144">
            <v>-0.75817075221536245</v>
          </cell>
          <cell r="AH144">
            <v>5.8598507098906074</v>
          </cell>
          <cell r="AI144">
            <v>3.9399999999999998E-2</v>
          </cell>
          <cell r="AJ144">
            <v>-0.17456208177274821</v>
          </cell>
          <cell r="AK144">
            <v>-0.15197208177274821</v>
          </cell>
          <cell r="AL144">
            <v>5.6048823783211486</v>
          </cell>
          <cell r="AM144">
            <v>5.36</v>
          </cell>
          <cell r="AN144">
            <v>5.36</v>
          </cell>
          <cell r="AO144">
            <v>-9.2499999999999999E-2</v>
          </cell>
          <cell r="AP144">
            <v>1.7129664617796685</v>
          </cell>
          <cell r="AQ144">
            <v>1.7317164617796685</v>
          </cell>
          <cell r="AR144">
            <v>6.0946197985529746</v>
          </cell>
          <cell r="AS144">
            <v>2.93E-2</v>
          </cell>
          <cell r="AT144">
            <v>4.2629041012471198</v>
          </cell>
          <cell r="AU144">
            <v>4.3328041012471195</v>
          </cell>
          <cell r="AV144">
            <v>6.8463782326540681</v>
          </cell>
        </row>
        <row r="145">
          <cell r="B145">
            <v>44232</v>
          </cell>
          <cell r="C145">
            <v>146.38</v>
          </cell>
          <cell r="D145">
            <v>0.64</v>
          </cell>
          <cell r="E145">
            <v>5.4000000000000003E-3</v>
          </cell>
          <cell r="F145">
            <v>0.10821971288385536</v>
          </cell>
          <cell r="G145">
            <v>0.13259971288385536</v>
          </cell>
          <cell r="H145">
            <v>3.2138497128838557</v>
          </cell>
          <cell r="I145">
            <v>1.83E-2</v>
          </cell>
          <cell r="J145">
            <v>0.42910314506834962</v>
          </cell>
          <cell r="K145">
            <v>0.46708314506834964</v>
          </cell>
          <cell r="L145">
            <v>6.5014581450683488</v>
          </cell>
          <cell r="M145">
            <v>8.1999999999999993</v>
          </cell>
          <cell r="N145">
            <v>8.1999999999999993</v>
          </cell>
          <cell r="O145">
            <v>0.27400000000000002</v>
          </cell>
          <cell r="P145">
            <v>0.2349756423044399</v>
          </cell>
          <cell r="Q145">
            <v>0.2444956423044399</v>
          </cell>
          <cell r="R145">
            <v>8.3122354142695638</v>
          </cell>
          <cell r="S145">
            <v>0.25290000000000001</v>
          </cell>
          <cell r="T145">
            <v>1.1288508360704901</v>
          </cell>
          <cell r="U145">
            <v>1.22788083607049</v>
          </cell>
          <cell r="V145">
            <v>9.0622202056211272</v>
          </cell>
          <cell r="W145">
            <v>-0.157</v>
          </cell>
          <cell r="X145">
            <v>0.77592146241399662</v>
          </cell>
          <cell r="Y145">
            <v>0.84339146241399665</v>
          </cell>
          <cell r="Z145">
            <v>7.9775296247211722</v>
          </cell>
          <cell r="AA145">
            <v>-7.4800000000000005E-2</v>
          </cell>
          <cell r="AB145">
            <v>0.10296716198296856</v>
          </cell>
          <cell r="AC145">
            <v>0.22701716198296856</v>
          </cell>
          <cell r="AD145">
            <v>7.127754921875658</v>
          </cell>
          <cell r="AE145">
            <v>-5.7500000000000002E-2</v>
          </cell>
          <cell r="AF145">
            <v>-0.72651457128419128</v>
          </cell>
          <cell r="AG145">
            <v>-0.73500957128419131</v>
          </cell>
          <cell r="AH145">
            <v>5.3488267801577933</v>
          </cell>
          <cell r="AI145">
            <v>4.0599999999999997E-2</v>
          </cell>
          <cell r="AJ145">
            <v>-0.13311481950687237</v>
          </cell>
          <cell r="AK145">
            <v>-0.11052481950687237</v>
          </cell>
          <cell r="AL145">
            <v>5.0397099222771651</v>
          </cell>
          <cell r="AM145">
            <v>4.72</v>
          </cell>
          <cell r="AN145">
            <v>4.72</v>
          </cell>
          <cell r="AO145">
            <v>-9.5899999999999999E-2</v>
          </cell>
          <cell r="AP145">
            <v>1.6110527067390501</v>
          </cell>
          <cell r="AQ145">
            <v>1.6298027067390501</v>
          </cell>
          <cell r="AR145">
            <v>5.4773431264156924</v>
          </cell>
          <cell r="AS145">
            <v>1.9400000000000001E-2</v>
          </cell>
          <cell r="AT145">
            <v>3.9569264318154929</v>
          </cell>
          <cell r="AU145">
            <v>4.0268264318154925</v>
          </cell>
          <cell r="AV145">
            <v>6.2562037967965729</v>
          </cell>
        </row>
        <row r="146">
          <cell r="B146">
            <v>44243</v>
          </cell>
          <cell r="C146">
            <v>146.32</v>
          </cell>
          <cell r="D146">
            <v>0.71</v>
          </cell>
          <cell r="E146">
            <v>7.9000000000000008E-3</v>
          </cell>
          <cell r="F146">
            <v>0.18356245624486339</v>
          </cell>
          <cell r="G146">
            <v>0.20794245624486341</v>
          </cell>
          <cell r="H146">
            <v>3.39148412291153</v>
          </cell>
          <cell r="I146">
            <v>2.1000000000000001E-2</v>
          </cell>
          <cell r="J146">
            <v>0.50944795675439103</v>
          </cell>
          <cell r="K146">
            <v>0.54742795675439104</v>
          </cell>
          <cell r="L146">
            <v>6.723157123421057</v>
          </cell>
          <cell r="M146">
            <v>8.3699999999999992</v>
          </cell>
          <cell r="N146">
            <v>8.3699999999999992</v>
          </cell>
          <cell r="O146">
            <v>0.27450000000000002</v>
          </cell>
          <cell r="P146">
            <v>0.25045078003831478</v>
          </cell>
          <cell r="Q146">
            <v>0.25997078003831475</v>
          </cell>
          <cell r="R146">
            <v>8.4912495638523087</v>
          </cell>
          <cell r="S146">
            <v>0.25190000000000001</v>
          </cell>
          <cell r="T146">
            <v>1.0988678041600002</v>
          </cell>
          <cell r="U146">
            <v>1.1978978041600001</v>
          </cell>
          <cell r="V146">
            <v>9.1843744417633975</v>
          </cell>
          <cell r="W146">
            <v>-0.15870000000000001</v>
          </cell>
          <cell r="X146">
            <v>0.72593693893910993</v>
          </cell>
          <cell r="Y146">
            <v>0.79340693893910996</v>
          </cell>
          <cell r="Z146">
            <v>8.0454771379107175</v>
          </cell>
          <cell r="AA146">
            <v>-7.3899999999999993E-2</v>
          </cell>
          <cell r="AB146">
            <v>0.13021051413440846</v>
          </cell>
          <cell r="AC146">
            <v>0.25426051413440842</v>
          </cell>
          <cell r="AD146">
            <v>7.2615285668954179</v>
          </cell>
          <cell r="AE146">
            <v>-5.6599999999999998E-2</v>
          </cell>
          <cell r="AF146">
            <v>-0.70045945635271245</v>
          </cell>
          <cell r="AG146">
            <v>-0.70895445635271248</v>
          </cell>
          <cell r="AH146">
            <v>5.4415060846712091</v>
          </cell>
          <cell r="AI146">
            <v>3.9800000000000002E-2</v>
          </cell>
          <cell r="AJ146">
            <v>-0.16074628559935991</v>
          </cell>
          <cell r="AK146">
            <v>-0.13815628559935991</v>
          </cell>
          <cell r="AL146">
            <v>5.0330956705821732</v>
          </cell>
          <cell r="AM146">
            <v>4.72</v>
          </cell>
          <cell r="AN146">
            <v>4.72</v>
          </cell>
          <cell r="AO146">
            <v>-9.6000000000000002E-2</v>
          </cell>
          <cell r="AP146">
            <v>1.6080558712674302</v>
          </cell>
          <cell r="AQ146">
            <v>1.6268058712674303</v>
          </cell>
          <cell r="AR146">
            <v>5.4832489397228823</v>
          </cell>
          <cell r="AS146">
            <v>1.95E-2</v>
          </cell>
          <cell r="AT146">
            <v>3.9600127812250969</v>
          </cell>
          <cell r="AU146">
            <v>4.0299127812250966</v>
          </cell>
          <cell r="AV146">
            <v>6.2847046628900429</v>
          </cell>
        </row>
        <row r="147">
          <cell r="B147">
            <v>44252</v>
          </cell>
          <cell r="C147">
            <v>146.25</v>
          </cell>
          <cell r="D147">
            <v>0.76</v>
          </cell>
          <cell r="E147">
            <v>6.1000000000000004E-3</v>
          </cell>
          <cell r="F147">
            <v>0.12931546928010301</v>
          </cell>
          <cell r="G147">
            <v>0.15369546928010303</v>
          </cell>
          <cell r="H147">
            <v>3.2903621359467694</v>
          </cell>
          <cell r="I147">
            <v>1.7600000000000001E-2</v>
          </cell>
          <cell r="J147">
            <v>0.40827427869000005</v>
          </cell>
          <cell r="K147">
            <v>0.44625427869000006</v>
          </cell>
          <cell r="L147">
            <v>6.4579209453566655</v>
          </cell>
          <cell r="M147">
            <v>8.1199999999999992</v>
          </cell>
          <cell r="N147">
            <v>8.1199999999999992</v>
          </cell>
          <cell r="O147">
            <v>0.27489999999999998</v>
          </cell>
          <cell r="P147">
            <v>0.26283098657682352</v>
          </cell>
          <cell r="Q147">
            <v>0.27235098657682355</v>
          </cell>
          <cell r="R147">
            <v>8.2505893053785222</v>
          </cell>
          <cell r="S147">
            <v>0.25330000000000003</v>
          </cell>
          <cell r="T147">
            <v>1.1408447833309421</v>
          </cell>
          <cell r="U147">
            <v>1.239874783330942</v>
          </cell>
          <cell r="V147">
            <v>8.967945429429756</v>
          </cell>
          <cell r="W147">
            <v>-0.15640000000000001</v>
          </cell>
          <cell r="X147">
            <v>0.79356432239278551</v>
          </cell>
          <cell r="Y147">
            <v>0.86103432239278554</v>
          </cell>
          <cell r="Z147">
            <v>7.838601950382948</v>
          </cell>
          <cell r="AA147">
            <v>-7.2599999999999998E-2</v>
          </cell>
          <cell r="AB147">
            <v>0.16956281018662414</v>
          </cell>
          <cell r="AC147">
            <v>0.29361281018662411</v>
          </cell>
          <cell r="AD147">
            <v>7.0210127654739027</v>
          </cell>
          <cell r="AE147">
            <v>-5.8000000000000003E-2</v>
          </cell>
          <cell r="AF147">
            <v>-0.74099018819531082</v>
          </cell>
          <cell r="AG147">
            <v>-0.74948518819531085</v>
          </cell>
          <cell r="AH147">
            <v>5.1023279126318739</v>
          </cell>
          <cell r="AI147">
            <v>3.9399999999999998E-2</v>
          </cell>
          <cell r="AJ147">
            <v>-0.17456208177274821</v>
          </cell>
          <cell r="AK147">
            <v>-0.15197208177274821</v>
          </cell>
          <cell r="AL147">
            <v>4.6991703282429009</v>
          </cell>
          <cell r="AM147">
            <v>4.3899999999999997</v>
          </cell>
          <cell r="AN147">
            <v>4.3899999999999997</v>
          </cell>
          <cell r="AO147">
            <v>-9.6799999999999997E-2</v>
          </cell>
          <cell r="AP147">
            <v>1.5840824458996738</v>
          </cell>
          <cell r="AQ147">
            <v>1.6028324458996739</v>
          </cell>
          <cell r="AR147">
            <v>5.1915940558067941</v>
          </cell>
          <cell r="AS147">
            <v>1.8800000000000001E-2</v>
          </cell>
          <cell r="AT147">
            <v>3.9384101448350668</v>
          </cell>
          <cell r="AU147">
            <v>4.0083101448350664</v>
          </cell>
          <cell r="AV147">
            <v>6.1110036432870789</v>
          </cell>
        </row>
        <row r="148">
          <cell r="B148">
            <v>44261</v>
          </cell>
          <cell r="C148">
            <v>144.78</v>
          </cell>
          <cell r="D148">
            <v>0.46</v>
          </cell>
          <cell r="E148">
            <v>1.8E-3</v>
          </cell>
          <cell r="F148">
            <v>-2.7111475351552318E-4</v>
          </cell>
          <cell r="G148">
            <v>2.4108885246484475E-2</v>
          </cell>
          <cell r="H148">
            <v>2.4732755519131513</v>
          </cell>
          <cell r="I148">
            <v>1.37E-2</v>
          </cell>
          <cell r="J148">
            <v>0.29223588708547654</v>
          </cell>
          <cell r="K148">
            <v>0.33021588708547656</v>
          </cell>
          <cell r="L148">
            <v>5.1856325537521437</v>
          </cell>
          <cell r="M148">
            <v>6.62</v>
          </cell>
          <cell r="N148">
            <v>6.62</v>
          </cell>
          <cell r="O148">
            <v>0.27350000000000002</v>
          </cell>
          <cell r="P148">
            <v>0.21950063092782596</v>
          </cell>
          <cell r="Q148">
            <v>0.22902063092782596</v>
          </cell>
          <cell r="R148">
            <v>6.7156202285133393</v>
          </cell>
          <cell r="S148">
            <v>0.25319999999999998</v>
          </cell>
          <cell r="T148">
            <v>1.1378462567499021</v>
          </cell>
          <cell r="U148">
            <v>1.2368762567499021</v>
          </cell>
          <cell r="V148">
            <v>7.4880633794863209</v>
          </cell>
          <cell r="W148">
            <v>-0.15679999999999999</v>
          </cell>
          <cell r="X148">
            <v>0.78180234085908595</v>
          </cell>
          <cell r="Y148">
            <v>0.84927234085908598</v>
          </cell>
          <cell r="Z148">
            <v>6.3942220390482207</v>
          </cell>
          <cell r="AA148">
            <v>-7.2499999999999995E-2</v>
          </cell>
          <cell r="AB148">
            <v>0.17258995188936146</v>
          </cell>
          <cell r="AC148">
            <v>0.29663995188936143</v>
          </cell>
          <cell r="AD148">
            <v>5.6061771752294014</v>
          </cell>
          <cell r="AE148">
            <v>-5.57E-2</v>
          </cell>
          <cell r="AF148">
            <v>-0.67440558252356486</v>
          </cell>
          <cell r="AG148">
            <v>-0.68290058252356489</v>
          </cell>
          <cell r="AH148">
            <v>3.8026929788446444</v>
          </cell>
          <cell r="AI148">
            <v>3.9600000000000003E-2</v>
          </cell>
          <cell r="AJ148">
            <v>-0.16765417797195897</v>
          </cell>
          <cell r="AK148">
            <v>-0.14506417797195897</v>
          </cell>
          <cell r="AL148">
            <v>3.3988794839998717</v>
          </cell>
          <cell r="AM148">
            <v>3.11</v>
          </cell>
          <cell r="AN148">
            <v>3.11</v>
          </cell>
          <cell r="AO148">
            <v>-0.10199999999999999</v>
          </cell>
          <cell r="AP148">
            <v>1.4283076648954627</v>
          </cell>
          <cell r="AQ148">
            <v>1.4470576648954627</v>
          </cell>
          <cell r="AR148">
            <v>4.0050934406092571</v>
          </cell>
          <cell r="AS148">
            <v>1.14E-2</v>
          </cell>
          <cell r="AT148">
            <v>3.7102924359586797</v>
          </cell>
          <cell r="AU148">
            <v>3.7801924359586798</v>
          </cell>
          <cell r="AV148">
            <v>5.3144924015589545</v>
          </cell>
        </row>
        <row r="149">
          <cell r="B149">
            <v>44270</v>
          </cell>
          <cell r="C149">
            <v>143.06</v>
          </cell>
          <cell r="D149">
            <v>0.23</v>
          </cell>
          <cell r="E149">
            <v>-4.0000000000000001E-3</v>
          </cell>
          <cell r="F149">
            <v>-0.17506178088000002</v>
          </cell>
          <cell r="G149">
            <v>-0.15068178088</v>
          </cell>
          <cell r="H149">
            <v>1.8069223857866665</v>
          </cell>
          <cell r="I149">
            <v>6.6E-3</v>
          </cell>
          <cell r="J149">
            <v>8.101205553664001E-2</v>
          </cell>
          <cell r="K149">
            <v>0.11899205553664001</v>
          </cell>
          <cell r="L149">
            <v>4.1664399722033068</v>
          </cell>
          <cell r="M149">
            <v>5.58</v>
          </cell>
          <cell r="N149">
            <v>5.58</v>
          </cell>
          <cell r="O149">
            <v>0.2737</v>
          </cell>
          <cell r="P149">
            <v>0.22569062082742641</v>
          </cell>
          <cell r="Q149">
            <v>0.23521062082742641</v>
          </cell>
          <cell r="R149">
            <v>5.6772495208944953</v>
          </cell>
          <cell r="S149">
            <v>0.25319999999999998</v>
          </cell>
          <cell r="T149">
            <v>1.1378462567499021</v>
          </cell>
          <cell r="U149">
            <v>1.2368762567499021</v>
          </cell>
          <cell r="V149">
            <v>6.4354543922294463</v>
          </cell>
          <cell r="W149">
            <v>-0.15690000000000001</v>
          </cell>
          <cell r="X149">
            <v>0.77886189233025005</v>
          </cell>
          <cell r="Y149">
            <v>0.84633189233025008</v>
          </cell>
          <cell r="Z149">
            <v>5.3145277340472186</v>
          </cell>
          <cell r="AA149">
            <v>-7.0499999999999993E-2</v>
          </cell>
          <cell r="AB149">
            <v>0.23313419970832872</v>
          </cell>
          <cell r="AC149">
            <v>0.35718419970832871</v>
          </cell>
          <cell r="AD149">
            <v>4.5819192768377723</v>
          </cell>
          <cell r="AE149">
            <v>-5.4800000000000001E-2</v>
          </cell>
          <cell r="AF149">
            <v>-0.64835290420523395</v>
          </cell>
          <cell r="AG149">
            <v>-0.65684790420523398</v>
          </cell>
          <cell r="AH149">
            <v>2.7157744968678719</v>
          </cell>
          <cell r="AI149">
            <v>3.9300000000000002E-2</v>
          </cell>
          <cell r="AJ149">
            <v>-0.17801603812877614</v>
          </cell>
          <cell r="AK149">
            <v>-0.15542603812877614</v>
          </cell>
          <cell r="AL149">
            <v>2.2433533045942289</v>
          </cell>
          <cell r="AM149">
            <v>1.95</v>
          </cell>
          <cell r="AN149">
            <v>1.95</v>
          </cell>
          <cell r="AO149">
            <v>-0.1094</v>
          </cell>
          <cell r="AP149">
            <v>1.2067715767076002</v>
          </cell>
          <cell r="AQ149">
            <v>1.2255215767076002</v>
          </cell>
          <cell r="AR149">
            <v>2.8171899633605069</v>
          </cell>
          <cell r="AS149">
            <v>1E-3</v>
          </cell>
          <cell r="AT149">
            <v>3.3904387251736212</v>
          </cell>
          <cell r="AU149">
            <v>3.4603387251736213</v>
          </cell>
          <cell r="AV149">
            <v>4.3874044286479936</v>
          </cell>
        </row>
        <row r="150">
          <cell r="B150">
            <v>44272</v>
          </cell>
          <cell r="C150">
            <v>142.43</v>
          </cell>
          <cell r="D150">
            <v>0.17</v>
          </cell>
          <cell r="E150">
            <v>-8.5000000000000006E-3</v>
          </cell>
          <cell r="F150">
            <v>-0.31068173555592005</v>
          </cell>
          <cell r="G150">
            <v>-0.28630173555592003</v>
          </cell>
          <cell r="H150">
            <v>1.4950524311107467</v>
          </cell>
          <cell r="I150">
            <v>4.1000000000000003E-3</v>
          </cell>
          <cell r="J150">
            <v>6.6417966786900175E-3</v>
          </cell>
          <cell r="K150">
            <v>4.4621796678690019E-2</v>
          </cell>
          <cell r="L150">
            <v>3.7751947133453565</v>
          </cell>
          <cell r="M150">
            <v>5.16</v>
          </cell>
          <cell r="N150">
            <v>5.16</v>
          </cell>
          <cell r="O150">
            <v>0.2732</v>
          </cell>
          <cell r="P150">
            <v>0.21021568142646749</v>
          </cell>
          <cell r="Q150">
            <v>0.21973568142646749</v>
          </cell>
          <cell r="R150">
            <v>5.2398742908608513</v>
          </cell>
          <cell r="S150">
            <v>0.2525</v>
          </cell>
          <cell r="T150">
            <v>1.1168573105795969</v>
          </cell>
          <cell r="U150">
            <v>1.2158873105795969</v>
          </cell>
          <cell r="V150">
            <v>5.9892117013687765</v>
          </cell>
          <cell r="W150">
            <v>-0.15559999999999999</v>
          </cell>
          <cell r="X150">
            <v>0.8170891985107247</v>
          </cell>
          <cell r="Y150">
            <v>0.88455919851072473</v>
          </cell>
          <cell r="Z150">
            <v>4.9174409333642908</v>
          </cell>
          <cell r="AA150">
            <v>-6.8500000000000005E-2</v>
          </cell>
          <cell r="AB150">
            <v>0.29368149315355158</v>
          </cell>
          <cell r="AC150">
            <v>0.41773149315355157</v>
          </cell>
          <cell r="AD150">
            <v>4.2037990093619131</v>
          </cell>
          <cell r="AE150">
            <v>-5.3999999999999999E-2</v>
          </cell>
          <cell r="AF150">
            <v>-0.62519593470419477</v>
          </cell>
          <cell r="AG150">
            <v>-0.6336909347041948</v>
          </cell>
          <cell r="AH150">
            <v>2.2885268162459509</v>
          </cell>
          <cell r="AI150">
            <v>3.8899999999999997E-2</v>
          </cell>
          <cell r="AJ150">
            <v>-0.19183189484436108</v>
          </cell>
          <cell r="AK150">
            <v>-0.16924189484436108</v>
          </cell>
          <cell r="AL150">
            <v>1.7657189815249659</v>
          </cell>
          <cell r="AM150">
            <v>1.48</v>
          </cell>
          <cell r="AN150">
            <v>1.48</v>
          </cell>
          <cell r="AO150">
            <v>-0.11020000000000001</v>
          </cell>
          <cell r="AP150">
            <v>1.1828308734889246</v>
          </cell>
          <cell r="AQ150">
            <v>1.2015808734889246</v>
          </cell>
          <cell r="AR150">
            <v>2.4078244235405242</v>
          </cell>
          <cell r="AS150">
            <v>6.9999999999999999E-4</v>
          </cell>
          <cell r="AT150">
            <v>3.3812244470392994</v>
          </cell>
          <cell r="AU150">
            <v>3.4511244470392994</v>
          </cell>
          <cell r="AV150">
            <v>4.1496280590104035</v>
          </cell>
        </row>
        <row r="151">
          <cell r="B151">
            <v>44281</v>
          </cell>
          <cell r="C151">
            <v>137.19</v>
          </cell>
          <cell r="D151">
            <v>0.08</v>
          </cell>
          <cell r="E151">
            <v>-1.44E-2</v>
          </cell>
          <cell r="F151">
            <v>-0.48851336489529856</v>
          </cell>
          <cell r="G151">
            <v>-0.46413336489529855</v>
          </cell>
          <cell r="H151">
            <v>0.29076246843803483</v>
          </cell>
          <cell r="I151">
            <v>-1.17E-2</v>
          </cell>
          <cell r="J151">
            <v>-0.46340589157986634</v>
          </cell>
          <cell r="K151">
            <v>-0.42542589157986632</v>
          </cell>
          <cell r="L151">
            <v>1.145876191753467</v>
          </cell>
          <cell r="M151">
            <v>2.17</v>
          </cell>
          <cell r="N151">
            <v>2.17</v>
          </cell>
          <cell r="O151">
            <v>0.27389999999999998</v>
          </cell>
          <cell r="P151">
            <v>0.23188063017644828</v>
          </cell>
          <cell r="Q151">
            <v>0.24140063017644828</v>
          </cell>
          <cell r="R151">
            <v>2.2468354613859272</v>
          </cell>
          <cell r="S151">
            <v>0.24929999999999999</v>
          </cell>
          <cell r="T151">
            <v>1.0209237965775602</v>
          </cell>
          <cell r="U151">
            <v>1.1199537965775601</v>
          </cell>
          <cell r="V151">
            <v>2.8349795063920022</v>
          </cell>
          <cell r="W151">
            <v>-0.1603</v>
          </cell>
          <cell r="X151">
            <v>0.67889729385214503</v>
          </cell>
          <cell r="Y151">
            <v>0.74636729385214506</v>
          </cell>
          <cell r="Z151">
            <v>1.5901656394814765</v>
          </cell>
          <cell r="AA151">
            <v>-6.8199999999999997E-2</v>
          </cell>
          <cell r="AB151">
            <v>0.30276388176369701</v>
          </cell>
          <cell r="AC151">
            <v>0.426813881763697</v>
          </cell>
          <cell r="AD151">
            <v>0.98020310599799165</v>
          </cell>
          <cell r="AE151">
            <v>-4.9700000000000001E-2</v>
          </cell>
          <cell r="AF151">
            <v>-0.5007414414967809</v>
          </cell>
          <cell r="AG151">
            <v>-0.50923644149678093</v>
          </cell>
          <cell r="AH151">
            <v>-0.97227914214511557</v>
          </cell>
          <cell r="AI151">
            <v>3.9E-2</v>
          </cell>
          <cell r="AJ151">
            <v>-0.18837792583569404</v>
          </cell>
          <cell r="AK151">
            <v>-0.16578792583569404</v>
          </cell>
          <cell r="AL151">
            <v>-1.7904671120641762</v>
          </cell>
          <cell r="AM151">
            <v>-2.16</v>
          </cell>
          <cell r="AN151">
            <v>-2.16</v>
          </cell>
          <cell r="AO151">
            <v>-0.1376</v>
          </cell>
          <cell r="AP151">
            <v>0.36364298812805135</v>
          </cell>
          <cell r="AQ151">
            <v>0.38239298812805134</v>
          </cell>
          <cell r="AR151">
            <v>-1.3480542082943774</v>
          </cell>
          <cell r="AS151">
            <v>-3.7400000000000003E-2</v>
          </cell>
          <cell r="AT151">
            <v>2.2158268971330672</v>
          </cell>
          <cell r="AU151">
            <v>2.2857268971330673</v>
          </cell>
          <cell r="AV151">
            <v>1.3519773271296271</v>
          </cell>
        </row>
        <row r="152">
          <cell r="B152">
            <v>44292</v>
          </cell>
          <cell r="C152">
            <v>130.69999999999999</v>
          </cell>
          <cell r="D152">
            <v>-0.69</v>
          </cell>
          <cell r="E152">
            <v>-4.2299999999999997E-2</v>
          </cell>
          <cell r="F152">
            <v>-1.3301050127533485</v>
          </cell>
          <cell r="G152">
            <v>-1.3057250127533484</v>
          </cell>
          <cell r="H152">
            <v>-2.2928083460866819</v>
          </cell>
          <cell r="I152">
            <v>-3.2000000000000001E-2</v>
          </cell>
          <cell r="J152">
            <v>-1.0677054254856313</v>
          </cell>
          <cell r="K152">
            <v>-1.0297254254856314</v>
          </cell>
          <cell r="L152">
            <v>-2.3761837588189647</v>
          </cell>
          <cell r="M152">
            <v>-1.61</v>
          </cell>
          <cell r="N152">
            <v>-1.61</v>
          </cell>
          <cell r="O152">
            <v>0.27539999999999998</v>
          </cell>
          <cell r="P152">
            <v>0.27830637190695162</v>
          </cell>
          <cell r="Q152">
            <v>0.28782637190695159</v>
          </cell>
          <cell r="R152">
            <v>-1.5239844932841953</v>
          </cell>
          <cell r="S152">
            <v>0.24560000000000001</v>
          </cell>
          <cell r="T152">
            <v>0.91003122895659483</v>
          </cell>
          <cell r="U152">
            <v>1.0090612289565948</v>
          </cell>
          <cell r="V152">
            <v>-1.1588864571601054</v>
          </cell>
          <cell r="W152">
            <v>-0.1651</v>
          </cell>
          <cell r="X152">
            <v>0.53780251358624487</v>
          </cell>
          <cell r="Y152">
            <v>0.6052725135862449</v>
          </cell>
          <cell r="Z152">
            <v>-2.631085635307115</v>
          </cell>
          <cell r="AA152">
            <v>-6.7900000000000002E-2</v>
          </cell>
          <cell r="AB152">
            <v>0.31184635225731061</v>
          </cell>
          <cell r="AC152">
            <v>0.4358963522573106</v>
          </cell>
          <cell r="AD152">
            <v>-3.1565986175616025</v>
          </cell>
          <cell r="AE152">
            <v>-4.6399999999999997E-2</v>
          </cell>
          <cell r="AF152">
            <v>-0.40524391788682312</v>
          </cell>
          <cell r="AG152">
            <v>-0.4137389178868231</v>
          </cell>
          <cell r="AH152">
            <v>-5.2527127609451725</v>
          </cell>
          <cell r="AI152">
            <v>3.8800000000000001E-2</v>
          </cell>
          <cell r="AJ152">
            <v>-0.19528586718624991</v>
          </cell>
          <cell r="AK152">
            <v>-0.17269586718624991</v>
          </cell>
          <cell r="AL152">
            <v>-6.4362169939468137</v>
          </cell>
          <cell r="AM152">
            <v>-6.92</v>
          </cell>
          <cell r="AN152">
            <v>-6.92</v>
          </cell>
          <cell r="AO152">
            <v>-0.16789999999999999</v>
          </cell>
          <cell r="AP152">
            <v>-0.54157971829374962</v>
          </cell>
          <cell r="AQ152">
            <v>-0.52282971829374958</v>
          </cell>
          <cell r="AR152">
            <v>-6.0807244551358544</v>
          </cell>
          <cell r="AS152">
            <v>-6.8400000000000002E-2</v>
          </cell>
          <cell r="AT152">
            <v>1.2730359686023116</v>
          </cell>
          <cell r="AU152">
            <v>1.3429359686023117</v>
          </cell>
          <cell r="AV152">
            <v>-1.6886429787661088</v>
          </cell>
        </row>
        <row r="153">
          <cell r="B153">
            <v>44301</v>
          </cell>
          <cell r="C153">
            <v>129.02000000000001</v>
          </cell>
          <cell r="D153">
            <v>-0.69</v>
          </cell>
          <cell r="E153">
            <v>-5.6800000000000003E-2</v>
          </cell>
          <cell r="F153">
            <v>-1.7682252890803662</v>
          </cell>
          <cell r="G153">
            <v>-1.7438452890803662</v>
          </cell>
          <cell r="H153">
            <v>-3.0150952890803664</v>
          </cell>
          <cell r="I153">
            <v>-3.1099999999999999E-2</v>
          </cell>
          <cell r="J153">
            <v>-1.0408981470941432</v>
          </cell>
          <cell r="K153">
            <v>-1.0029181470941433</v>
          </cell>
          <cell r="L153">
            <v>-2.9772931470941431</v>
          </cell>
          <cell r="M153">
            <v>-2.4900000000000002</v>
          </cell>
          <cell r="N153">
            <v>-2.4900000000000002</v>
          </cell>
          <cell r="O153">
            <v>0.27189999999999998</v>
          </cell>
          <cell r="P153">
            <v>0.16998135049096186</v>
          </cell>
          <cell r="Q153">
            <v>0.17950135049096186</v>
          </cell>
          <cell r="R153">
            <v>-2.5043282940429084</v>
          </cell>
          <cell r="S153">
            <v>0.24010000000000001</v>
          </cell>
          <cell r="T153">
            <v>0.74524476757790004</v>
          </cell>
          <cell r="U153">
            <v>0.8442747675779001</v>
          </cell>
          <cell r="V153">
            <v>-2.1816071908392698</v>
          </cell>
          <cell r="W153">
            <v>-0.17150000000000001</v>
          </cell>
          <cell r="X153">
            <v>0.34972261896180667</v>
          </cell>
          <cell r="Y153">
            <v>0.4171926189618067</v>
          </cell>
          <cell r="Z153">
            <v>-3.6348462811052622</v>
          </cell>
          <cell r="AA153">
            <v>-8.3699999999999997E-2</v>
          </cell>
          <cell r="AB153">
            <v>-0.16642571950988147</v>
          </cell>
          <cell r="AC153">
            <v>-4.2375719509881477E-2</v>
          </cell>
          <cell r="AD153">
            <v>-4.4364669334602507</v>
          </cell>
          <cell r="AE153">
            <v>-4.3200000000000002E-2</v>
          </cell>
          <cell r="AF153">
            <v>-0.31264958122820252</v>
          </cell>
          <cell r="AG153">
            <v>-0.3211445812282025</v>
          </cell>
          <cell r="AH153">
            <v>-5.9124188937701199</v>
          </cell>
          <cell r="AI153">
            <v>4.0099999999999997E-2</v>
          </cell>
          <cell r="AJ153">
            <v>-0.15038446727788105</v>
          </cell>
          <cell r="AK153">
            <v>-0.12779446727788105</v>
          </cell>
          <cell r="AL153">
            <v>-7.0872780353529983</v>
          </cell>
          <cell r="AM153">
            <v>-7.59</v>
          </cell>
          <cell r="AN153">
            <v>-7.59</v>
          </cell>
          <cell r="AO153">
            <v>-0.1714</v>
          </cell>
          <cell r="AP153">
            <v>-0.64617609761159978</v>
          </cell>
          <cell r="AQ153">
            <v>-0.62742609761159973</v>
          </cell>
          <cell r="AR153">
            <v>-6.7351350759397732</v>
          </cell>
          <cell r="AS153">
            <v>-7.8200000000000006E-2</v>
          </cell>
          <cell r="AT153">
            <v>0.97566306714748863</v>
          </cell>
          <cell r="AU153">
            <v>1.0455630671474887</v>
          </cell>
          <cell r="AV153">
            <v>-2.3129199049887337</v>
          </cell>
        </row>
        <row r="154">
          <cell r="B154">
            <v>44309</v>
          </cell>
          <cell r="C154">
            <v>128.85</v>
          </cell>
          <cell r="D154">
            <v>-0.73</v>
          </cell>
          <cell r="E154">
            <v>-4.3700000000000003E-2</v>
          </cell>
          <cell r="F154">
            <v>-1.3723788805144659</v>
          </cell>
          <cell r="G154">
            <v>-1.3479988805144658</v>
          </cell>
          <cell r="H154">
            <v>-2.8368530471811324</v>
          </cell>
          <cell r="I154">
            <v>-3.3799999999999997E-2</v>
          </cell>
          <cell r="J154">
            <v>-1.1213255122413412</v>
          </cell>
          <cell r="K154">
            <v>-1.0833455122413413</v>
          </cell>
          <cell r="L154">
            <v>-3.4901684289080079</v>
          </cell>
          <cell r="M154">
            <v>-3.08</v>
          </cell>
          <cell r="N154">
            <v>-3.08</v>
          </cell>
          <cell r="O154">
            <v>0.27229999999999999</v>
          </cell>
          <cell r="P154">
            <v>0.18236107130576315</v>
          </cell>
          <cell r="Q154">
            <v>0.19188107130576315</v>
          </cell>
          <cell r="R154">
            <v>-3.0762477013300518</v>
          </cell>
          <cell r="S154">
            <v>0.24049999999999999</v>
          </cell>
          <cell r="T154">
            <v>0.75722725916566214</v>
          </cell>
          <cell r="U154">
            <v>0.85625725916566209</v>
          </cell>
          <cell r="V154">
            <v>-2.7438634651804144</v>
          </cell>
          <cell r="W154">
            <v>-0.17319999999999999</v>
          </cell>
          <cell r="X154">
            <v>0.29977091244140663</v>
          </cell>
          <cell r="Y154">
            <v>0.36724091244140666</v>
          </cell>
          <cell r="Z154">
            <v>-4.2288556670354538</v>
          </cell>
          <cell r="AA154">
            <v>-8.2299999999999998E-2</v>
          </cell>
          <cell r="AB154">
            <v>-0.12404999999999999</v>
          </cell>
          <cell r="AC154">
            <v>0</v>
          </cell>
          <cell r="AD154">
            <v>-4.9280885311871225</v>
          </cell>
          <cell r="AE154">
            <v>-4.2999999999999997E-2</v>
          </cell>
          <cell r="AF154">
            <v>-0.30686269247577574</v>
          </cell>
          <cell r="AG154">
            <v>-0.31535769247577572</v>
          </cell>
          <cell r="AH154">
            <v>-6.4054180546488135</v>
          </cell>
          <cell r="AI154">
            <v>3.9399999999999998E-2</v>
          </cell>
          <cell r="AJ154">
            <v>-0.17456208177274821</v>
          </cell>
          <cell r="AK154">
            <v>-0.15197208177274821</v>
          </cell>
          <cell r="AL154">
            <v>-7.5700002507868325</v>
          </cell>
          <cell r="AM154">
            <v>-8.0299999999999994</v>
          </cell>
          <cell r="AN154">
            <v>-8.0299999999999994</v>
          </cell>
          <cell r="AO154">
            <v>-0.17599999999999999</v>
          </cell>
          <cell r="AP154">
            <v>-0.78367131302440918</v>
          </cell>
          <cell r="AQ154">
            <v>-0.76492131302440913</v>
          </cell>
          <cell r="AR154">
            <v>-7.2302807901485915</v>
          </cell>
          <cell r="AS154">
            <v>-7.6300000000000007E-2</v>
          </cell>
          <cell r="AT154">
            <v>1.0332981752191541</v>
          </cell>
          <cell r="AU154">
            <v>1.1031981752191542</v>
          </cell>
          <cell r="AV154">
            <v>-2.4602005175913035</v>
          </cell>
        </row>
        <row r="155">
          <cell r="B155">
            <v>44320</v>
          </cell>
          <cell r="C155">
            <v>129.1</v>
          </cell>
          <cell r="D155">
            <v>-0.65</v>
          </cell>
          <cell r="E155">
            <v>-3.1E-2</v>
          </cell>
          <cell r="F155">
            <v>-0.98907097500671992</v>
          </cell>
          <cell r="G155">
            <v>-0.96469097500671996</v>
          </cell>
          <cell r="H155">
            <v>-2.3315659750067201</v>
          </cell>
          <cell r="I155">
            <v>-2.6800000000000001E-2</v>
          </cell>
          <cell r="J155">
            <v>-0.91284266951678794</v>
          </cell>
          <cell r="K155">
            <v>-0.87486266951678793</v>
          </cell>
          <cell r="L155">
            <v>-3.1089251695167879</v>
          </cell>
          <cell r="M155">
            <v>-2.87</v>
          </cell>
          <cell r="N155">
            <v>-2.87</v>
          </cell>
          <cell r="O155">
            <v>0.26979999999999998</v>
          </cell>
          <cell r="P155">
            <v>0.10498869511597758</v>
          </cell>
          <cell r="Q155">
            <v>0.11450869511597758</v>
          </cell>
          <cell r="R155">
            <v>-2.9204365318010805</v>
          </cell>
          <cell r="S155">
            <v>0.2351</v>
          </cell>
          <cell r="T155">
            <v>0.59548676862126571</v>
          </cell>
          <cell r="U155">
            <v>0.69451676862126566</v>
          </cell>
          <cell r="V155">
            <v>-2.6315082705023651</v>
          </cell>
          <cell r="W155">
            <v>-0.17879999999999999</v>
          </cell>
          <cell r="X155">
            <v>0.13523890942628605</v>
          </cell>
          <cell r="Y155">
            <v>0.20270890942628605</v>
          </cell>
          <cell r="Z155">
            <v>-3.9965555663170629</v>
          </cell>
          <cell r="AA155">
            <v>-7.0699999999999999E-2</v>
          </cell>
          <cell r="AB155">
            <v>0.22707964639067965</v>
          </cell>
          <cell r="AC155">
            <v>0.35112964639067967</v>
          </cell>
          <cell r="AD155">
            <v>-4.1392146415592421</v>
          </cell>
          <cell r="AE155">
            <v>-3.8199999999999998E-2</v>
          </cell>
          <cell r="AF155">
            <v>-0.16798439189105732</v>
          </cell>
          <cell r="AG155">
            <v>-0.17647939189105732</v>
          </cell>
          <cell r="AH155">
            <v>-5.685603022563984</v>
          </cell>
          <cell r="AI155">
            <v>4.2000000000000003E-2</v>
          </cell>
          <cell r="AJ155">
            <v>-8.4760068120241547E-2</v>
          </cell>
          <cell r="AK155">
            <v>-6.2170068120241548E-2</v>
          </cell>
          <cell r="AL155">
            <v>-6.7356129476194591</v>
          </cell>
          <cell r="AM155">
            <v>-7.21</v>
          </cell>
          <cell r="AN155">
            <v>-7.21</v>
          </cell>
          <cell r="AO155">
            <v>-0.1736</v>
          </cell>
          <cell r="AP155">
            <v>-0.71193071498414084</v>
          </cell>
          <cell r="AQ155">
            <v>-0.6931807149841408</v>
          </cell>
          <cell r="AR155">
            <v>-6.5076905189057097</v>
          </cell>
          <cell r="AS155">
            <v>-7.5200000000000003E-2</v>
          </cell>
          <cell r="AT155">
            <v>1.066669763144531</v>
          </cell>
          <cell r="AU155">
            <v>1.1365697631445311</v>
          </cell>
          <cell r="AV155">
            <v>-2.0897047466593905</v>
          </cell>
        </row>
        <row r="156">
          <cell r="B156">
            <v>44330</v>
          </cell>
          <cell r="C156">
            <v>129.12</v>
          </cell>
          <cell r="D156">
            <v>-0.65</v>
          </cell>
          <cell r="E156">
            <v>-3.7999999999999999E-2</v>
          </cell>
          <cell r="F156">
            <v>-1.20029574416576</v>
          </cell>
          <cell r="G156">
            <v>-1.1759157441657599</v>
          </cell>
          <cell r="H156">
            <v>-2.6622699108324266</v>
          </cell>
          <cell r="I156">
            <v>-2.7199999999999998E-2</v>
          </cell>
          <cell r="J156">
            <v>-0.92475323196659387</v>
          </cell>
          <cell r="K156">
            <v>-0.88677323196659386</v>
          </cell>
          <cell r="L156">
            <v>-3.3848461486332604</v>
          </cell>
          <cell r="M156">
            <v>-3.24</v>
          </cell>
          <cell r="N156">
            <v>-3.24</v>
          </cell>
          <cell r="O156">
            <v>0.26989999999999997</v>
          </cell>
          <cell r="P156">
            <v>0.10808355510342739</v>
          </cell>
          <cell r="Q156">
            <v>0.11760355510342739</v>
          </cell>
          <cell r="R156">
            <v>-3.2805006255359648</v>
          </cell>
          <cell r="S156">
            <v>0.2354</v>
          </cell>
          <cell r="T156">
            <v>0.60447111688535848</v>
          </cell>
          <cell r="U156">
            <v>0.70350111688535844</v>
          </cell>
          <cell r="V156">
            <v>-2.9736104413529607</v>
          </cell>
          <cell r="W156">
            <v>-0.1799</v>
          </cell>
          <cell r="X156">
            <v>0.10292212358452103</v>
          </cell>
          <cell r="Y156">
            <v>0.17039212358452105</v>
          </cell>
          <cell r="Z156">
            <v>-4.3437415674505786</v>
          </cell>
          <cell r="AA156">
            <v>-7.1800000000000003E-2</v>
          </cell>
          <cell r="AB156">
            <v>0.19378012448126611</v>
          </cell>
          <cell r="AC156">
            <v>0.31783012448126613</v>
          </cell>
          <cell r="AD156">
            <v>-4.4753109441527599</v>
          </cell>
          <cell r="AE156">
            <v>-3.6900000000000002E-2</v>
          </cell>
          <cell r="AF156">
            <v>-0.13037332073359376</v>
          </cell>
          <cell r="AG156">
            <v>-0.13886832073359376</v>
          </cell>
          <cell r="AH156">
            <v>-5.9085352109638647</v>
          </cell>
          <cell r="AI156">
            <v>4.2999999999999997E-2</v>
          </cell>
          <cell r="AJ156">
            <v>-5.0221117804794956E-2</v>
          </cell>
          <cell r="AK156">
            <v>-2.7631117804794957E-2</v>
          </cell>
          <cell r="AL156">
            <v>-6.9133275184307728</v>
          </cell>
          <cell r="AM156">
            <v>-7.4</v>
          </cell>
          <cell r="AN156">
            <v>-7.4</v>
          </cell>
          <cell r="AO156">
            <v>-0.17449999999999999</v>
          </cell>
          <cell r="AP156">
            <v>-0.73883238073686708</v>
          </cell>
          <cell r="AQ156">
            <v>-0.72008238073686703</v>
          </cell>
          <cell r="AR156">
            <v>-6.7067868871008161</v>
          </cell>
          <cell r="AS156">
            <v>-8.3299999999999999E-2</v>
          </cell>
          <cell r="AT156">
            <v>0.82099727936871814</v>
          </cell>
          <cell r="AU156">
            <v>0.8908972793687181</v>
          </cell>
          <cell r="AV156">
            <v>-2.4745481970674703</v>
          </cell>
        </row>
        <row r="157">
          <cell r="B157">
            <v>44342</v>
          </cell>
          <cell r="C157">
            <v>133.59</v>
          </cell>
          <cell r="D157">
            <v>-0.48</v>
          </cell>
          <cell r="E157">
            <v>-4.4499999999999998E-2</v>
          </cell>
          <cell r="F157">
            <v>-1.39653778402248</v>
          </cell>
          <cell r="G157">
            <v>-1.3721577840224799</v>
          </cell>
          <cell r="H157">
            <v>-1.8779911173558133</v>
          </cell>
          <cell r="I157">
            <v>-1.9E-2</v>
          </cell>
          <cell r="J157">
            <v>-0.68064286598148105</v>
          </cell>
          <cell r="K157">
            <v>-0.64266286598148104</v>
          </cell>
          <cell r="L157">
            <v>-1.1797461993148144</v>
          </cell>
          <cell r="M157">
            <v>-0.56000000000000005</v>
          </cell>
          <cell r="N157">
            <v>-0.56000000000000005</v>
          </cell>
          <cell r="O157">
            <v>0.27179999999999999</v>
          </cell>
          <cell r="P157">
            <v>0.16688642972407003</v>
          </cell>
          <cell r="Q157">
            <v>0.17640642972407003</v>
          </cell>
          <cell r="R157">
            <v>-0.56678158726676386</v>
          </cell>
          <cell r="S157">
            <v>0.23499999999999999</v>
          </cell>
          <cell r="T157">
            <v>0.59249201578477406</v>
          </cell>
          <cell r="U157">
            <v>0.69152201578477412</v>
          </cell>
          <cell r="V157">
            <v>-0.37493897236635498</v>
          </cell>
          <cell r="W157">
            <v>-0.18060000000000001</v>
          </cell>
          <cell r="X157">
            <v>8.235713780647147E-2</v>
          </cell>
          <cell r="Y157">
            <v>0.14982713780647147</v>
          </cell>
          <cell r="Z157">
            <v>-1.8864527638255428</v>
          </cell>
          <cell r="AA157">
            <v>-7.6399999999999996E-2</v>
          </cell>
          <cell r="AB157">
            <v>5.4535473713541151E-2</v>
          </cell>
          <cell r="AC157">
            <v>0.17858547371354114</v>
          </cell>
          <cell r="AD157">
            <v>-2.1809673990787681</v>
          </cell>
          <cell r="AE157">
            <v>-3.7100000000000001E-2</v>
          </cell>
          <cell r="AF157">
            <v>-0.13615960291250012</v>
          </cell>
          <cell r="AG157">
            <v>-0.14465460291250012</v>
          </cell>
          <cell r="AH157">
            <v>-3.6356628747658424</v>
          </cell>
          <cell r="AI157">
            <v>4.41E-2</v>
          </cell>
          <cell r="AJ157">
            <v>-1.2228332693887713E-2</v>
          </cell>
          <cell r="AK157">
            <v>1.0361667306112286E-2</v>
          </cell>
          <cell r="AL157">
            <v>-4.7737384891884105</v>
          </cell>
          <cell r="AM157">
            <v>-5.38</v>
          </cell>
          <cell r="AN157">
            <v>-5.38</v>
          </cell>
          <cell r="AO157">
            <v>-0.1736</v>
          </cell>
          <cell r="AP157">
            <v>-0.71193071498414084</v>
          </cell>
          <cell r="AQ157">
            <v>-0.6931807149841408</v>
          </cell>
          <cell r="AR157">
            <v>-5.0738583895627443</v>
          </cell>
          <cell r="AS157">
            <v>-7.5899999999999995E-2</v>
          </cell>
          <cell r="AT157">
            <v>1.0454329607099597</v>
          </cell>
          <cell r="AU157">
            <v>1.1153329607099598</v>
          </cell>
          <cell r="AV157">
            <v>-1.4118875415260224</v>
          </cell>
        </row>
        <row r="158">
          <cell r="B158">
            <v>44351</v>
          </cell>
          <cell r="C158">
            <v>135.63</v>
          </cell>
          <cell r="D158">
            <v>-0.31</v>
          </cell>
          <cell r="E158">
            <v>-2.4799999999999999E-2</v>
          </cell>
          <cell r="F158">
            <v>-0.8020673576644044</v>
          </cell>
          <cell r="G158">
            <v>-0.77768735766440444</v>
          </cell>
          <cell r="H158">
            <v>-1.0392498576644045</v>
          </cell>
          <cell r="I158">
            <v>-1.54E-2</v>
          </cell>
          <cell r="J158">
            <v>-0.57350450077631998</v>
          </cell>
          <cell r="K158">
            <v>-0.53552450077631997</v>
          </cell>
          <cell r="L158">
            <v>-0.73849325077632</v>
          </cell>
          <cell r="M158">
            <v>-0.16</v>
          </cell>
          <cell r="N158">
            <v>-0.16</v>
          </cell>
          <cell r="O158">
            <v>0.27029999999999998</v>
          </cell>
          <cell r="P158">
            <v>0.1204630200047887</v>
          </cell>
          <cell r="Q158">
            <v>0.1299830200047887</v>
          </cell>
          <cell r="R158">
            <v>-0.22080615951678517</v>
          </cell>
          <cell r="S158">
            <v>0.2374</v>
          </cell>
          <cell r="T158">
            <v>0.66437033087427344</v>
          </cell>
          <cell r="U158">
            <v>0.76340033087427339</v>
          </cell>
          <cell r="V158">
            <v>7.5924363961686808E-2</v>
          </cell>
          <cell r="W158">
            <v>-0.17929999999999999</v>
          </cell>
          <cell r="X158">
            <v>0.12054939959758897</v>
          </cell>
          <cell r="Y158">
            <v>0.18801939959758895</v>
          </cell>
          <cell r="Z158">
            <v>-1.5095169294880357</v>
          </cell>
          <cell r="AA158">
            <v>-6.8900000000000003E-2</v>
          </cell>
          <cell r="AB158">
            <v>0.28157176603643025</v>
          </cell>
          <cell r="AC158">
            <v>0.40562176603643024</v>
          </cell>
          <cell r="AD158">
            <v>-1.6286013504402068</v>
          </cell>
          <cell r="AE158">
            <v>-3.5400000000000001E-2</v>
          </cell>
          <cell r="AF158">
            <v>-8.697655258213223E-2</v>
          </cell>
          <cell r="AG158">
            <v>-9.5471552582132233E-2</v>
          </cell>
          <cell r="AH158">
            <v>-3.3080984249273144</v>
          </cell>
          <cell r="AI158">
            <v>4.48E-2</v>
          </cell>
          <cell r="AJ158">
            <v>1.1948901337490032E-2</v>
          </cell>
          <cell r="AK158">
            <v>3.4538901337490033E-2</v>
          </cell>
          <cell r="AL158">
            <v>-4.5248351205717423</v>
          </cell>
          <cell r="AM158">
            <v>-5.18</v>
          </cell>
          <cell r="AN158">
            <v>-5.18</v>
          </cell>
          <cell r="AO158">
            <v>-0.16789999999999999</v>
          </cell>
          <cell r="AP158">
            <v>-0.54157971829374962</v>
          </cell>
          <cell r="AQ158">
            <v>-0.52282971829374958</v>
          </cell>
          <cell r="AR158">
            <v>-4.7279896770140795</v>
          </cell>
          <cell r="AS158">
            <v>-8.1500000000000003E-2</v>
          </cell>
          <cell r="AT158">
            <v>0.87557905560156646</v>
          </cell>
          <cell r="AU158">
            <v>0.94547905560156642</v>
          </cell>
          <cell r="AV158">
            <v>-1.4516313675150485</v>
          </cell>
        </row>
        <row r="159">
          <cell r="B159">
            <v>44362</v>
          </cell>
          <cell r="C159">
            <v>139.62</v>
          </cell>
          <cell r="D159">
            <v>0.16</v>
          </cell>
          <cell r="E159">
            <v>-2.5499999999999998E-2</v>
          </cell>
          <cell r="F159">
            <v>-0.82317734357175998</v>
          </cell>
          <cell r="G159">
            <v>-0.79879734357176002</v>
          </cell>
          <cell r="H159">
            <v>0.36870265642823985</v>
          </cell>
          <cell r="I159">
            <v>4.1999999999999997E-3</v>
          </cell>
          <cell r="J159">
            <v>9.6165885143449578E-3</v>
          </cell>
          <cell r="K159">
            <v>4.7596588514344958E-2</v>
          </cell>
          <cell r="L159">
            <v>2.4338465885143448</v>
          </cell>
          <cell r="M159">
            <v>3.28</v>
          </cell>
          <cell r="N159">
            <v>3.28</v>
          </cell>
          <cell r="O159">
            <v>0.27239999999999998</v>
          </cell>
          <cell r="P159">
            <v>0.18545601126616296</v>
          </cell>
          <cell r="Q159">
            <v>0.19497601126616296</v>
          </cell>
          <cell r="R159">
            <v>3.2948284592876247</v>
          </cell>
          <cell r="S159">
            <v>0.23630000000000001</v>
          </cell>
          <cell r="T159">
            <v>0.63142498451404105</v>
          </cell>
          <cell r="U159">
            <v>0.73045498451404112</v>
          </cell>
          <cell r="V159">
            <v>3.5123999878674947</v>
          </cell>
          <cell r="W159">
            <v>-0.18149999999999999</v>
          </cell>
          <cell r="X159">
            <v>5.5916676014443237E-2</v>
          </cell>
          <cell r="Y159">
            <v>0.12338667601444324</v>
          </cell>
          <cell r="Z159">
            <v>1.951609345363873</v>
          </cell>
          <cell r="AA159">
            <v>-6.9900000000000004E-2</v>
          </cell>
          <cell r="AB159">
            <v>0.25129804446368176</v>
          </cell>
          <cell r="AC159">
            <v>0.37534804446368175</v>
          </cell>
          <cell r="AD159">
            <v>1.8856632691451036</v>
          </cell>
          <cell r="AE159">
            <v>-3.5999999999999997E-2</v>
          </cell>
          <cell r="AF159">
            <v>-0.10433519229973272</v>
          </cell>
          <cell r="AG159">
            <v>-0.11283019229973272</v>
          </cell>
          <cell r="AH159">
            <v>0.28480897604366051</v>
          </cell>
          <cell r="AI159">
            <v>4.5499999999999999E-2</v>
          </cell>
          <cell r="AJ159">
            <v>3.6126168701088375E-2</v>
          </cell>
          <cell r="AK159">
            <v>5.8716168701088374E-2</v>
          </cell>
          <cell r="AL159">
            <v>-0.81527444162755058</v>
          </cell>
          <cell r="AM159">
            <v>-1.46</v>
          </cell>
          <cell r="AN159">
            <v>-1.46</v>
          </cell>
          <cell r="AO159">
            <v>-0.1532</v>
          </cell>
          <cell r="AP159">
            <v>-0.10239376810693111</v>
          </cell>
          <cell r="AQ159">
            <v>-8.364376810693111E-2</v>
          </cell>
          <cell r="AR159">
            <v>-1.3166262242472819</v>
          </cell>
          <cell r="AS159">
            <v>-5.6500000000000002E-2</v>
          </cell>
          <cell r="AT159">
            <v>1.6345110968352365</v>
          </cell>
          <cell r="AU159">
            <v>1.7044110968352366</v>
          </cell>
          <cell r="AV159">
            <v>0.89248127227383334</v>
          </cell>
        </row>
        <row r="160">
          <cell r="B160">
            <v>44372</v>
          </cell>
          <cell r="C160">
            <v>139.43</v>
          </cell>
          <cell r="D160">
            <v>-0.03</v>
          </cell>
          <cell r="E160">
            <v>-2.23E-2</v>
          </cell>
          <cell r="F160">
            <v>-0.72668074826221241</v>
          </cell>
          <cell r="G160">
            <v>-0.70230074826221245</v>
          </cell>
          <cell r="H160">
            <v>0.12988675173778755</v>
          </cell>
          <cell r="I160">
            <v>-2.3999999999999998E-3</v>
          </cell>
          <cell r="J160">
            <v>-0.18672055846999996</v>
          </cell>
          <cell r="K160">
            <v>-0.14874055846999995</v>
          </cell>
          <cell r="L160">
            <v>1.72641569153</v>
          </cell>
          <cell r="M160">
            <v>2.64</v>
          </cell>
          <cell r="N160">
            <v>2.64</v>
          </cell>
          <cell r="O160">
            <v>0.27139999999999997</v>
          </cell>
          <cell r="P160">
            <v>0.15450678248438271</v>
          </cell>
          <cell r="Q160">
            <v>0.16402678248438271</v>
          </cell>
          <cell r="R160">
            <v>2.6151378935954939</v>
          </cell>
          <cell r="S160">
            <v>0.2432</v>
          </cell>
          <cell r="T160">
            <v>0.83811697910071981</v>
          </cell>
          <cell r="U160">
            <v>0.93714697910071987</v>
          </cell>
          <cell r="V160">
            <v>3.0549247568784978</v>
          </cell>
          <cell r="W160">
            <v>-0.1724</v>
          </cell>
          <cell r="X160">
            <v>0.32327728765307545</v>
          </cell>
          <cell r="Y160">
            <v>0.39074728765307543</v>
          </cell>
          <cell r="Z160">
            <v>1.5085250654308533</v>
          </cell>
          <cell r="AA160">
            <v>-6.6000000000000003E-2</v>
          </cell>
          <cell r="AB160">
            <v>0.36937067928238443</v>
          </cell>
          <cell r="AC160">
            <v>0.49342067928238442</v>
          </cell>
          <cell r="AD160">
            <v>1.277865123726829</v>
          </cell>
          <cell r="AE160">
            <v>-3.5700000000000003E-2</v>
          </cell>
          <cell r="AF160">
            <v>-9.5655862309484974E-2</v>
          </cell>
          <cell r="AG160">
            <v>-0.10415086230948498</v>
          </cell>
          <cell r="AH160">
            <v>-0.48637308453170736</v>
          </cell>
          <cell r="AI160">
            <v>4.5900000000000003E-2</v>
          </cell>
          <cell r="AJ160">
            <v>4.9941773996495048E-2</v>
          </cell>
          <cell r="AK160">
            <v>7.2531773996495047E-2</v>
          </cell>
          <cell r="AL160">
            <v>-1.6430237815590609</v>
          </cell>
          <cell r="AM160">
            <v>-2.33</v>
          </cell>
          <cell r="AN160">
            <v>-2.33</v>
          </cell>
          <cell r="AO160">
            <v>-0.1537</v>
          </cell>
          <cell r="AP160">
            <v>-0.11733026352399711</v>
          </cell>
          <cell r="AQ160">
            <v>-9.8580263523997111E-2</v>
          </cell>
          <cell r="AR160">
            <v>-2.0190584196987476</v>
          </cell>
          <cell r="AS160">
            <v>-6.5199999999999994E-2</v>
          </cell>
          <cell r="AT160">
            <v>1.3701945147876562</v>
          </cell>
          <cell r="AU160">
            <v>1.4400945147876563</v>
          </cell>
          <cell r="AV160">
            <v>0.27916228224551665</v>
          </cell>
        </row>
        <row r="161">
          <cell r="B161">
            <v>44383</v>
          </cell>
          <cell r="C161">
            <v>132.88999999999999</v>
          </cell>
          <cell r="D161">
            <v>-0.42</v>
          </cell>
          <cell r="E161">
            <v>-4.4200000000000003E-2</v>
          </cell>
          <cell r="F161">
            <v>-1.3874779870895926</v>
          </cell>
          <cell r="G161">
            <v>-1.3630979870895925</v>
          </cell>
          <cell r="H161">
            <v>-2.0511188204229258</v>
          </cell>
          <cell r="I161">
            <v>-2.3400000000000001E-2</v>
          </cell>
          <cell r="J161">
            <v>-0.81161485174976011</v>
          </cell>
          <cell r="K161">
            <v>-0.7736348517497601</v>
          </cell>
          <cell r="L161">
            <v>-1.7858744350830933</v>
          </cell>
          <cell r="M161">
            <v>-1.25</v>
          </cell>
          <cell r="N161">
            <v>-1.25</v>
          </cell>
          <cell r="O161">
            <v>0.27539999999999998</v>
          </cell>
          <cell r="P161">
            <v>0.27830637190695162</v>
          </cell>
          <cell r="Q161">
            <v>0.28782637190695159</v>
          </cell>
          <cell r="R161">
            <v>-1.1472619357165672</v>
          </cell>
          <cell r="S161">
            <v>0.2442</v>
          </cell>
          <cell r="T161">
            <v>0.86807979018270898</v>
          </cell>
          <cell r="U161">
            <v>0.96710979018270904</v>
          </cell>
          <cell r="V161">
            <v>-0.79460494265878434</v>
          </cell>
          <cell r="W161">
            <v>-0.1757</v>
          </cell>
          <cell r="X161">
            <v>0.22631667117000026</v>
          </cell>
          <cell r="Y161">
            <v>0.29378667117000024</v>
          </cell>
          <cell r="Z161">
            <v>-2.4478073373254166</v>
          </cell>
          <cell r="AA161">
            <v>-7.9600000000000004E-2</v>
          </cell>
          <cell r="AB161">
            <v>-4.2325243322522778E-2</v>
          </cell>
          <cell r="AC161">
            <v>8.1724756677477223E-2</v>
          </cell>
          <cell r="AD161">
            <v>-2.9864956770359141</v>
          </cell>
          <cell r="AE161">
            <v>-3.73E-2</v>
          </cell>
          <cell r="AF161">
            <v>-0.14194589759936649</v>
          </cell>
          <cell r="AG161">
            <v>-0.15044089759936649</v>
          </cell>
          <cell r="AH161">
            <v>-4.3618538195756686</v>
          </cell>
          <cell r="AI161">
            <v>4.2000000000000003E-2</v>
          </cell>
          <cell r="AJ161">
            <v>-8.4760068120241547E-2</v>
          </cell>
          <cell r="AK161">
            <v>-6.2170068120241548E-2</v>
          </cell>
          <cell r="AL161">
            <v>-5.5800886909684424</v>
          </cell>
          <cell r="AM161">
            <v>-6.12</v>
          </cell>
          <cell r="AN161">
            <v>-6.12</v>
          </cell>
          <cell r="AO161">
            <v>-0.17180000000000001</v>
          </cell>
          <cell r="AP161">
            <v>-0.65813097457992642</v>
          </cell>
          <cell r="AQ161">
            <v>-0.63938097457992638</v>
          </cell>
          <cell r="AR161">
            <v>-5.5530720650512029</v>
          </cell>
          <cell r="AS161">
            <v>-7.9500000000000001E-2</v>
          </cell>
          <cell r="AT161">
            <v>0.93623323332973618</v>
          </cell>
          <cell r="AU161">
            <v>1.0061332333297361</v>
          </cell>
          <cell r="AV161">
            <v>-1.6701997560063493</v>
          </cell>
        </row>
        <row r="162">
          <cell r="B162">
            <v>44393</v>
          </cell>
          <cell r="C162">
            <v>134.71</v>
          </cell>
          <cell r="D162">
            <v>-0.24</v>
          </cell>
          <cell r="E162">
            <v>-4.1700000000000001E-2</v>
          </cell>
          <cell r="F162">
            <v>-1.3119892480014803</v>
          </cell>
          <cell r="G162">
            <v>-1.2876092480014802</v>
          </cell>
          <cell r="H162">
            <v>-1.3112550813348136</v>
          </cell>
          <cell r="I162">
            <v>-1.6500000000000001E-2</v>
          </cell>
          <cell r="J162">
            <v>-0.60623946914973892</v>
          </cell>
          <cell r="K162">
            <v>-0.56825946914973891</v>
          </cell>
          <cell r="L162">
            <v>-0.33018655248307233</v>
          </cell>
          <cell r="M162">
            <v>0.43</v>
          </cell>
          <cell r="N162">
            <v>0.43</v>
          </cell>
          <cell r="O162">
            <v>0.2712</v>
          </cell>
          <cell r="P162">
            <v>0.14831697946557185</v>
          </cell>
          <cell r="Q162">
            <v>0.15783697946557185</v>
          </cell>
          <cell r="R162">
            <v>0.37690471923753699</v>
          </cell>
          <cell r="S162">
            <v>0.23849999999999999</v>
          </cell>
          <cell r="T162">
            <v>0.69731766103019577</v>
          </cell>
          <cell r="U162">
            <v>0.79634766103019583</v>
          </cell>
          <cell r="V162">
            <v>0.6431820003997466</v>
          </cell>
          <cell r="W162">
            <v>-0.17799999999999999</v>
          </cell>
          <cell r="X162">
            <v>0.15874236039455397</v>
          </cell>
          <cell r="Y162">
            <v>0.22621236039455397</v>
          </cell>
          <cell r="Z162">
            <v>-1.0436535014431387</v>
          </cell>
          <cell r="AA162">
            <v>-6.5500000000000003E-2</v>
          </cell>
          <cell r="AB162">
            <v>0.3845092730752665</v>
          </cell>
          <cell r="AC162">
            <v>0.50855927307526649</v>
          </cell>
          <cell r="AD162">
            <v>-1.1335399891648408</v>
          </cell>
          <cell r="AE162">
            <v>-3.8600000000000002E-2</v>
          </cell>
          <cell r="AF162">
            <v>-0.17955715249876267</v>
          </cell>
          <cell r="AG162">
            <v>-0.18805215249876267</v>
          </cell>
          <cell r="AH162">
            <v>-3.1329683161473203</v>
          </cell>
          <cell r="AI162">
            <v>4.2599999999999999E-2</v>
          </cell>
          <cell r="AJ162">
            <v>-6.4036687591182709E-2</v>
          </cell>
          <cell r="AK162">
            <v>-4.144668759118271E-2</v>
          </cell>
          <cell r="AL162">
            <v>-4.475296452849399</v>
          </cell>
          <cell r="AM162">
            <v>-5.12</v>
          </cell>
          <cell r="AN162">
            <v>-5.12</v>
          </cell>
          <cell r="AO162">
            <v>-0.1681</v>
          </cell>
          <cell r="AP162">
            <v>-0.54755625530805463</v>
          </cell>
          <cell r="AQ162">
            <v>-0.52880625530805458</v>
          </cell>
          <cell r="AR162">
            <v>-4.6917715115860048</v>
          </cell>
          <cell r="AS162">
            <v>-7.3999999999999996E-2</v>
          </cell>
          <cell r="AT162">
            <v>1.1030785145840489</v>
          </cell>
          <cell r="AU162">
            <v>1.172978514584049</v>
          </cell>
          <cell r="AV162">
            <v>-1.2149609419002996</v>
          </cell>
        </row>
        <row r="163">
          <cell r="B163">
            <v>44404</v>
          </cell>
          <cell r="C163">
            <v>138</v>
          </cell>
          <cell r="D163">
            <v>0.15</v>
          </cell>
          <cell r="E163">
            <v>-2.7400000000000001E-2</v>
          </cell>
          <cell r="F163">
            <v>-0.8804799618133401</v>
          </cell>
          <cell r="G163">
            <v>-0.85609996181334014</v>
          </cell>
          <cell r="H163">
            <v>-3.7662461813340015E-2</v>
          </cell>
          <cell r="I163">
            <v>1.4E-3</v>
          </cell>
          <cell r="J163">
            <v>-7.3677426779489283E-2</v>
          </cell>
          <cell r="K163">
            <v>-3.5697426779489283E-2</v>
          </cell>
          <cell r="L163">
            <v>1.5913338232205105</v>
          </cell>
          <cell r="M163">
            <v>2.2200000000000002</v>
          </cell>
          <cell r="N163">
            <v>2.2200000000000002</v>
          </cell>
          <cell r="O163">
            <v>0.27550000000000002</v>
          </cell>
          <cell r="P163">
            <v>0.28140146656702764</v>
          </cell>
          <cell r="Q163">
            <v>0.29092146656702766</v>
          </cell>
          <cell r="R163">
            <v>2.302649613224752</v>
          </cell>
          <cell r="S163">
            <v>0.2356</v>
          </cell>
          <cell r="T163">
            <v>0.61046075783321152</v>
          </cell>
          <cell r="U163">
            <v>0.70949075783321147</v>
          </cell>
          <cell r="V163">
            <v>2.3536803397692725</v>
          </cell>
          <cell r="W163">
            <v>-0.1784</v>
          </cell>
          <cell r="X163">
            <v>0.14699059716823992</v>
          </cell>
          <cell r="Y163">
            <v>0.21446059716823992</v>
          </cell>
          <cell r="Z163">
            <v>0.7560344849393108</v>
          </cell>
          <cell r="AA163">
            <v>-7.2099999999999997E-2</v>
          </cell>
          <cell r="AB163">
            <v>0.1846985825810307</v>
          </cell>
          <cell r="AC163">
            <v>0.30874858258103066</v>
          </cell>
          <cell r="AD163">
            <v>0.48278390563043816</v>
          </cell>
          <cell r="AE163">
            <v>-3.6999999999999998E-2</v>
          </cell>
          <cell r="AF163">
            <v>-0.13326646029082173</v>
          </cell>
          <cell r="AG163">
            <v>-0.14176146029082173</v>
          </cell>
          <cell r="AH163">
            <v>-1.2541111137672356</v>
          </cell>
          <cell r="AI163">
            <v>4.4999999999999998E-2</v>
          </cell>
          <cell r="AJ163">
            <v>1.8856687591182714E-2</v>
          </cell>
          <cell r="AK163">
            <v>4.144668759118271E-2</v>
          </cell>
          <cell r="AL163">
            <v>-2.5410572247718846</v>
          </cell>
          <cell r="AM163">
            <v>-3.26</v>
          </cell>
          <cell r="AN163">
            <v>-3.26</v>
          </cell>
          <cell r="AO163">
            <v>-0.1578</v>
          </cell>
          <cell r="AP163">
            <v>-0.23981226442725409</v>
          </cell>
          <cell r="AQ163">
            <v>-0.2210622644272541</v>
          </cell>
          <cell r="AR163">
            <v>-2.8756821474681895</v>
          </cell>
          <cell r="AS163">
            <v>-6.2799999999999995E-2</v>
          </cell>
          <cell r="AT163">
            <v>1.4430841543241</v>
          </cell>
          <cell r="AU163">
            <v>1.5129841543241001</v>
          </cell>
          <cell r="AV163">
            <v>-1.8828711172975687E-2</v>
          </cell>
        </row>
        <row r="164">
          <cell r="B164">
            <v>44408</v>
          </cell>
          <cell r="C164">
            <v>146.06</v>
          </cell>
          <cell r="D164">
            <v>0.94</v>
          </cell>
          <cell r="E164">
            <v>9.7000000000000003E-3</v>
          </cell>
          <cell r="F164">
            <v>0.23781081770658111</v>
          </cell>
          <cell r="G164">
            <v>0.26219081770658109</v>
          </cell>
          <cell r="H164">
            <v>3.5562533177065814</v>
          </cell>
          <cell r="I164">
            <v>3.8699999999999998E-2</v>
          </cell>
          <cell r="J164">
            <v>1.0364283073436968</v>
          </cell>
          <cell r="K164">
            <v>1.0744083073436967</v>
          </cell>
          <cell r="L164">
            <v>7.2161270573436962</v>
          </cell>
          <cell r="M164">
            <v>8.23</v>
          </cell>
          <cell r="N164">
            <v>8.23</v>
          </cell>
          <cell r="O164">
            <v>0.27429999999999999</v>
          </cell>
          <cell r="P164">
            <v>0.24426070927006557</v>
          </cell>
          <cell r="Q164">
            <v>0.25378070927006557</v>
          </cell>
          <cell r="R164">
            <v>8.3241562961245261</v>
          </cell>
          <cell r="S164">
            <v>0.2366</v>
          </cell>
          <cell r="T164">
            <v>0.6404098871222087</v>
          </cell>
          <cell r="U164">
            <v>0.73943988712220876</v>
          </cell>
          <cell r="V164">
            <v>8.528125333131598</v>
          </cell>
          <cell r="W164">
            <v>-0.18110000000000001</v>
          </cell>
          <cell r="X164">
            <v>6.7667962422602923E-2</v>
          </cell>
          <cell r="Y164">
            <v>0.13513796242260293</v>
          </cell>
          <cell r="Z164">
            <v>7.0787529858967817</v>
          </cell>
          <cell r="AA164">
            <v>-7.51E-2</v>
          </cell>
          <cell r="AB164">
            <v>9.3886134032163795E-2</v>
          </cell>
          <cell r="AC164">
            <v>0.21793613403216378</v>
          </cell>
          <cell r="AD164">
            <v>6.8798610166612724</v>
          </cell>
          <cell r="AE164">
            <v>-3.7699999999999997E-2</v>
          </cell>
          <cell r="AF164">
            <v>-0.15351852649825282</v>
          </cell>
          <cell r="AG164">
            <v>-0.16201352649825282</v>
          </cell>
          <cell r="AH164">
            <v>5.5139958631731094</v>
          </cell>
          <cell r="AI164">
            <v>4.6100000000000002E-2</v>
          </cell>
          <cell r="AJ164">
            <v>5.6849584943240952E-2</v>
          </cell>
          <cell r="AK164">
            <v>7.9439584943240951E-2</v>
          </cell>
          <cell r="AL164">
            <v>4.6286884112343207</v>
          </cell>
          <cell r="AM164">
            <v>4.03</v>
          </cell>
          <cell r="AN164">
            <v>4.03</v>
          </cell>
          <cell r="AO164">
            <v>-0.1168</v>
          </cell>
          <cell r="AP164">
            <v>0.98538037677711354</v>
          </cell>
          <cell r="AQ164">
            <v>1.0041303767771135</v>
          </cell>
          <cell r="AR164">
            <v>4.1972813915689953</v>
          </cell>
          <cell r="AS164">
            <v>-9.1999999999999998E-3</v>
          </cell>
          <cell r="AT164">
            <v>3.0775166529821965</v>
          </cell>
          <cell r="AU164">
            <v>3.1474166529821965</v>
          </cell>
          <cell r="AV164">
            <v>4.7884520846987426</v>
          </cell>
        </row>
        <row r="165">
          <cell r="B165">
            <v>44413</v>
          </cell>
          <cell r="C165">
            <v>148.11000000000001</v>
          </cell>
          <cell r="D165">
            <v>1.39</v>
          </cell>
          <cell r="E165">
            <v>2.5000000000000001E-2</v>
          </cell>
          <cell r="F165">
            <v>0.69902805508096</v>
          </cell>
          <cell r="G165">
            <v>0.72340805508095996</v>
          </cell>
          <cell r="H165">
            <v>5.1068455550809597</v>
          </cell>
          <cell r="I165">
            <v>5.4600000000000003E-2</v>
          </cell>
          <cell r="J165">
            <v>1.5104357739980803</v>
          </cell>
          <cell r="K165">
            <v>1.5484157739980802</v>
          </cell>
          <cell r="L165">
            <v>9.5529470239980796</v>
          </cell>
          <cell r="M165">
            <v>10.66</v>
          </cell>
          <cell r="N165">
            <v>10.66</v>
          </cell>
          <cell r="O165">
            <v>0.27560000000000001</v>
          </cell>
          <cell r="P165">
            <v>0.28449656724106775</v>
          </cell>
          <cell r="Q165">
            <v>0.29401656724106773</v>
          </cell>
          <cell r="R165">
            <v>10.805413839765102</v>
          </cell>
          <cell r="S165">
            <v>0.23830000000000001</v>
          </cell>
          <cell r="T165">
            <v>0.69132708595278347</v>
          </cell>
          <cell r="U165">
            <v>0.79035708595278353</v>
          </cell>
          <cell r="V165">
            <v>11.039514251166286</v>
          </cell>
          <cell r="W165">
            <v>-0.18140000000000001</v>
          </cell>
          <cell r="X165">
            <v>5.8854493383413149E-2</v>
          </cell>
          <cell r="Y165">
            <v>0.12632449338341314</v>
          </cell>
          <cell r="Z165">
            <v>9.5887613366653266</v>
          </cell>
          <cell r="AA165">
            <v>-7.3899999999999993E-2</v>
          </cell>
          <cell r="AB165">
            <v>0.13021051413440846</v>
          </cell>
          <cell r="AC165">
            <v>0.25426051413440842</v>
          </cell>
          <cell r="AD165">
            <v>9.4544572501057935</v>
          </cell>
          <cell r="AE165">
            <v>-3.9699999999999999E-2</v>
          </cell>
          <cell r="AF165">
            <v>-0.21138259157854086</v>
          </cell>
          <cell r="AG165">
            <v>-0.21987759157854087</v>
          </cell>
          <cell r="AH165">
            <v>8.0624787688059882</v>
          </cell>
          <cell r="AI165">
            <v>4.6600000000000003E-2</v>
          </cell>
          <cell r="AJ165">
            <v>7.4119140880580622E-2</v>
          </cell>
          <cell r="AK165">
            <v>9.6709140880580621E-2</v>
          </cell>
          <cell r="AL165">
            <v>7.3301050720229908</v>
          </cell>
          <cell r="AM165">
            <v>6.75</v>
          </cell>
          <cell r="AN165">
            <v>6.75</v>
          </cell>
          <cell r="AO165">
            <v>-9.9299999999999999E-2</v>
          </cell>
          <cell r="AP165">
            <v>1.5091796091571035</v>
          </cell>
          <cell r="AQ165">
            <v>1.5279296091571035</v>
          </cell>
          <cell r="AR165">
            <v>6.9447579545303402</v>
          </cell>
          <cell r="AS165">
            <v>1.5599999999999999E-2</v>
          </cell>
          <cell r="AT165">
            <v>3.839708486736173</v>
          </cell>
          <cell r="AU165">
            <v>3.9096084867361731</v>
          </cell>
          <cell r="AV165">
            <v>6.8537846133271607</v>
          </cell>
        </row>
        <row r="166">
          <cell r="B166">
            <v>44420</v>
          </cell>
          <cell r="C166">
            <v>147.09</v>
          </cell>
          <cell r="D166">
            <v>1.08</v>
          </cell>
          <cell r="E166">
            <v>1.7000000000000001E-2</v>
          </cell>
          <cell r="F166">
            <v>0.45783957187583996</v>
          </cell>
          <cell r="G166">
            <v>0.48221957187583997</v>
          </cell>
          <cell r="H166">
            <v>4.2424279052091736</v>
          </cell>
          <cell r="I166">
            <v>4.2700000000000002E-2</v>
          </cell>
          <cell r="J166">
            <v>1.1556091502169801</v>
          </cell>
          <cell r="K166">
            <v>1.19358915021698</v>
          </cell>
          <cell r="L166">
            <v>8.1959849835503142</v>
          </cell>
          <cell r="M166">
            <v>9.3800000000000008</v>
          </cell>
          <cell r="N166">
            <v>9.3800000000000008</v>
          </cell>
          <cell r="O166">
            <v>0.27379999999999999</v>
          </cell>
          <cell r="P166">
            <v>0.22878562303877048</v>
          </cell>
          <cell r="Q166">
            <v>0.23830562303877048</v>
          </cell>
          <cell r="R166">
            <v>9.4689427793097298</v>
          </cell>
          <cell r="S166">
            <v>0.24490000000000001</v>
          </cell>
          <cell r="T166">
            <v>0.88905498975152997</v>
          </cell>
          <cell r="U166">
            <v>0.98808498975153003</v>
          </cell>
          <cell r="V166">
            <v>9.9551406570888883</v>
          </cell>
          <cell r="W166">
            <v>-0.1734</v>
          </cell>
          <cell r="X166">
            <v>0.2938944007148046</v>
          </cell>
          <cell r="Y166">
            <v>0.36136440071480458</v>
          </cell>
          <cell r="Z166">
            <v>8.5376756012513582</v>
          </cell>
          <cell r="AA166">
            <v>-7.2599999999999998E-2</v>
          </cell>
          <cell r="AB166">
            <v>0.16956281018662414</v>
          </cell>
          <cell r="AC166">
            <v>0.29361281018662411</v>
          </cell>
          <cell r="AD166">
            <v>8.2063425217895762</v>
          </cell>
          <cell r="AE166">
            <v>-4.1500000000000002E-2</v>
          </cell>
          <cell r="AF166">
            <v>-0.26346186142620737</v>
          </cell>
          <cell r="AG166">
            <v>-0.27195686142620734</v>
          </cell>
          <cell r="AH166">
            <v>6.7182376389091383</v>
          </cell>
          <cell r="AI166">
            <v>4.4699999999999997E-2</v>
          </cell>
          <cell r="AJ166">
            <v>8.4950092650301467E-3</v>
          </cell>
          <cell r="AK166">
            <v>3.1085009265030147E-2</v>
          </cell>
          <cell r="AL166">
            <v>5.9669535538659693</v>
          </cell>
          <cell r="AM166">
            <v>5.45</v>
          </cell>
          <cell r="AN166">
            <v>5.45</v>
          </cell>
          <cell r="AO166">
            <v>-0.1038</v>
          </cell>
          <cell r="AP166">
            <v>1.3744057636722975</v>
          </cell>
          <cell r="AQ166">
            <v>1.3931557636722975</v>
          </cell>
          <cell r="AR166">
            <v>5.7525812882681002</v>
          </cell>
          <cell r="AS166">
            <v>2.5000000000000001E-3</v>
          </cell>
          <cell r="AT166">
            <v>3.4365201758618422</v>
          </cell>
          <cell r="AU166">
            <v>3.5064201758618423</v>
          </cell>
          <cell r="AV166">
            <v>5.843141882088192</v>
          </cell>
        </row>
        <row r="167">
          <cell r="B167">
            <v>44426</v>
          </cell>
          <cell r="C167">
            <v>146.87</v>
          </cell>
          <cell r="D167">
            <v>0.98</v>
          </cell>
          <cell r="E167">
            <v>9.4999999999999998E-3</v>
          </cell>
          <cell r="F167">
            <v>0.23178314296343999</v>
          </cell>
          <cell r="G167">
            <v>0.25616314296344</v>
          </cell>
          <cell r="H167">
            <v>3.6128298096301066</v>
          </cell>
          <cell r="I167">
            <v>3.3300000000000003E-2</v>
          </cell>
          <cell r="J167">
            <v>0.8755931405822579</v>
          </cell>
          <cell r="K167">
            <v>0.91357314058225791</v>
          </cell>
          <cell r="L167">
            <v>7.1452398072489238</v>
          </cell>
          <cell r="M167">
            <v>8.34</v>
          </cell>
          <cell r="N167">
            <v>8.34</v>
          </cell>
          <cell r="O167">
            <v>0.27260000000000001</v>
          </cell>
          <cell r="P167">
            <v>0.19164590334285267</v>
          </cell>
          <cell r="Q167">
            <v>0.20116590334285267</v>
          </cell>
          <cell r="R167">
            <v>8.3921831177403483</v>
          </cell>
          <cell r="S167">
            <v>0.24790000000000001</v>
          </cell>
          <cell r="T167">
            <v>0.97896075123264015</v>
          </cell>
          <cell r="U167">
            <v>1.0779907512326401</v>
          </cell>
          <cell r="V167">
            <v>9.0060971675080701</v>
          </cell>
          <cell r="W167">
            <v>-0.16930000000000001</v>
          </cell>
          <cell r="X167">
            <v>0.41436998702768441</v>
          </cell>
          <cell r="Y167">
            <v>0.48183998702768438</v>
          </cell>
          <cell r="Z167">
            <v>7.6212140089369171</v>
          </cell>
          <cell r="AA167">
            <v>-7.0099999999999996E-2</v>
          </cell>
          <cell r="AB167">
            <v>0.24524339822862196</v>
          </cell>
          <cell r="AC167">
            <v>0.36929339822862195</v>
          </cell>
          <cell r="AD167">
            <v>7.2457566220157892</v>
          </cell>
          <cell r="AE167">
            <v>-4.3200000000000002E-2</v>
          </cell>
          <cell r="AF167">
            <v>-0.31264958122820252</v>
          </cell>
          <cell r="AG167">
            <v>-0.3211445812282025</v>
          </cell>
          <cell r="AH167">
            <v>5.6351308491317349</v>
          </cell>
          <cell r="AI167">
            <v>4.3200000000000002E-2</v>
          </cell>
          <cell r="AJ167">
            <v>-4.3313336448897712E-2</v>
          </cell>
          <cell r="AK167">
            <v>-2.0723336448897713E-2</v>
          </cell>
          <cell r="AL167">
            <v>4.8839089014227763</v>
          </cell>
          <cell r="AM167">
            <v>4.42</v>
          </cell>
          <cell r="AN167">
            <v>4.42</v>
          </cell>
          <cell r="AO167">
            <v>-0.10879999999999999</v>
          </cell>
          <cell r="AP167">
            <v>1.2247282135832578</v>
          </cell>
          <cell r="AQ167">
            <v>1.2434782135832578</v>
          </cell>
          <cell r="AR167">
            <v>4.79992128203871</v>
          </cell>
          <cell r="AS167">
            <v>-3.5000000000000001E-3</v>
          </cell>
          <cell r="AT167">
            <v>3.2522937389171731</v>
          </cell>
          <cell r="AU167">
            <v>3.3221937389171732</v>
          </cell>
          <cell r="AV167">
            <v>5.2769856205821197</v>
          </cell>
        </row>
        <row r="168">
          <cell r="B168">
            <v>44434</v>
          </cell>
          <cell r="C168">
            <v>141.15</v>
          </cell>
          <cell r="D168">
            <v>0.37</v>
          </cell>
          <cell r="E168">
            <v>-1.2800000000000001E-2</v>
          </cell>
          <cell r="F168">
            <v>-0.44028510995890691</v>
          </cell>
          <cell r="G168">
            <v>-0.41590510995890689</v>
          </cell>
          <cell r="H168">
            <v>1.3878448900410931</v>
          </cell>
          <cell r="I168">
            <v>7.6E-3</v>
          </cell>
          <cell r="J168">
            <v>0.11076055847000002</v>
          </cell>
          <cell r="K168">
            <v>0.14874055847000001</v>
          </cell>
          <cell r="L168">
            <v>3.6868655584699996</v>
          </cell>
          <cell r="M168">
            <v>4.8099999999999996</v>
          </cell>
          <cell r="N168">
            <v>4.8099999999999996</v>
          </cell>
          <cell r="O168">
            <v>0.2757</v>
          </cell>
          <cell r="P168">
            <v>0.28759167399305202</v>
          </cell>
          <cell r="Q168">
            <v>0.29711167399305205</v>
          </cell>
          <cell r="R168">
            <v>4.9478673189740485</v>
          </cell>
          <cell r="S168">
            <v>0.25140000000000001</v>
          </cell>
          <cell r="T168">
            <v>1.0838772566352388</v>
          </cell>
          <cell r="U168">
            <v>1.1829072566352388</v>
          </cell>
          <cell r="V168">
            <v>5.5526434515827008</v>
          </cell>
          <cell r="W168">
            <v>-0.1651</v>
          </cell>
          <cell r="X168">
            <v>0.53780251358624487</v>
          </cell>
          <cell r="Y168">
            <v>0.6052725135862449</v>
          </cell>
          <cell r="Z168">
            <v>4.1319503584331034</v>
          </cell>
          <cell r="AA168">
            <v>-6.3299999999999995E-2</v>
          </cell>
          <cell r="AB168">
            <v>0.45112241394947017</v>
          </cell>
          <cell r="AC168">
            <v>0.57517241394947016</v>
          </cell>
          <cell r="AD168">
            <v>3.8208308087627945</v>
          </cell>
          <cell r="AE168">
            <v>-4.2700000000000002E-2</v>
          </cell>
          <cell r="AF168">
            <v>-0.29818241031707293</v>
          </cell>
          <cell r="AG168">
            <v>-0.30667741031707291</v>
          </cell>
          <cell r="AH168">
            <v>1.9554129093788806</v>
          </cell>
          <cell r="AI168">
            <v>4.1099999999999998E-2</v>
          </cell>
          <cell r="AJ168">
            <v>-0.11584522615581572</v>
          </cell>
          <cell r="AK168">
            <v>-9.3255226155815718E-2</v>
          </cell>
          <cell r="AL168">
            <v>1.0447572934059997</v>
          </cell>
          <cell r="AM168">
            <v>0.62</v>
          </cell>
          <cell r="AN168">
            <v>0.62</v>
          </cell>
          <cell r="AO168">
            <v>-0.1303</v>
          </cell>
          <cell r="AP168">
            <v>0.58177841093611571</v>
          </cell>
          <cell r="AQ168">
            <v>0.60052841093611575</v>
          </cell>
          <cell r="AR168">
            <v>1.0780860304751594</v>
          </cell>
          <cell r="AS168">
            <v>-2.5999999999999999E-2</v>
          </cell>
          <cell r="AT168">
            <v>2.5636160783241113</v>
          </cell>
          <cell r="AU168">
            <v>2.6335160783241114</v>
          </cell>
          <cell r="AV168">
            <v>2.8468838113822468</v>
          </cell>
        </row>
        <row r="169">
          <cell r="B169">
            <v>44441</v>
          </cell>
          <cell r="C169">
            <v>138.81</v>
          </cell>
          <cell r="D169">
            <v>0.23</v>
          </cell>
          <cell r="E169">
            <v>-1.4200000000000001E-2</v>
          </cell>
          <cell r="F169">
            <v>-0.48248470563704837</v>
          </cell>
          <cell r="G169">
            <v>-0.45810470563704836</v>
          </cell>
          <cell r="H169">
            <v>0.79877029436295177</v>
          </cell>
          <cell r="I169">
            <v>2.5999999999999999E-3</v>
          </cell>
          <cell r="J169">
            <v>-3.798E-2</v>
          </cell>
          <cell r="K169">
            <v>0</v>
          </cell>
          <cell r="L169">
            <v>2.4990625</v>
          </cell>
          <cell r="M169">
            <v>3.41</v>
          </cell>
          <cell r="N169">
            <v>3.41</v>
          </cell>
          <cell r="O169">
            <v>0.2752</v>
          </cell>
          <cell r="P169">
            <v>0.27211620037278716</v>
          </cell>
          <cell r="Q169">
            <v>0.28163620037278714</v>
          </cell>
          <cell r="R169">
            <v>3.5228903921903596</v>
          </cell>
          <cell r="S169">
            <v>0.2465</v>
          </cell>
          <cell r="T169">
            <v>0.93700224248223751</v>
          </cell>
          <cell r="U169">
            <v>1.0360322424822375</v>
          </cell>
          <cell r="V169">
            <v>3.9794997139778783</v>
          </cell>
          <cell r="W169">
            <v>-0.16889999999999999</v>
          </cell>
          <cell r="X169">
            <v>0.42612458492434974</v>
          </cell>
          <cell r="Y169">
            <v>0.49359458492434971</v>
          </cell>
          <cell r="Z169">
            <v>2.5437018954541957</v>
          </cell>
          <cell r="AA169">
            <v>-6.2700000000000006E-2</v>
          </cell>
          <cell r="AB169">
            <v>0.46929063511489072</v>
          </cell>
          <cell r="AC169">
            <v>0.59334063511489066</v>
          </cell>
          <cell r="AD169">
            <v>2.3456612253228046</v>
          </cell>
          <cell r="AE169">
            <v>-4.0599999999999997E-2</v>
          </cell>
          <cell r="AF169">
            <v>-0.23742201120911249</v>
          </cell>
          <cell r="AG169">
            <v>-0.2459170112091125</v>
          </cell>
          <cell r="AH169">
            <v>0.464150057872041</v>
          </cell>
          <cell r="AI169">
            <v>4.19E-2</v>
          </cell>
          <cell r="AJ169">
            <v>-8.8213968763843867E-2</v>
          </cell>
          <cell r="AK169">
            <v>-6.5623968763843868E-2</v>
          </cell>
          <cell r="AL169">
            <v>-0.54670378097041672</v>
          </cell>
          <cell r="AM169">
            <v>-1.03</v>
          </cell>
          <cell r="AN169">
            <v>-1.03</v>
          </cell>
          <cell r="AO169">
            <v>-0.1401</v>
          </cell>
          <cell r="AP169">
            <v>0.28895045993452134</v>
          </cell>
          <cell r="AQ169">
            <v>0.30770045993452133</v>
          </cell>
          <cell r="AR169">
            <v>-0.55537487546279551</v>
          </cell>
          <cell r="AS169">
            <v>-3.7499999999999999E-2</v>
          </cell>
          <cell r="AT169">
            <v>2.2127790840494899</v>
          </cell>
          <cell r="AU169">
            <v>2.2826790840494899</v>
          </cell>
          <cell r="AV169">
            <v>1.7292012718719871</v>
          </cell>
        </row>
        <row r="170">
          <cell r="B170">
            <v>44448</v>
          </cell>
          <cell r="C170">
            <v>139.81</v>
          </cell>
          <cell r="D170">
            <v>0.31</v>
          </cell>
          <cell r="E170">
            <v>-1.55E-2</v>
          </cell>
          <cell r="F170">
            <v>-0.52167168098455996</v>
          </cell>
          <cell r="G170">
            <v>-0.49729168098455995</v>
          </cell>
          <cell r="H170">
            <v>1.1172916523487735</v>
          </cell>
          <cell r="I170">
            <v>7.7999999999999996E-3</v>
          </cell>
          <cell r="J170">
            <v>0.11671029609399808</v>
          </cell>
          <cell r="K170">
            <v>0.15469029609399809</v>
          </cell>
          <cell r="L170">
            <v>3.3473986294273317</v>
          </cell>
          <cell r="M170">
            <v>4.3499999999999996</v>
          </cell>
          <cell r="N170">
            <v>4.3499999999999996</v>
          </cell>
          <cell r="O170">
            <v>0.28189999999999998</v>
          </cell>
          <cell r="P170">
            <v>0.47950282843551417</v>
          </cell>
          <cell r="Q170">
            <v>0.48902282843551415</v>
          </cell>
          <cell r="R170">
            <v>4.6664764389877158</v>
          </cell>
          <cell r="S170">
            <v>0.24660000000000001</v>
          </cell>
          <cell r="T170">
            <v>0.93999913213447206</v>
          </cell>
          <cell r="U170">
            <v>1.039029132134472</v>
          </cell>
          <cell r="V170">
            <v>4.9119891142493834</v>
          </cell>
          <cell r="W170">
            <v>-0.1714</v>
          </cell>
          <cell r="X170">
            <v>0.35266103413071243</v>
          </cell>
          <cell r="Y170">
            <v>0.4201310341307124</v>
          </cell>
          <cell r="Z170">
            <v>3.3796101309337527</v>
          </cell>
          <cell r="AA170">
            <v>-5.5599999999999997E-2</v>
          </cell>
          <cell r="AB170">
            <v>0.68431964467017592</v>
          </cell>
          <cell r="AC170">
            <v>0.80836964467017591</v>
          </cell>
          <cell r="AD170">
            <v>3.4633551130359259</v>
          </cell>
          <cell r="AE170">
            <v>-3.9800000000000002E-2</v>
          </cell>
          <cell r="AF170">
            <v>-0.21427584058041904</v>
          </cell>
          <cell r="AG170">
            <v>-0.22277084058041904</v>
          </cell>
          <cell r="AH170">
            <v>1.366486928254814</v>
          </cell>
          <cell r="AI170">
            <v>4.1599999999999998E-2</v>
          </cell>
          <cell r="AJ170">
            <v>-9.8575678721593535E-2</v>
          </cell>
          <cell r="AK170">
            <v>-7.5985678721593536E-2</v>
          </cell>
          <cell r="AL170">
            <v>0.29529757636447851</v>
          </cell>
          <cell r="AM170">
            <v>-0.19</v>
          </cell>
          <cell r="AN170">
            <v>-0.19</v>
          </cell>
          <cell r="AO170">
            <v>-0.13869999999999999</v>
          </cell>
          <cell r="AP170">
            <v>0.33077769930878331</v>
          </cell>
          <cell r="AQ170">
            <v>0.3495276993087833</v>
          </cell>
          <cell r="AR170">
            <v>0.14839938833527111</v>
          </cell>
          <cell r="AS170">
            <v>-3.7600000000000001E-2</v>
          </cell>
          <cell r="AT170">
            <v>2.2097313200789874</v>
          </cell>
          <cell r="AU170">
            <v>2.2796313200789875</v>
          </cell>
          <cell r="AV170">
            <v>2.0578631742241544</v>
          </cell>
        </row>
        <row r="171">
          <cell r="B171">
            <v>44454</v>
          </cell>
          <cell r="C171">
            <v>146.76</v>
          </cell>
          <cell r="D171">
            <v>1.1100000000000001</v>
          </cell>
          <cell r="E171">
            <v>1.6799999999999999E-2</v>
          </cell>
          <cell r="F171">
            <v>0.45181079752283637</v>
          </cell>
          <cell r="G171">
            <v>0.47619079752283638</v>
          </cell>
          <cell r="H171">
            <v>4.1081699641895035</v>
          </cell>
          <cell r="I171">
            <v>4.3499999999999997E-2</v>
          </cell>
          <cell r="J171">
            <v>1.1794502056320693</v>
          </cell>
          <cell r="K171">
            <v>1.2174302056320692</v>
          </cell>
          <cell r="L171">
            <v>7.9001906222987355</v>
          </cell>
          <cell r="M171">
            <v>8.92</v>
          </cell>
          <cell r="N171">
            <v>8.92</v>
          </cell>
          <cell r="O171">
            <v>0.28079999999999999</v>
          </cell>
          <cell r="P171">
            <v>0.44545167645534012</v>
          </cell>
          <cell r="Q171">
            <v>0.45497167645534009</v>
          </cell>
          <cell r="R171">
            <v>9.2400510415347057</v>
          </cell>
          <cell r="S171">
            <v>0.2445</v>
          </cell>
          <cell r="T171">
            <v>0.87706903553856319</v>
          </cell>
          <cell r="U171">
            <v>0.97609903553856325</v>
          </cell>
          <cell r="V171">
            <v>9.5230831625226902</v>
          </cell>
          <cell r="W171">
            <v>-0.1754</v>
          </cell>
          <cell r="X171">
            <v>0.23513094694828068</v>
          </cell>
          <cell r="Y171">
            <v>0.30260094694828066</v>
          </cell>
          <cell r="Z171">
            <v>8.1352993596466927</v>
          </cell>
          <cell r="AA171">
            <v>-6.1100000000000002E-2</v>
          </cell>
          <cell r="AB171">
            <v>0.51774148863279423</v>
          </cell>
          <cell r="AC171">
            <v>0.64179148863279423</v>
          </cell>
          <cell r="AD171">
            <v>8.2363946632359699</v>
          </cell>
          <cell r="AE171">
            <v>-4.0300000000000002E-2</v>
          </cell>
          <cell r="AF171">
            <v>-0.22874215907407458</v>
          </cell>
          <cell r="AG171">
            <v>-0.23723715907407458</v>
          </cell>
          <cell r="AH171">
            <v>6.5240326821957666</v>
          </cell>
          <cell r="AI171">
            <v>4.4200000000000003E-2</v>
          </cell>
          <cell r="AJ171">
            <v>-8.7744432744004813E-3</v>
          </cell>
          <cell r="AK171">
            <v>1.3815556725599518E-2</v>
          </cell>
          <cell r="AL171">
            <v>5.8227044456144892</v>
          </cell>
          <cell r="AM171">
            <v>5.37</v>
          </cell>
          <cell r="AN171">
            <v>5.37</v>
          </cell>
          <cell r="AO171">
            <v>-0.1056</v>
          </cell>
          <cell r="AP171">
            <v>1.3205136059901952</v>
          </cell>
          <cell r="AQ171">
            <v>1.3392636059901952</v>
          </cell>
          <cell r="AR171">
            <v>5.6231404549754034</v>
          </cell>
          <cell r="AS171">
            <v>6.8999999999999999E-3</v>
          </cell>
          <cell r="AT171">
            <v>3.5717909083715846</v>
          </cell>
          <cell r="AU171">
            <v>3.6416909083715847</v>
          </cell>
          <cell r="AV171">
            <v>5.9111198729398682</v>
          </cell>
        </row>
        <row r="172">
          <cell r="B172">
            <v>44462</v>
          </cell>
          <cell r="C172">
            <v>145.88999999999999</v>
          </cell>
          <cell r="D172">
            <v>1.0900000000000001</v>
          </cell>
          <cell r="E172">
            <v>1.3599999999999999E-2</v>
          </cell>
          <cell r="F172">
            <v>0.35535535793288703</v>
          </cell>
          <cell r="G172">
            <v>0.37973535793288704</v>
          </cell>
          <cell r="H172">
            <v>4.0885895245995538</v>
          </cell>
          <cell r="I172">
            <v>4.1099999999999998E-2</v>
          </cell>
          <cell r="J172">
            <v>1.10793202638451</v>
          </cell>
          <cell r="K172">
            <v>1.14591202638451</v>
          </cell>
          <cell r="L172">
            <v>8.0227349430511765</v>
          </cell>
          <cell r="M172">
            <v>9.1999999999999993</v>
          </cell>
          <cell r="N172">
            <v>9.1999999999999993</v>
          </cell>
          <cell r="O172">
            <v>0.28110000000000002</v>
          </cell>
          <cell r="P172">
            <v>0.45473823782750039</v>
          </cell>
          <cell r="Q172">
            <v>0.46425823782750042</v>
          </cell>
          <cell r="R172">
            <v>9.5053939409350345</v>
          </cell>
          <cell r="S172">
            <v>0.2442</v>
          </cell>
          <cell r="T172">
            <v>0.86807979018270898</v>
          </cell>
          <cell r="U172">
            <v>0.96710979018270904</v>
          </cell>
          <cell r="V172">
            <v>9.7278967340682438</v>
          </cell>
          <cell r="W172">
            <v>-0.1754</v>
          </cell>
          <cell r="X172">
            <v>0.23513094694828068</v>
          </cell>
          <cell r="Y172">
            <v>0.30260094694828066</v>
          </cell>
          <cell r="Z172">
            <v>8.2223416131678189</v>
          </cell>
          <cell r="AA172">
            <v>-6.4600000000000005E-2</v>
          </cell>
          <cell r="AB172">
            <v>0.41175943026560874</v>
          </cell>
          <cell r="AC172">
            <v>0.53580943026560868</v>
          </cell>
          <cell r="AD172">
            <v>8.1752013372631485</v>
          </cell>
          <cell r="AE172">
            <v>-4.2200000000000001E-2</v>
          </cell>
          <cell r="AF172">
            <v>-0.28371540513641347</v>
          </cell>
          <cell r="AG172">
            <v>-0.29221040513641344</v>
          </cell>
          <cell r="AH172">
            <v>6.3659608445841318</v>
          </cell>
          <cell r="AI172">
            <v>4.3299999999999998E-2</v>
          </cell>
          <cell r="AJ172">
            <v>-3.9859446417186264E-2</v>
          </cell>
          <cell r="AK172">
            <v>-1.7269446417186265E-2</v>
          </cell>
          <cell r="AL172">
            <v>5.5195067664153648</v>
          </cell>
          <cell r="AM172">
            <v>5.0199999999999996</v>
          </cell>
          <cell r="AN172">
            <v>5.0199999999999996</v>
          </cell>
          <cell r="AO172">
            <v>-0.1056</v>
          </cell>
          <cell r="AP172">
            <v>1.3205136059901952</v>
          </cell>
          <cell r="AQ172">
            <v>1.3392636059901952</v>
          </cell>
          <cell r="AR172">
            <v>5.3488129695952864</v>
          </cell>
          <cell r="AS172">
            <v>8.3999999999999995E-3</v>
          </cell>
          <cell r="AT172">
            <v>3.6179402154343658</v>
          </cell>
          <cell r="AU172">
            <v>3.6878402154343659</v>
          </cell>
          <cell r="AV172">
            <v>5.8232925718155144</v>
          </cell>
        </row>
        <row r="173">
          <cell r="B173">
            <v>44468</v>
          </cell>
          <cell r="C173">
            <v>147.56</v>
          </cell>
          <cell r="D173">
            <v>1.35</v>
          </cell>
          <cell r="E173">
            <v>2.2200000000000001E-2</v>
          </cell>
          <cell r="F173">
            <v>0.61460295510874119</v>
          </cell>
          <cell r="G173">
            <v>0.63898295510874115</v>
          </cell>
          <cell r="H173">
            <v>4.8661704551087421</v>
          </cell>
          <cell r="I173">
            <v>5.0700000000000002E-2</v>
          </cell>
          <cell r="J173">
            <v>1.3941005187700743</v>
          </cell>
          <cell r="K173">
            <v>1.4320805187700743</v>
          </cell>
          <cell r="L173">
            <v>9.1397367687700743</v>
          </cell>
          <cell r="M173">
            <v>10.26</v>
          </cell>
          <cell r="N173">
            <v>10.26</v>
          </cell>
          <cell r="O173">
            <v>0.2797</v>
          </cell>
          <cell r="P173">
            <v>0.41140166245825538</v>
          </cell>
          <cell r="Q173">
            <v>0.42092166245825535</v>
          </cell>
          <cell r="R173">
            <v>10.538779923133417</v>
          </cell>
          <cell r="S173">
            <v>0.24529999999999999</v>
          </cell>
          <cell r="T173">
            <v>0.90104128343755541</v>
          </cell>
          <cell r="U173">
            <v>1.0000712834375554</v>
          </cell>
          <cell r="V173">
            <v>10.867091180598297</v>
          </cell>
          <cell r="W173">
            <v>-0.17399999999999999</v>
          </cell>
          <cell r="X173">
            <v>0.2762650542458977</v>
          </cell>
          <cell r="Y173">
            <v>0.34373505424589768</v>
          </cell>
          <cell r="Z173">
            <v>9.4582398608633795</v>
          </cell>
          <cell r="AA173">
            <v>-6.7500000000000004E-2</v>
          </cell>
          <cell r="AB173">
            <v>0.32395644330095918</v>
          </cell>
          <cell r="AC173">
            <v>0.44800644330095918</v>
          </cell>
          <cell r="AD173">
            <v>9.3116728864040219</v>
          </cell>
          <cell r="AE173">
            <v>-4.3099999999999999E-2</v>
          </cell>
          <cell r="AF173">
            <v>-0.30975613341230013</v>
          </cell>
          <cell r="AG173">
            <v>-0.3182511334123001</v>
          </cell>
          <cell r="AH173">
            <v>7.6674810373902931</v>
          </cell>
          <cell r="AI173">
            <v>4.3299999999999998E-2</v>
          </cell>
          <cell r="AJ173">
            <v>-3.9859446417186264E-2</v>
          </cell>
          <cell r="AK173">
            <v>-1.7269446417186265E-2</v>
          </cell>
          <cell r="AL173">
            <v>6.9651092703277273</v>
          </cell>
          <cell r="AM173">
            <v>6.52</v>
          </cell>
          <cell r="AN173">
            <v>6.52</v>
          </cell>
          <cell r="AO173">
            <v>-9.64E-2</v>
          </cell>
          <cell r="AP173">
            <v>1.5960688797984002</v>
          </cell>
          <cell r="AQ173">
            <v>1.6148188797984002</v>
          </cell>
          <cell r="AR173">
            <v>6.8372578202868759</v>
          </cell>
          <cell r="AS173">
            <v>2.1100000000000001E-2</v>
          </cell>
          <cell r="AT173">
            <v>4.0094061583942553</v>
          </cell>
          <cell r="AU173">
            <v>4.0793061583942549</v>
          </cell>
          <cell r="AV173">
            <v>6.8951403517207073</v>
          </cell>
        </row>
        <row r="174">
          <cell r="B174">
            <v>44476</v>
          </cell>
          <cell r="C174">
            <v>148.41999999999999</v>
          </cell>
          <cell r="D174">
            <v>1.27</v>
          </cell>
          <cell r="E174">
            <v>2.5499999999999998E-2</v>
          </cell>
          <cell r="F174">
            <v>0.71410514425111993</v>
          </cell>
          <cell r="G174">
            <v>0.73848514425111988</v>
          </cell>
          <cell r="H174">
            <v>5.0955684775844539</v>
          </cell>
          <cell r="I174">
            <v>5.1200000000000002E-2</v>
          </cell>
          <cell r="J174">
            <v>1.4090125478203066</v>
          </cell>
          <cell r="K174">
            <v>1.4469925478203065</v>
          </cell>
          <cell r="L174">
            <v>9.5384508811536399</v>
          </cell>
          <cell r="M174">
            <v>10.83</v>
          </cell>
          <cell r="N174">
            <v>10.83</v>
          </cell>
          <cell r="O174">
            <v>0.28160000000000002</v>
          </cell>
          <cell r="P174">
            <v>0.47021603290255787</v>
          </cell>
          <cell r="Q174">
            <v>0.47973603290255784</v>
          </cell>
          <cell r="R174">
            <v>11.164173770438888</v>
          </cell>
          <cell r="S174">
            <v>0.24840000000000001</v>
          </cell>
          <cell r="T174">
            <v>0.99394702319709149</v>
          </cell>
          <cell r="U174">
            <v>1.0929770231970914</v>
          </cell>
          <cell r="V174">
            <v>11.520540179915178</v>
          </cell>
          <cell r="W174">
            <v>-0.17150000000000001</v>
          </cell>
          <cell r="X174">
            <v>0.34972261896180667</v>
          </cell>
          <cell r="Y174">
            <v>0.4171926189618067</v>
          </cell>
          <cell r="Z174">
            <v>10.074132033225165</v>
          </cell>
          <cell r="AA174">
            <v>-8.2699999999999996E-2</v>
          </cell>
          <cell r="AB174">
            <v>-0.13615734068827706</v>
          </cell>
          <cell r="AC174">
            <v>-1.2107340688277068E-2</v>
          </cell>
          <cell r="AD174">
            <v>9.3879574927568381</v>
          </cell>
          <cell r="AE174">
            <v>-4.3499999999999997E-2</v>
          </cell>
          <cell r="AF174">
            <v>-0.32132996657757523</v>
          </cell>
          <cell r="AG174">
            <v>-0.32982496657757521</v>
          </cell>
          <cell r="AH174">
            <v>8.1711788340036904</v>
          </cell>
          <cell r="AI174">
            <v>4.3799999999999999E-2</v>
          </cell>
          <cell r="AJ174">
            <v>-2.2589999999999999E-2</v>
          </cell>
          <cell r="AK174">
            <v>0</v>
          </cell>
          <cell r="AL174">
            <v>7.4735054773082936</v>
          </cell>
          <cell r="AM174">
            <v>7</v>
          </cell>
          <cell r="AN174">
            <v>7</v>
          </cell>
          <cell r="AO174">
            <v>-9.2399999999999996E-2</v>
          </cell>
          <cell r="AP174">
            <v>1.7159645666272003</v>
          </cell>
          <cell r="AQ174">
            <v>1.7347145666272004</v>
          </cell>
          <cell r="AR174">
            <v>7.3592553303010906</v>
          </cell>
          <cell r="AS174">
            <v>2.6700000000000002E-2</v>
          </cell>
          <cell r="AT174">
            <v>4.1824609015721306</v>
          </cell>
          <cell r="AU174">
            <v>4.2523609015721302</v>
          </cell>
          <cell r="AV174">
            <v>7.3258180739147516</v>
          </cell>
        </row>
        <row r="175">
          <cell r="B175">
            <v>44483</v>
          </cell>
          <cell r="C175">
            <v>148.59</v>
          </cell>
          <cell r="D175">
            <v>1.38</v>
          </cell>
          <cell r="E175">
            <v>3.4099999999999998E-2</v>
          </cell>
          <cell r="F175">
            <v>0.97349651573926455</v>
          </cell>
          <cell r="G175">
            <v>0.9978765157392645</v>
          </cell>
          <cell r="H175">
            <v>5.6199598490725977</v>
          </cell>
          <cell r="I175">
            <v>6.13E-2</v>
          </cell>
          <cell r="J175">
            <v>1.7104163429057233</v>
          </cell>
          <cell r="K175">
            <v>1.7483963429057232</v>
          </cell>
          <cell r="L175">
            <v>10.292354676239057</v>
          </cell>
          <cell r="M175">
            <v>11.42</v>
          </cell>
          <cell r="N175">
            <v>11.42</v>
          </cell>
          <cell r="O175">
            <v>0.27879999999999999</v>
          </cell>
          <cell r="P175">
            <v>0.38354334703083159</v>
          </cell>
          <cell r="Q175">
            <v>0.39306334703083157</v>
          </cell>
          <cell r="R175">
            <v>11.670541549579456</v>
          </cell>
          <cell r="S175">
            <v>0.24340000000000001</v>
          </cell>
          <cell r="T175">
            <v>0.84410937826717869</v>
          </cell>
          <cell r="U175">
            <v>0.94313937826717864</v>
          </cell>
          <cell r="V175">
            <v>11.969108526489848</v>
          </cell>
          <cell r="W175">
            <v>-0.17480000000000001</v>
          </cell>
          <cell r="X175">
            <v>0.25275967997751381</v>
          </cell>
          <cell r="Y175">
            <v>0.32022967997751384</v>
          </cell>
          <cell r="Z175">
            <v>10.591671665222316</v>
          </cell>
          <cell r="AA175">
            <v>-7.4300000000000005E-2</v>
          </cell>
          <cell r="AB175">
            <v>0.1181023062169598</v>
          </cell>
          <cell r="AC175">
            <v>0.2421523062169598</v>
          </cell>
          <cell r="AD175">
            <v>10.262085237135807</v>
          </cell>
          <cell r="AE175">
            <v>-4.3900000000000002E-2</v>
          </cell>
          <cell r="AF175">
            <v>-0.33290391381544576</v>
          </cell>
          <cell r="AG175">
            <v>-0.34139891381544574</v>
          </cell>
          <cell r="AH175">
            <v>8.7982523269625545</v>
          </cell>
          <cell r="AI175">
            <v>4.41E-2</v>
          </cell>
          <cell r="AJ175">
            <v>-1.2228332693887713E-2</v>
          </cell>
          <cell r="AK175">
            <v>1.0361667306112286E-2</v>
          </cell>
          <cell r="AL175">
            <v>8.1439766907802902</v>
          </cell>
          <cell r="AM175">
            <v>7.67</v>
          </cell>
          <cell r="AN175">
            <v>7.67</v>
          </cell>
          <cell r="AO175">
            <v>-8.6099999999999996E-2</v>
          </cell>
          <cell r="AP175">
            <v>1.9049233185974093</v>
          </cell>
          <cell r="AQ175">
            <v>1.9236733185974093</v>
          </cell>
          <cell r="AR175">
            <v>8.1225106078990947</v>
          </cell>
          <cell r="AS175">
            <v>3.7600000000000001E-2</v>
          </cell>
          <cell r="AT175">
            <v>4.5201286694334897</v>
          </cell>
          <cell r="AU175">
            <v>4.5900286694334893</v>
          </cell>
          <cell r="AV175">
            <v>8.0602797874245447</v>
          </cell>
        </row>
        <row r="176">
          <cell r="B176">
            <v>44490</v>
          </cell>
          <cell r="C176">
            <v>148.11000000000001</v>
          </cell>
          <cell r="D176">
            <v>1.29</v>
          </cell>
          <cell r="E176">
            <v>2.7E-2</v>
          </cell>
          <cell r="F176">
            <v>0.75933870197504005</v>
          </cell>
          <cell r="G176">
            <v>0.78371870197504001</v>
          </cell>
          <cell r="H176">
            <v>5.1155937019750404</v>
          </cell>
          <cell r="I176">
            <v>5.3800000000000001E-2</v>
          </cell>
          <cell r="J176">
            <v>1.4865680540556496</v>
          </cell>
          <cell r="K176">
            <v>1.5245480540556495</v>
          </cell>
          <cell r="L176">
            <v>9.5361105540556501</v>
          </cell>
          <cell r="M176">
            <v>10.71</v>
          </cell>
          <cell r="N176">
            <v>10.71</v>
          </cell>
          <cell r="O176">
            <v>0.27629999999999999</v>
          </cell>
          <cell r="P176">
            <v>0.30616244572457607</v>
          </cell>
          <cell r="Q176">
            <v>0.31568244572457604</v>
          </cell>
          <cell r="R176">
            <v>10.881640415767054</v>
          </cell>
          <cell r="S176">
            <v>0.24560000000000001</v>
          </cell>
          <cell r="T176">
            <v>0.91003122895659483</v>
          </cell>
          <cell r="U176">
            <v>1.0090612289565948</v>
          </cell>
          <cell r="V176">
            <v>11.320827381426973</v>
          </cell>
          <cell r="W176">
            <v>-0.1714</v>
          </cell>
          <cell r="X176">
            <v>0.35266103413071243</v>
          </cell>
          <cell r="Y176">
            <v>0.4201310341307124</v>
          </cell>
          <cell r="Z176">
            <v>9.9693217338847937</v>
          </cell>
          <cell r="AA176">
            <v>-7.5999999999999998E-2</v>
          </cell>
          <cell r="AB176">
            <v>6.6643294087953525E-2</v>
          </cell>
          <cell r="AC176">
            <v>0.19069329408795352</v>
          </cell>
          <cell r="AD176">
            <v>9.4856921762699358</v>
          </cell>
          <cell r="AE176">
            <v>-4.4999999999999998E-2</v>
          </cell>
          <cell r="AF176">
            <v>-0.36473288958345379</v>
          </cell>
          <cell r="AG176">
            <v>-0.37322788958345376</v>
          </cell>
          <cell r="AH176">
            <v>8.0320996310961803</v>
          </cell>
          <cell r="AI176">
            <v>4.3200000000000002E-2</v>
          </cell>
          <cell r="AJ176">
            <v>-4.3313336448897712E-2</v>
          </cell>
          <cell r="AK176">
            <v>-2.0723336448897713E-2</v>
          </cell>
          <cell r="AL176">
            <v>7.3678369139423383</v>
          </cell>
          <cell r="AM176">
            <v>6.92</v>
          </cell>
          <cell r="AN176">
            <v>6.92</v>
          </cell>
          <cell r="AO176">
            <v>-8.9099999999999999E-2</v>
          </cell>
          <cell r="AP176">
            <v>1.8149234107075733</v>
          </cell>
          <cell r="AQ176">
            <v>1.8336734107075734</v>
          </cell>
          <cell r="AR176">
            <v>7.4004707963284879</v>
          </cell>
          <cell r="AS176">
            <v>3.39E-2</v>
          </cell>
          <cell r="AT176">
            <v>4.4053809839393336</v>
          </cell>
          <cell r="AU176">
            <v>4.4752809839393333</v>
          </cell>
          <cell r="AV176">
            <v>7.5322744479916199</v>
          </cell>
        </row>
        <row r="177">
          <cell r="B177">
            <v>44496</v>
          </cell>
          <cell r="C177">
            <v>148.15</v>
          </cell>
          <cell r="D177">
            <v>1.23</v>
          </cell>
          <cell r="E177">
            <v>2.5899999999999999E-2</v>
          </cell>
          <cell r="F177">
            <v>0.72616708635503302</v>
          </cell>
          <cell r="G177">
            <v>0.75054708635503298</v>
          </cell>
          <cell r="H177">
            <v>4.9772137530216991</v>
          </cell>
          <cell r="I177">
            <v>5.0299999999999997E-2</v>
          </cell>
          <cell r="J177">
            <v>1.3821714604795241</v>
          </cell>
          <cell r="K177">
            <v>1.420151460479524</v>
          </cell>
          <cell r="L177">
            <v>9.2718181271461901</v>
          </cell>
          <cell r="M177">
            <v>10.51</v>
          </cell>
          <cell r="N177">
            <v>10.51</v>
          </cell>
          <cell r="O177">
            <v>0.27650000000000002</v>
          </cell>
          <cell r="P177">
            <v>0.31235275449232452</v>
          </cell>
          <cell r="Q177">
            <v>0.32187275449232455</v>
          </cell>
          <cell r="R177">
            <v>10.690871189547098</v>
          </cell>
          <cell r="S177">
            <v>0.24709999999999999</v>
          </cell>
          <cell r="T177">
            <v>0.95498391633252289</v>
          </cell>
          <cell r="U177">
            <v>1.0540139163325228</v>
          </cell>
          <cell r="V177">
            <v>11.174186060307484</v>
          </cell>
          <cell r="W177">
            <v>-0.17019999999999999</v>
          </cell>
          <cell r="X177">
            <v>0.38792275549068422</v>
          </cell>
          <cell r="Y177">
            <v>0.45539275549068425</v>
          </cell>
          <cell r="Z177">
            <v>9.829086026226209</v>
          </cell>
          <cell r="AA177">
            <v>-7.6899999999999996E-2</v>
          </cell>
          <cell r="AB177">
            <v>3.9400783419819202E-2</v>
          </cell>
          <cell r="AC177">
            <v>0.1634507834198192</v>
          </cell>
          <cell r="AD177">
            <v>9.2883177630755309</v>
          </cell>
          <cell r="AE177">
            <v>-4.4900000000000002E-2</v>
          </cell>
          <cell r="AF177">
            <v>-0.3618393072444418</v>
          </cell>
          <cell r="AG177">
            <v>-0.37033430724444177</v>
          </cell>
          <cell r="AH177">
            <v>7.883640653631927</v>
          </cell>
          <cell r="AI177">
            <v>4.4200000000000003E-2</v>
          </cell>
          <cell r="AJ177">
            <v>-8.7744432744004813E-3</v>
          </cell>
          <cell r="AK177">
            <v>1.3815556725599518E-2</v>
          </cell>
          <cell r="AL177">
            <v>7.2724853532827201</v>
          </cell>
          <cell r="AM177">
            <v>6.8</v>
          </cell>
          <cell r="AN177">
            <v>6.8</v>
          </cell>
          <cell r="AO177">
            <v>-8.9300000000000004E-2</v>
          </cell>
          <cell r="AP177">
            <v>1.8089247020133834</v>
          </cell>
          <cell r="AQ177">
            <v>1.8276747020133834</v>
          </cell>
          <cell r="AR177">
            <v>7.3011800339707271</v>
          </cell>
          <cell r="AS177">
            <v>2.6800000000000001E-2</v>
          </cell>
          <cell r="AT177">
            <v>4.1855537254173258</v>
          </cell>
          <cell r="AU177">
            <v>4.2554537254173255</v>
          </cell>
          <cell r="AV177">
            <v>7.2686907395212117</v>
          </cell>
        </row>
        <row r="178">
          <cell r="B178">
            <v>44505</v>
          </cell>
          <cell r="C178">
            <v>148.13999999999999</v>
          </cell>
          <cell r="D178">
            <v>1.23</v>
          </cell>
          <cell r="E178">
            <v>2.4899999999999999E-2</v>
          </cell>
          <cell r="F178">
            <v>0.6960126817600697</v>
          </cell>
          <cell r="G178">
            <v>0.72039268176006965</v>
          </cell>
          <cell r="H178">
            <v>4.9147676817600701</v>
          </cell>
          <cell r="I178">
            <v>4.8500000000000001E-2</v>
          </cell>
          <cell r="J178">
            <v>1.3284967964199532</v>
          </cell>
          <cell r="K178">
            <v>1.3664767964199531</v>
          </cell>
          <cell r="L178">
            <v>9.1467892964199535</v>
          </cell>
          <cell r="M178">
            <v>10.41</v>
          </cell>
          <cell r="N178">
            <v>10.41</v>
          </cell>
          <cell r="O178">
            <v>0.2802</v>
          </cell>
          <cell r="P178">
            <v>0.42687880591371624</v>
          </cell>
          <cell r="Q178">
            <v>0.43639880591371627</v>
          </cell>
          <cell r="R178">
            <v>10.716038868511525</v>
          </cell>
          <cell r="S178">
            <v>0.2487</v>
          </cell>
          <cell r="T178">
            <v>1.002939067469742</v>
          </cell>
          <cell r="U178">
            <v>1.101969067469742</v>
          </cell>
          <cell r="V178">
            <v>11.151562181710744</v>
          </cell>
          <cell r="W178">
            <v>-0.17</v>
          </cell>
          <cell r="X178">
            <v>0.39379984627538456</v>
          </cell>
          <cell r="Y178">
            <v>0.46126984627538459</v>
          </cell>
          <cell r="Z178">
            <v>9.8207221154459639</v>
          </cell>
          <cell r="AA178">
            <v>-7.4700000000000003E-2</v>
          </cell>
          <cell r="AB178">
            <v>0.10599418089276598</v>
          </cell>
          <cell r="AC178">
            <v>0.23004418089276596</v>
          </cell>
          <cell r="AD178">
            <v>9.3594495017065373</v>
          </cell>
          <cell r="AE178">
            <v>-4.7199999999999999E-2</v>
          </cell>
          <cell r="AF178">
            <v>-0.42839385291115839</v>
          </cell>
          <cell r="AG178">
            <v>-0.43688885291115837</v>
          </cell>
          <cell r="AH178">
            <v>7.8873521486537879</v>
          </cell>
          <cell r="AI178">
            <v>4.1799999999999997E-2</v>
          </cell>
          <cell r="AJ178">
            <v>-9.1667870699920065E-2</v>
          </cell>
          <cell r="AK178">
            <v>-6.9077870699920066E-2</v>
          </cell>
          <cell r="AL178">
            <v>7.3349753374377951</v>
          </cell>
          <cell r="AM178">
            <v>6.98</v>
          </cell>
          <cell r="AN178">
            <v>6.98</v>
          </cell>
          <cell r="AO178">
            <v>-8.9300000000000004E-2</v>
          </cell>
          <cell r="AP178">
            <v>1.8089247020133834</v>
          </cell>
          <cell r="AQ178">
            <v>1.8276747020133834</v>
          </cell>
          <cell r="AR178">
            <v>7.4344411278819766</v>
          </cell>
          <cell r="AS178">
            <v>3.27E-2</v>
          </cell>
          <cell r="AT178">
            <v>4.368193827228394</v>
          </cell>
          <cell r="AU178">
            <v>4.4380938272283936</v>
          </cell>
          <cell r="AV178">
            <v>7.4979046287419813</v>
          </cell>
        </row>
        <row r="179">
          <cell r="B179">
            <v>44513</v>
          </cell>
          <cell r="C179">
            <v>148.63999999999999</v>
          </cell>
          <cell r="D179">
            <v>1.29</v>
          </cell>
          <cell r="E179">
            <v>3.1699999999999999E-2</v>
          </cell>
          <cell r="F179">
            <v>0.90109476239479858</v>
          </cell>
          <cell r="G179">
            <v>0.92547476239479853</v>
          </cell>
          <cell r="H179">
            <v>5.2831830957281323</v>
          </cell>
          <cell r="I179">
            <v>5.62E-2</v>
          </cell>
          <cell r="J179">
            <v>1.5581777574916509</v>
          </cell>
          <cell r="K179">
            <v>1.5961577574916508</v>
          </cell>
          <cell r="L179">
            <v>9.6648035908249845</v>
          </cell>
          <cell r="M179">
            <v>10.79</v>
          </cell>
          <cell r="N179">
            <v>10.79</v>
          </cell>
          <cell r="O179">
            <v>0.27589999999999998</v>
          </cell>
          <cell r="P179">
            <v>0.29378190598676679</v>
          </cell>
          <cell r="Q179">
            <v>0.30330190598676676</v>
          </cell>
          <cell r="R179">
            <v>10.981184758658351</v>
          </cell>
          <cell r="S179">
            <v>0.2447</v>
          </cell>
          <cell r="T179">
            <v>0.88306197046809076</v>
          </cell>
          <cell r="U179">
            <v>0.98209197046809082</v>
          </cell>
          <cell r="V179">
            <v>11.46212103373659</v>
          </cell>
          <cell r="W179">
            <v>-0.1734</v>
          </cell>
          <cell r="X179">
            <v>0.2938944007148046</v>
          </cell>
          <cell r="Y179">
            <v>0.36136440071480458</v>
          </cell>
          <cell r="Z179">
            <v>10.247832095774049</v>
          </cell>
          <cell r="AA179">
            <v>-7.6100000000000001E-2</v>
          </cell>
          <cell r="AB179">
            <v>6.3616333057960175E-2</v>
          </cell>
          <cell r="AC179">
            <v>0.18766633305796016</v>
          </cell>
          <cell r="AD179">
            <v>9.8762802387141182</v>
          </cell>
          <cell r="AE179">
            <v>-4.7600000000000003E-2</v>
          </cell>
          <cell r="AF179">
            <v>-0.4399690450662877</v>
          </cell>
          <cell r="AG179">
            <v>-0.44846404506628768</v>
          </cell>
          <cell r="AH179">
            <v>8.547661597679074</v>
          </cell>
          <cell r="AI179">
            <v>4.1599999999999998E-2</v>
          </cell>
          <cell r="AJ179">
            <v>-9.8575678721593535E-2</v>
          </cell>
          <cell r="AK179">
            <v>-7.5985678721593536E-2</v>
          </cell>
          <cell r="AL179">
            <v>8.1287248064114266</v>
          </cell>
          <cell r="AM179">
            <v>7.84</v>
          </cell>
          <cell r="AN179">
            <v>7.84</v>
          </cell>
          <cell r="AO179">
            <v>-8.4400000000000003E-2</v>
          </cell>
          <cell r="AP179">
            <v>1.9559397319776</v>
          </cell>
          <cell r="AQ179">
            <v>1.9746897319776</v>
          </cell>
          <cell r="AR179">
            <v>8.2945624529958319</v>
          </cell>
          <cell r="AS179">
            <v>3.9899999999999998E-2</v>
          </cell>
          <cell r="AT179">
            <v>4.5915258324491646</v>
          </cell>
          <cell r="AU179">
            <v>4.6614258324491642</v>
          </cell>
          <cell r="AV179">
            <v>8.1618971086789536</v>
          </cell>
        </row>
        <row r="180">
          <cell r="B180">
            <v>44515</v>
          </cell>
          <cell r="C180">
            <v>149.13</v>
          </cell>
          <cell r="D180">
            <v>1.28</v>
          </cell>
          <cell r="E180">
            <v>3.7100000000000001E-2</v>
          </cell>
          <cell r="F180">
            <v>1.064015291024442</v>
          </cell>
          <cell r="G180">
            <v>1.0883952910244421</v>
          </cell>
          <cell r="H180">
            <v>5.6137077910244431</v>
          </cell>
          <cell r="I180">
            <v>6.1100000000000002E-2</v>
          </cell>
          <cell r="J180">
            <v>1.7044443832121101</v>
          </cell>
          <cell r="K180">
            <v>1.74242438321211</v>
          </cell>
          <cell r="L180">
            <v>10.193518133212109</v>
          </cell>
          <cell r="M180">
            <v>11.33</v>
          </cell>
          <cell r="N180">
            <v>11.33</v>
          </cell>
          <cell r="O180">
            <v>0.2757</v>
          </cell>
          <cell r="P180">
            <v>0.28759167399305202</v>
          </cell>
          <cell r="Q180">
            <v>0.29711167399305205</v>
          </cell>
          <cell r="R180">
            <v>11.499792201603157</v>
          </cell>
          <cell r="S180">
            <v>0.24460000000000001</v>
          </cell>
          <cell r="T180">
            <v>0.88006549249123556</v>
          </cell>
          <cell r="U180">
            <v>0.97909549249123562</v>
          </cell>
          <cell r="V180">
            <v>11.95709459823682</v>
          </cell>
          <cell r="W180">
            <v>-0.17530000000000001</v>
          </cell>
          <cell r="X180">
            <v>0.23806905210137069</v>
          </cell>
          <cell r="Y180">
            <v>0.30553905210137067</v>
          </cell>
          <cell r="Z180">
            <v>10.609493892253393</v>
          </cell>
          <cell r="AA180">
            <v>-7.6999999999999999E-2</v>
          </cell>
          <cell r="AB180">
            <v>3.6373856072387405E-2</v>
          </cell>
          <cell r="AC180">
            <v>0.16042385607238741</v>
          </cell>
          <cell r="AD180">
            <v>10.239697274359891</v>
          </cell>
          <cell r="AE180">
            <v>-4.6899999999999997E-2</v>
          </cell>
          <cell r="AF180">
            <v>-0.41971255817055364</v>
          </cell>
          <cell r="AG180">
            <v>-0.42820755817055361</v>
          </cell>
          <cell r="AH180">
            <v>8.8646808835911273</v>
          </cell>
          <cell r="AI180">
            <v>4.19E-2</v>
          </cell>
          <cell r="AJ180">
            <v>-8.8213968763843867E-2</v>
          </cell>
          <cell r="AK180">
            <v>-6.5623968763843868E-2</v>
          </cell>
          <cell r="AL180">
            <v>8.3285387855397559</v>
          </cell>
          <cell r="AM180">
            <v>7.98</v>
          </cell>
          <cell r="AN180">
            <v>7.98</v>
          </cell>
          <cell r="AO180">
            <v>-8.1100000000000005E-2</v>
          </cell>
          <cell r="AP180">
            <v>2.0550070157380693</v>
          </cell>
          <cell r="AQ180">
            <v>2.0737570157380691</v>
          </cell>
          <cell r="AR180">
            <v>8.5202757635880868</v>
          </cell>
          <cell r="AS180">
            <v>4.48E-2</v>
          </cell>
          <cell r="AT180">
            <v>4.7438096358520321</v>
          </cell>
          <cell r="AU180">
            <v>4.8137096358520317</v>
          </cell>
          <cell r="AV180">
            <v>8.4160591370560223</v>
          </cell>
        </row>
        <row r="181">
          <cell r="B181">
            <v>44518</v>
          </cell>
          <cell r="C181">
            <v>149.13</v>
          </cell>
          <cell r="D181">
            <v>1.3</v>
          </cell>
          <cell r="E181">
            <v>3.85E-2</v>
          </cell>
          <cell r="F181">
            <v>1.10626412125</v>
          </cell>
          <cell r="G181">
            <v>1.13064412125</v>
          </cell>
          <cell r="H181">
            <v>5.7147066212499995</v>
          </cell>
          <cell r="I181">
            <v>6.2799999999999995E-2</v>
          </cell>
          <cell r="J181">
            <v>1.755210956856414</v>
          </cell>
          <cell r="K181">
            <v>1.7931909568564139</v>
          </cell>
          <cell r="L181">
            <v>10.349909706856414</v>
          </cell>
          <cell r="M181">
            <v>11.47</v>
          </cell>
          <cell r="N181">
            <v>11.47</v>
          </cell>
          <cell r="O181">
            <v>0.27550000000000002</v>
          </cell>
          <cell r="P181">
            <v>0.28140146656702764</v>
          </cell>
          <cell r="Q181">
            <v>0.29092146656702766</v>
          </cell>
          <cell r="R181">
            <v>11.660586121161261</v>
          </cell>
          <cell r="S181">
            <v>0.24349999999999999</v>
          </cell>
          <cell r="T181">
            <v>0.84710560819724179</v>
          </cell>
          <cell r="U181">
            <v>0.94613560819724185</v>
          </cell>
          <cell r="V181">
            <v>12.138737888546002</v>
          </cell>
          <cell r="W181">
            <v>-0.17730000000000001</v>
          </cell>
          <cell r="X181">
            <v>0.17930814011554341</v>
          </cell>
          <cell r="Y181">
            <v>0.24677814011554342</v>
          </cell>
          <cell r="Z181">
            <v>10.908193297727884</v>
          </cell>
          <cell r="AA181">
            <v>-6.4899999999999999E-2</v>
          </cell>
          <cell r="AB181">
            <v>0.4026759440685439</v>
          </cell>
          <cell r="AC181">
            <v>0.52672594406854389</v>
          </cell>
          <cell r="AD181">
            <v>11.011078727435413</v>
          </cell>
          <cell r="AE181">
            <v>-4.7899999999999998E-2</v>
          </cell>
          <cell r="AF181">
            <v>-0.44865054074726968</v>
          </cell>
          <cell r="AG181">
            <v>-0.45714554074726965</v>
          </cell>
          <cell r="AH181">
            <v>9.4074889327604438</v>
          </cell>
          <cell r="AI181">
            <v>4.2000000000000003E-2</v>
          </cell>
          <cell r="AJ181">
            <v>-8.4760068120241547E-2</v>
          </cell>
          <cell r="AK181">
            <v>-6.2170068120241548E-2</v>
          </cell>
          <cell r="AL181">
            <v>9.0942149084055792</v>
          </cell>
          <cell r="AM181">
            <v>8.83</v>
          </cell>
          <cell r="AN181">
            <v>8.83</v>
          </cell>
          <cell r="AO181">
            <v>-7.8899999999999998E-2</v>
          </cell>
          <cell r="AP181">
            <v>2.1210787851011501</v>
          </cell>
          <cell r="AQ181">
            <v>2.1398287851011499</v>
          </cell>
          <cell r="AR181">
            <v>9.2582945573749722</v>
          </cell>
          <cell r="AS181">
            <v>4.7800000000000002E-2</v>
          </cell>
          <cell r="AT181">
            <v>4.8371660202154239</v>
          </cell>
          <cell r="AU181">
            <v>4.9070660202154235</v>
          </cell>
          <cell r="AV181">
            <v>8.8511251877420829</v>
          </cell>
        </row>
        <row r="182">
          <cell r="B182">
            <v>44526</v>
          </cell>
          <cell r="C182">
            <v>149.1</v>
          </cell>
          <cell r="D182">
            <v>1.43</v>
          </cell>
          <cell r="E182">
            <v>4.1300000000000003E-2</v>
          </cell>
          <cell r="F182">
            <v>1.1907755072423021</v>
          </cell>
          <cell r="G182">
            <v>1.2151555072423021</v>
          </cell>
          <cell r="H182">
            <v>6.077759673908969</v>
          </cell>
          <cell r="I182">
            <v>6.6400000000000001E-2</v>
          </cell>
          <cell r="J182">
            <v>1.8627544848479187</v>
          </cell>
          <cell r="K182">
            <v>1.9007344848479186</v>
          </cell>
          <cell r="L182">
            <v>10.915682401514585</v>
          </cell>
          <cell r="M182">
            <v>12.06</v>
          </cell>
          <cell r="N182">
            <v>12.06</v>
          </cell>
          <cell r="O182">
            <v>0.26860000000000001</v>
          </cell>
          <cell r="P182">
            <v>6.7850541610312565E-2</v>
          </cell>
          <cell r="Q182">
            <v>7.7370541610312565E-2</v>
          </cell>
          <cell r="R182">
            <v>12.010811185473493</v>
          </cell>
          <cell r="S182">
            <v>0.2409</v>
          </cell>
          <cell r="T182">
            <v>0.76921004496340994</v>
          </cell>
          <cell r="U182">
            <v>0.86824004496341001</v>
          </cell>
          <cell r="V182">
            <v>12.57834064858514</v>
          </cell>
          <cell r="W182">
            <v>-0.1739</v>
          </cell>
          <cell r="X182">
            <v>0.27920325937698753</v>
          </cell>
          <cell r="Y182">
            <v>0.34667325937698756</v>
          </cell>
          <cell r="Z182">
            <v>11.386753742274372</v>
          </cell>
          <cell r="AA182">
            <v>-8.1900000000000001E-2</v>
          </cell>
          <cell r="AB182">
            <v>-0.11194265931172295</v>
          </cell>
          <cell r="AC182">
            <v>1.2107340688277041E-2</v>
          </cell>
          <cell r="AD182">
            <v>10.828847783344212</v>
          </cell>
          <cell r="AE182">
            <v>-4.41E-2</v>
          </cell>
          <cell r="AF182">
            <v>-0.33869093146240015</v>
          </cell>
          <cell r="AG182">
            <v>-0.34718593146240012</v>
          </cell>
          <cell r="AH182">
            <v>9.6878643703484659</v>
          </cell>
          <cell r="AI182">
            <v>4.4600000000000001E-2</v>
          </cell>
          <cell r="AJ182">
            <v>5.0411178047949567E-3</v>
          </cell>
          <cell r="AK182">
            <v>2.7631117804794957E-2</v>
          </cell>
          <cell r="AL182">
            <v>9.169321258649866</v>
          </cell>
          <cell r="AM182">
            <v>8.73</v>
          </cell>
          <cell r="AN182">
            <v>8.73</v>
          </cell>
          <cell r="AO182">
            <v>-7.7200000000000005E-2</v>
          </cell>
          <cell r="AP182">
            <v>2.1721495035057412</v>
          </cell>
          <cell r="AQ182">
            <v>2.190899503505741</v>
          </cell>
          <cell r="AR182">
            <v>9.2227192489477776</v>
          </cell>
          <cell r="AS182">
            <v>4.5999999999999999E-2</v>
          </cell>
          <cell r="AT182">
            <v>4.7811409816279662</v>
          </cell>
          <cell r="AU182">
            <v>4.8510409816279658</v>
          </cell>
          <cell r="AV182">
            <v>8.733221924180425</v>
          </cell>
        </row>
        <row r="183">
          <cell r="B183">
            <v>44533</v>
          </cell>
          <cell r="C183">
            <v>149.19</v>
          </cell>
          <cell r="D183">
            <v>1.32</v>
          </cell>
          <cell r="E183">
            <v>3.9E-2</v>
          </cell>
          <cell r="F183">
            <v>1.1213540755788798</v>
          </cell>
          <cell r="G183">
            <v>1.1457340755788799</v>
          </cell>
          <cell r="H183">
            <v>6.0339632422455463</v>
          </cell>
          <cell r="I183">
            <v>6.4100000000000004E-2</v>
          </cell>
          <cell r="J183">
            <v>1.7940400919934905</v>
          </cell>
          <cell r="K183">
            <v>1.8320200919934904</v>
          </cell>
          <cell r="L183">
            <v>11.036655508660157</v>
          </cell>
          <cell r="M183">
            <v>12.37</v>
          </cell>
          <cell r="N183">
            <v>12.37</v>
          </cell>
          <cell r="O183">
            <v>0.26829999999999998</v>
          </cell>
          <cell r="P183">
            <v>5.8566043540262243E-2</v>
          </cell>
          <cell r="Q183">
            <v>6.8086043540262237E-2</v>
          </cell>
          <cell r="R183">
            <v>12.308866280517682</v>
          </cell>
          <cell r="S183">
            <v>0.24179999999999999</v>
          </cell>
          <cell r="T183">
            <v>0.7961724100271047</v>
          </cell>
          <cell r="U183">
            <v>0.89520241002710477</v>
          </cell>
          <cell r="V183">
            <v>12.907947771082325</v>
          </cell>
          <cell r="W183">
            <v>-0.1744</v>
          </cell>
          <cell r="X183">
            <v>0.26451230868887965</v>
          </cell>
          <cell r="Y183">
            <v>0.33198230868887968</v>
          </cell>
          <cell r="Z183">
            <v>11.6606230419775</v>
          </cell>
          <cell r="AA183">
            <v>-8.0399999999999999E-2</v>
          </cell>
          <cell r="AB183">
            <v>-6.6540061236050552E-2</v>
          </cell>
          <cell r="AC183">
            <v>5.7509938763949442E-2</v>
          </cell>
          <cell r="AD183">
            <v>11.158115796130371</v>
          </cell>
          <cell r="AE183">
            <v>-4.6300000000000001E-2</v>
          </cell>
          <cell r="AF183">
            <v>-0.40235021690981054</v>
          </cell>
          <cell r="AG183">
            <v>-0.41084521690981052</v>
          </cell>
          <cell r="AH183">
            <v>9.8916385747289102</v>
          </cell>
          <cell r="AI183">
            <v>4.3400000000000001E-2</v>
          </cell>
          <cell r="AJ183">
            <v>-3.6405556725599274E-2</v>
          </cell>
          <cell r="AK183">
            <v>-1.3815556725599275E-2</v>
          </cell>
          <cell r="AL183">
            <v>9.3765287312243224</v>
          </cell>
          <cell r="AM183">
            <v>8.9700000000000006</v>
          </cell>
          <cell r="AN183">
            <v>8.9700000000000006</v>
          </cell>
          <cell r="AO183">
            <v>-7.6499999999999999E-2</v>
          </cell>
          <cell r="AP183">
            <v>2.1931825728213967</v>
          </cell>
          <cell r="AQ183">
            <v>2.2119325728213965</v>
          </cell>
          <cell r="AR183">
            <v>9.463721358511112</v>
          </cell>
          <cell r="AS183">
            <v>4.53E-2</v>
          </cell>
          <cell r="AT183">
            <v>4.75936255667688</v>
          </cell>
          <cell r="AU183">
            <v>4.8292625566768796</v>
          </cell>
          <cell r="AV183">
            <v>8.8942608366906395</v>
          </cell>
        </row>
        <row r="184">
          <cell r="B184">
            <v>44540</v>
          </cell>
          <cell r="C184">
            <v>148.97999999999999</v>
          </cell>
          <cell r="D184">
            <v>1.32</v>
          </cell>
          <cell r="E184">
            <v>3.1199999999999999E-2</v>
          </cell>
          <cell r="F184">
            <v>0.88601246045292026</v>
          </cell>
          <cell r="G184">
            <v>0.91039246045292022</v>
          </cell>
          <cell r="H184">
            <v>5.5693507937862545</v>
          </cell>
          <cell r="I184">
            <v>5.2499999999999998E-2</v>
          </cell>
          <cell r="J184">
            <v>1.4477875514707723</v>
          </cell>
          <cell r="K184">
            <v>1.4857675514707722</v>
          </cell>
          <cell r="L184">
            <v>10.183788384804107</v>
          </cell>
          <cell r="M184">
            <v>11.66</v>
          </cell>
          <cell r="N184">
            <v>11.66</v>
          </cell>
          <cell r="O184">
            <v>0.2697</v>
          </cell>
          <cell r="P184">
            <v>0.10189383749572711</v>
          </cell>
          <cell r="Q184">
            <v>0.11141383749572711</v>
          </cell>
          <cell r="R184">
            <v>11.641053900093537</v>
          </cell>
          <cell r="S184">
            <v>0.24790000000000001</v>
          </cell>
          <cell r="T184">
            <v>0.97896075123264015</v>
          </cell>
          <cell r="U184">
            <v>1.0779907512326401</v>
          </cell>
          <cell r="V184">
            <v>12.377583865473643</v>
          </cell>
          <cell r="W184">
            <v>-0.16389999999999999</v>
          </cell>
          <cell r="X184">
            <v>0.57307305382011187</v>
          </cell>
          <cell r="Y184">
            <v>0.6405430538201119</v>
          </cell>
          <cell r="Z184">
            <v>11.24999532299069</v>
          </cell>
          <cell r="AA184">
            <v>-7.6600000000000001E-2</v>
          </cell>
          <cell r="AB184">
            <v>4.8481586626635591E-2</v>
          </cell>
          <cell r="AC184">
            <v>0.17253158662663559</v>
          </cell>
          <cell r="AD184">
            <v>10.551936907440407</v>
          </cell>
          <cell r="AE184">
            <v>-4.6699999999999998E-2</v>
          </cell>
          <cell r="AF184">
            <v>-0.41392507472716888</v>
          </cell>
          <cell r="AG184">
            <v>-0.42242007472716886</v>
          </cell>
          <cell r="AH184">
            <v>9.151820926837777</v>
          </cell>
          <cell r="AI184">
            <v>4.4400000000000002E-2</v>
          </cell>
          <cell r="AJ184">
            <v>-1.866663551102045E-3</v>
          </cell>
          <cell r="AK184">
            <v>2.0723336448897955E-2</v>
          </cell>
          <cell r="AL184">
            <v>8.6747765445866136</v>
          </cell>
          <cell r="AM184">
            <v>8.23</v>
          </cell>
          <cell r="AN184">
            <v>8.23</v>
          </cell>
          <cell r="AO184">
            <v>-8.0600000000000005E-2</v>
          </cell>
          <cell r="AP184">
            <v>2.0700214015969953</v>
          </cell>
          <cell r="AQ184">
            <v>2.0887714015969951</v>
          </cell>
          <cell r="AR184">
            <v>8.7830644872523109</v>
          </cell>
          <cell r="AS184">
            <v>3.85E-2</v>
          </cell>
          <cell r="AT184">
            <v>4.5480604617227831</v>
          </cell>
          <cell r="AU184">
            <v>4.6179604617227827</v>
          </cell>
          <cell r="AV184">
            <v>8.4639563337558066</v>
          </cell>
        </row>
        <row r="185">
          <cell r="B185">
            <v>44547</v>
          </cell>
          <cell r="C185">
            <v>148.6</v>
          </cell>
          <cell r="D185">
            <v>0.93</v>
          </cell>
          <cell r="E185">
            <v>2.5499999999999998E-2</v>
          </cell>
          <cell r="F185">
            <v>0.71410514425111993</v>
          </cell>
          <cell r="G185">
            <v>0.73848514425111988</v>
          </cell>
          <cell r="H185">
            <v>4.7846309775844533</v>
          </cell>
          <cell r="I185">
            <v>4.2999999999999997E-2</v>
          </cell>
          <cell r="J185">
            <v>1.1645493480957287</v>
          </cell>
          <cell r="K185">
            <v>1.2025293480957286</v>
          </cell>
          <cell r="L185">
            <v>9.0182064314290624</v>
          </cell>
          <cell r="M185">
            <v>10.58</v>
          </cell>
          <cell r="N185">
            <v>10.58</v>
          </cell>
          <cell r="O185">
            <v>0.27400000000000002</v>
          </cell>
          <cell r="P185">
            <v>0.2349756423044399</v>
          </cell>
          <cell r="Q185">
            <v>0.2444956423044399</v>
          </cell>
          <cell r="R185">
            <v>10.710478204343341</v>
          </cell>
          <cell r="S185">
            <v>0.2535</v>
          </cell>
          <cell r="T185">
            <v>1.146841916410634</v>
          </cell>
          <cell r="U185">
            <v>1.245871916410634</v>
          </cell>
          <cell r="V185">
            <v>11.51064723498877</v>
          </cell>
          <cell r="W185">
            <v>-0.1623</v>
          </cell>
          <cell r="X185">
            <v>0.62010361596717789</v>
          </cell>
          <cell r="Y185">
            <v>0.68757361596717792</v>
          </cell>
          <cell r="Z185">
            <v>10.348727204163019</v>
          </cell>
          <cell r="AA185">
            <v>-7.9100000000000004E-2</v>
          </cell>
          <cell r="AB185">
            <v>-2.7190927602114712E-2</v>
          </cell>
          <cell r="AC185">
            <v>9.6859072397885285E-2</v>
          </cell>
          <cell r="AD185">
            <v>9.5568054171329635</v>
          </cell>
          <cell r="AE185">
            <v>-5.3400000000000003E-2</v>
          </cell>
          <cell r="AF185">
            <v>-0.60782878457061029</v>
          </cell>
          <cell r="AG185">
            <v>-0.61632378457061032</v>
          </cell>
          <cell r="AH185">
            <v>8.1393972080517916</v>
          </cell>
          <cell r="AI185">
            <v>4.2200000000000001E-2</v>
          </cell>
          <cell r="AJ185">
            <v>-7.7852270438358948E-2</v>
          </cell>
          <cell r="AK185">
            <v>-5.5262270438358949E-2</v>
          </cell>
          <cell r="AL185">
            <v>7.8956297483409843</v>
          </cell>
          <cell r="AM185">
            <v>7.58</v>
          </cell>
          <cell r="AN185">
            <v>7.58</v>
          </cell>
          <cell r="AO185">
            <v>-8.0600000000000005E-2</v>
          </cell>
          <cell r="AP185">
            <v>2.0700214015969953</v>
          </cell>
          <cell r="AQ185">
            <v>2.0887714015969951</v>
          </cell>
          <cell r="AR185">
            <v>8.2510245835715388</v>
          </cell>
          <cell r="AS185">
            <v>4.0300000000000002E-2</v>
          </cell>
          <cell r="AT185">
            <v>4.6039480898292311</v>
          </cell>
          <cell r="AU185">
            <v>4.6738480898292307</v>
          </cell>
          <cell r="AV185">
            <v>8.2065863079234855</v>
          </cell>
        </row>
        <row r="186">
          <cell r="B186">
            <v>44557</v>
          </cell>
          <cell r="C186">
            <v>147.86000000000001</v>
          </cell>
          <cell r="D186">
            <v>1.08</v>
          </cell>
          <cell r="E186">
            <v>2.12E-2</v>
          </cell>
          <cell r="F186">
            <v>0.58445368028447231</v>
          </cell>
          <cell r="G186">
            <v>0.60883368028447227</v>
          </cell>
          <cell r="H186">
            <v>4.666125346951139</v>
          </cell>
          <cell r="I186">
            <v>4.2500000000000003E-2</v>
          </cell>
          <cell r="J186">
            <v>1.1496491491456444</v>
          </cell>
          <cell r="K186">
            <v>1.1876291491456443</v>
          </cell>
          <cell r="L186">
            <v>8.8464833158123106</v>
          </cell>
          <cell r="M186">
            <v>10.3</v>
          </cell>
          <cell r="N186">
            <v>10.3</v>
          </cell>
          <cell r="O186">
            <v>0.2757</v>
          </cell>
          <cell r="P186">
            <v>0.28759167399305202</v>
          </cell>
          <cell r="Q186">
            <v>0.29711167399305205</v>
          </cell>
          <cell r="R186">
            <v>10.470172259729695</v>
          </cell>
          <cell r="S186">
            <v>0.24779999999999999</v>
          </cell>
          <cell r="T186">
            <v>0.97596356653459715</v>
          </cell>
          <cell r="U186">
            <v>1.0749935665345971</v>
          </cell>
          <cell r="V186">
            <v>11.024043421218256</v>
          </cell>
          <cell r="W186">
            <v>-0.1671</v>
          </cell>
          <cell r="X186">
            <v>0.47902248492790167</v>
          </cell>
          <cell r="Y186">
            <v>0.5464924849279017</v>
          </cell>
          <cell r="Z186">
            <v>9.8235101464526053</v>
          </cell>
          <cell r="AA186">
            <v>-7.8299999999999995E-2</v>
          </cell>
          <cell r="AB186">
            <v>-2.9759117228798848E-3</v>
          </cell>
          <cell r="AC186">
            <v>0.12107408827712011</v>
          </cell>
          <cell r="AD186">
            <v>9.17408101874884</v>
          </cell>
          <cell r="AE186">
            <v>-5.4100000000000002E-2</v>
          </cell>
          <cell r="AF186">
            <v>-0.6280905072984001</v>
          </cell>
          <cell r="AG186">
            <v>-0.63658550729840013</v>
          </cell>
          <cell r="AH186">
            <v>7.6323838644878732</v>
          </cell>
          <cell r="AI186">
            <v>4.0300000000000002E-2</v>
          </cell>
          <cell r="AJ186">
            <v>-0.14347660109488364</v>
          </cell>
          <cell r="AK186">
            <v>-0.12088660109488364</v>
          </cell>
          <cell r="AL186">
            <v>7.2520398464794518</v>
          </cell>
          <cell r="AM186">
            <v>6.96</v>
          </cell>
          <cell r="AN186">
            <v>6.96</v>
          </cell>
          <cell r="AO186">
            <v>-8.7800000000000003E-2</v>
          </cell>
          <cell r="AP186">
            <v>1.8539188973025056</v>
          </cell>
          <cell r="AQ186">
            <v>1.8726688973025056</v>
          </cell>
          <cell r="AR186">
            <v>7.5573644597380056</v>
          </cell>
          <cell r="AS186">
            <v>4.3299999999999998E-2</v>
          </cell>
          <cell r="AT186">
            <v>4.6971662701958401</v>
          </cell>
          <cell r="AU186">
            <v>4.7670662701958397</v>
          </cell>
          <cell r="AV186">
            <v>8.0864367552319596</v>
          </cell>
        </row>
        <row r="187">
          <cell r="B187">
            <v>44567</v>
          </cell>
          <cell r="C187">
            <v>147.26</v>
          </cell>
          <cell r="D187">
            <v>0.56000000000000005</v>
          </cell>
          <cell r="E187">
            <v>1.3899999999999999E-2</v>
          </cell>
          <cell r="F187">
            <v>0.36439768720805049</v>
          </cell>
          <cell r="G187">
            <v>0.3887776872080505</v>
          </cell>
          <cell r="H187">
            <v>3.8905485205413841</v>
          </cell>
          <cell r="I187">
            <v>3.0099999999999998E-2</v>
          </cell>
          <cell r="J187">
            <v>0.78031161544624994</v>
          </cell>
          <cell r="K187">
            <v>0.81829161544624995</v>
          </cell>
          <cell r="L187">
            <v>7.8786561987795825</v>
          </cell>
          <cell r="M187">
            <v>9.67</v>
          </cell>
          <cell r="N187">
            <v>9.67</v>
          </cell>
          <cell r="O187">
            <v>0.27279999999999999</v>
          </cell>
          <cell r="P187">
            <v>0.19783581205391426</v>
          </cell>
          <cell r="Q187">
            <v>0.20735581205391426</v>
          </cell>
          <cell r="R187">
            <v>9.7325536658433176</v>
          </cell>
          <cell r="S187">
            <v>0.25409999999999999</v>
          </cell>
          <cell r="T187">
            <v>1.1648339596198187</v>
          </cell>
          <cell r="U187">
            <v>1.2638639596198187</v>
          </cell>
          <cell r="V187">
            <v>10.533528614214051</v>
          </cell>
          <cell r="W187">
            <v>-0.15920000000000001</v>
          </cell>
          <cell r="X187">
            <v>0.71123658243451104</v>
          </cell>
          <cell r="Y187">
            <v>0.77870658243451107</v>
          </cell>
          <cell r="Z187">
            <v>9.2817716394432299</v>
          </cell>
          <cell r="AA187">
            <v>-7.9299999999999995E-2</v>
          </cell>
          <cell r="AB187">
            <v>-3.324465963308991E-2</v>
          </cell>
          <cell r="AC187">
            <v>9.0805340366910084E-2</v>
          </cell>
          <cell r="AD187">
            <v>8.3383371981804579</v>
          </cell>
          <cell r="AE187">
            <v>-5.5300000000000002E-2</v>
          </cell>
          <cell r="AF187">
            <v>-0.66282646949821455</v>
          </cell>
          <cell r="AG187">
            <v>-0.67132146949821458</v>
          </cell>
          <cell r="AH187">
            <v>6.6818441911322353</v>
          </cell>
          <cell r="AI187">
            <v>4.0899999999999999E-2</v>
          </cell>
          <cell r="AJ187">
            <v>-0.1227530575100436</v>
          </cell>
          <cell r="AK187">
            <v>-0.1001630575100436</v>
          </cell>
          <cell r="AL187">
            <v>6.2308698063397223</v>
          </cell>
          <cell r="AM187">
            <v>5.86</v>
          </cell>
          <cell r="AN187">
            <v>5.86</v>
          </cell>
          <cell r="AO187">
            <v>-8.7499999999999994E-2</v>
          </cell>
          <cell r="AP187">
            <v>1.8629188201376086</v>
          </cell>
          <cell r="AQ187">
            <v>1.8816688201376086</v>
          </cell>
          <cell r="AR187">
            <v>6.6377403715651973</v>
          </cell>
          <cell r="AS187">
            <v>2.92E-2</v>
          </cell>
          <cell r="AT187">
            <v>4.2598089801247845</v>
          </cell>
          <cell r="AU187">
            <v>4.3297089801247841</v>
          </cell>
          <cell r="AV187">
            <v>7.0383089113253341</v>
          </cell>
        </row>
        <row r="188">
          <cell r="B188">
            <v>44578</v>
          </cell>
          <cell r="C188">
            <v>147.02000000000001</v>
          </cell>
          <cell r="D188">
            <v>0.52</v>
          </cell>
          <cell r="E188">
            <v>1.0500000000000001E-2</v>
          </cell>
          <cell r="F188">
            <v>0.26192173555592002</v>
          </cell>
          <cell r="G188">
            <v>0.28630173555592003</v>
          </cell>
          <cell r="H188">
            <v>3.6511975688892537</v>
          </cell>
          <cell r="I188">
            <v>2.3900000000000001E-2</v>
          </cell>
          <cell r="J188">
            <v>0.59575401365293268</v>
          </cell>
          <cell r="K188">
            <v>0.63373401365293269</v>
          </cell>
          <cell r="L188">
            <v>7.4400360969862653</v>
          </cell>
          <cell r="M188">
            <v>9.33</v>
          </cell>
          <cell r="N188">
            <v>9.33</v>
          </cell>
          <cell r="O188">
            <v>0.27310000000000001</v>
          </cell>
          <cell r="P188">
            <v>0.20712070742958019</v>
          </cell>
          <cell r="Q188">
            <v>0.21664070742958019</v>
          </cell>
          <cell r="R188">
            <v>9.3873963524105779</v>
          </cell>
          <cell r="S188">
            <v>0.25600000000000001</v>
          </cell>
          <cell r="T188">
            <v>1.2218152731651384</v>
          </cell>
          <cell r="U188">
            <v>1.3208452731651383</v>
          </cell>
          <cell r="V188">
            <v>10.210581468112601</v>
          </cell>
          <cell r="W188">
            <v>-0.15690000000000001</v>
          </cell>
          <cell r="X188">
            <v>0.77886189233025005</v>
          </cell>
          <cell r="Y188">
            <v>0.84633189233025008</v>
          </cell>
          <cell r="Z188">
            <v>8.8930097371771097</v>
          </cell>
          <cell r="AA188">
            <v>-7.7799999999999994E-2</v>
          </cell>
          <cell r="AB188">
            <v>1.2158554988321392E-2</v>
          </cell>
          <cell r="AC188">
            <v>0.13620855498832138</v>
          </cell>
          <cell r="AD188">
            <v>7.9018669498016454</v>
          </cell>
          <cell r="AE188">
            <v>-5.8000000000000003E-2</v>
          </cell>
          <cell r="AF188">
            <v>-0.74099018819531082</v>
          </cell>
          <cell r="AG188">
            <v>-0.74948518819531085</v>
          </cell>
          <cell r="AH188">
            <v>6.0326051315006426</v>
          </cell>
          <cell r="AI188">
            <v>4.0300000000000002E-2</v>
          </cell>
          <cell r="AJ188">
            <v>-0.14347660109488364</v>
          </cell>
          <cell r="AK188">
            <v>-0.12088660109488364</v>
          </cell>
          <cell r="AL188">
            <v>5.5371259184669315</v>
          </cell>
          <cell r="AM188">
            <v>5.14</v>
          </cell>
          <cell r="AN188">
            <v>5.14</v>
          </cell>
          <cell r="AO188">
            <v>-9.0700000000000003E-2</v>
          </cell>
          <cell r="AP188">
            <v>1.7669381284063188</v>
          </cell>
          <cell r="AQ188">
            <v>1.7856881284063189</v>
          </cell>
          <cell r="AR188">
            <v>5.9597507359054589</v>
          </cell>
          <cell r="AS188">
            <v>2.5600000000000001E-2</v>
          </cell>
          <cell r="AT188">
            <v>4.1484458336825067</v>
          </cell>
          <cell r="AU188">
            <v>4.2183458336825064</v>
          </cell>
          <cell r="AV188">
            <v>6.6008707734829883</v>
          </cell>
        </row>
        <row r="189">
          <cell r="B189">
            <v>44587</v>
          </cell>
          <cell r="C189">
            <v>146.91999999999999</v>
          </cell>
          <cell r="D189">
            <v>0.42</v>
          </cell>
          <cell r="E189">
            <v>8.6999999999999994E-3</v>
          </cell>
          <cell r="F189">
            <v>0.2076726481119123</v>
          </cell>
          <cell r="G189">
            <v>0.23205264811191229</v>
          </cell>
          <cell r="H189">
            <v>3.4420526481119129</v>
          </cell>
          <cell r="I189">
            <v>2.18E-2</v>
          </cell>
          <cell r="J189">
            <v>0.53325544878809095</v>
          </cell>
          <cell r="K189">
            <v>0.57123544878809096</v>
          </cell>
          <cell r="L189">
            <v>7.1562354487880908</v>
          </cell>
          <cell r="M189">
            <v>9.06</v>
          </cell>
          <cell r="N189">
            <v>9.06</v>
          </cell>
          <cell r="O189">
            <v>0.27360000000000001</v>
          </cell>
          <cell r="P189">
            <v>0.2225956234784377</v>
          </cell>
          <cell r="Q189">
            <v>0.2321156234784377</v>
          </cell>
          <cell r="R189">
            <v>9.1374319659778784</v>
          </cell>
          <cell r="S189">
            <v>0.25719999999999998</v>
          </cell>
          <cell r="T189">
            <v>1.2578087170812315</v>
          </cell>
          <cell r="U189">
            <v>1.3568387170812315</v>
          </cell>
          <cell r="V189">
            <v>9.9891838992855693</v>
          </cell>
          <cell r="W189">
            <v>-0.15509999999999999</v>
          </cell>
          <cell r="X189">
            <v>0.83179287619788123</v>
          </cell>
          <cell r="Y189">
            <v>0.89926287619788126</v>
          </cell>
          <cell r="Z189">
            <v>8.7126945775169062</v>
          </cell>
          <cell r="AA189">
            <v>-7.7600000000000002E-2</v>
          </cell>
          <cell r="AB189">
            <v>1.8212361546803467E-2</v>
          </cell>
          <cell r="AC189">
            <v>0.14226236154680347</v>
          </cell>
          <cell r="AD189">
            <v>7.6827229025707258</v>
          </cell>
          <cell r="AE189">
            <v>-5.9299999999999999E-2</v>
          </cell>
          <cell r="AF189">
            <v>-0.77862870682019836</v>
          </cell>
          <cell r="AG189">
            <v>-0.78712370682019839</v>
          </cell>
          <cell r="AH189">
            <v>5.7979377731708599</v>
          </cell>
          <cell r="AI189">
            <v>3.9100000000000003E-2</v>
          </cell>
          <cell r="AJ189">
            <v>-0.18492396009222414</v>
          </cell>
          <cell r="AK189">
            <v>-0.16233396009222414</v>
          </cell>
          <cell r="AL189">
            <v>5.3308428787184177</v>
          </cell>
          <cell r="AM189">
            <v>4.99</v>
          </cell>
          <cell r="AN189">
            <v>4.99</v>
          </cell>
          <cell r="AO189">
            <v>-9.1300000000000006E-2</v>
          </cell>
          <cell r="AP189">
            <v>1.7489462044936475</v>
          </cell>
          <cell r="AQ189">
            <v>1.7676962044936475</v>
          </cell>
          <cell r="AR189">
            <v>5.8206924205239199</v>
          </cell>
          <cell r="AS189">
            <v>2.41E-2</v>
          </cell>
          <cell r="AT189">
            <v>4.1020792463272402</v>
          </cell>
          <cell r="AU189">
            <v>4.1719792463272398</v>
          </cell>
          <cell r="AV189">
            <v>6.4871013653502878</v>
          </cell>
        </row>
        <row r="190">
          <cell r="B190">
            <v>44599</v>
          </cell>
          <cell r="C190">
            <v>146.54</v>
          </cell>
          <cell r="D190">
            <v>0.44</v>
          </cell>
          <cell r="E190">
            <v>6.7000000000000002E-3</v>
          </cell>
          <cell r="F190">
            <v>0.1473976676800787</v>
          </cell>
          <cell r="G190">
            <v>0.17177766768007868</v>
          </cell>
          <cell r="H190">
            <v>3.430840167680079</v>
          </cell>
          <cell r="I190">
            <v>2.23E-2</v>
          </cell>
          <cell r="J190">
            <v>0.54813553607887455</v>
          </cell>
          <cell r="K190">
            <v>0.58611553607887457</v>
          </cell>
          <cell r="L190">
            <v>7.2553342860788748</v>
          </cell>
          <cell r="M190">
            <v>9.17</v>
          </cell>
          <cell r="N190">
            <v>9.17</v>
          </cell>
          <cell r="O190">
            <v>0.27329999999999999</v>
          </cell>
          <cell r="P190">
            <v>0.21331065996581838</v>
          </cell>
          <cell r="Q190">
            <v>0.22283065996581838</v>
          </cell>
          <cell r="R190">
            <v>9.2218045030241687</v>
          </cell>
          <cell r="S190">
            <v>0.25480000000000003</v>
          </cell>
          <cell r="T190">
            <v>1.1858259121841122</v>
          </cell>
          <cell r="U190">
            <v>1.2848559121841121</v>
          </cell>
          <cell r="V190">
            <v>9.9820188900513145</v>
          </cell>
          <cell r="W190">
            <v>-0.15759999999999999</v>
          </cell>
          <cell r="X190">
            <v>0.75827927016157837</v>
          </cell>
          <cell r="Y190">
            <v>0.8257492701615784</v>
          </cell>
          <cell r="Z190">
            <v>8.6174796524553408</v>
          </cell>
          <cell r="AA190">
            <v>-7.8299999999999995E-2</v>
          </cell>
          <cell r="AB190">
            <v>-2.9759117228798848E-3</v>
          </cell>
          <cell r="AC190">
            <v>0.12107408827712011</v>
          </cell>
          <cell r="AD190">
            <v>7.6109936053797362</v>
          </cell>
          <cell r="AE190">
            <v>-6.0499999999999998E-2</v>
          </cell>
          <cell r="AF190">
            <v>-0.81337450327848315</v>
          </cell>
          <cell r="AG190">
            <v>-0.82186950327848318</v>
          </cell>
          <cell r="AH190">
            <v>5.6117119856551181</v>
          </cell>
          <cell r="AI190">
            <v>3.7699999999999997E-2</v>
          </cell>
          <cell r="AJ190">
            <v>-0.23327980239481774</v>
          </cell>
          <cell r="AK190">
            <v>-0.21068980239481774</v>
          </cell>
          <cell r="AL190">
            <v>5.0156482257741963</v>
          </cell>
          <cell r="AM190">
            <v>4.67</v>
          </cell>
          <cell r="AN190">
            <v>4.67</v>
          </cell>
          <cell r="AO190">
            <v>-9.2299999999999993E-2</v>
          </cell>
          <cell r="AP190">
            <v>1.7189627089042199</v>
          </cell>
          <cell r="AQ190">
            <v>1.7377127089042199</v>
          </cell>
          <cell r="AR190">
            <v>5.5508327639437791</v>
          </cell>
          <cell r="AS190">
            <v>2.29E-2</v>
          </cell>
          <cell r="AT190">
            <v>4.0650004607509</v>
          </cell>
          <cell r="AU190">
            <v>4.1349004607508997</v>
          </cell>
          <cell r="AV190">
            <v>6.3587532299287464</v>
          </cell>
        </row>
        <row r="191">
          <cell r="B191">
            <v>44608</v>
          </cell>
          <cell r="C191">
            <v>146.1</v>
          </cell>
          <cell r="D191">
            <v>0.55000000000000004</v>
          </cell>
          <cell r="E191">
            <v>4.8999999999999998E-3</v>
          </cell>
          <cell r="F191">
            <v>9.3151397844165762E-2</v>
          </cell>
          <cell r="G191">
            <v>0.11753139784416576</v>
          </cell>
          <cell r="H191">
            <v>3.3154480645108322</v>
          </cell>
          <cell r="I191">
            <v>2.06E-2</v>
          </cell>
          <cell r="J191">
            <v>0.49754450077632001</v>
          </cell>
          <cell r="K191">
            <v>0.53552450077631997</v>
          </cell>
          <cell r="L191">
            <v>6.9365661674429857</v>
          </cell>
          <cell r="M191">
            <v>8.75</v>
          </cell>
          <cell r="N191">
            <v>8.75</v>
          </cell>
          <cell r="O191">
            <v>0.27360000000000001</v>
          </cell>
          <cell r="P191">
            <v>0.2225956234784377</v>
          </cell>
          <cell r="Q191">
            <v>0.2321156234784377</v>
          </cell>
          <cell r="R191">
            <v>8.8209709778267502</v>
          </cell>
          <cell r="S191">
            <v>0.25440000000000002</v>
          </cell>
          <cell r="T191">
            <v>1.1738303466401565</v>
          </cell>
          <cell r="U191">
            <v>1.2728603466401565</v>
          </cell>
          <cell r="V191">
            <v>9.5773427968972555</v>
          </cell>
          <cell r="W191">
            <v>-0.1575</v>
          </cell>
          <cell r="X191">
            <v>0.76121958975950865</v>
          </cell>
          <cell r="Y191">
            <v>0.82868958975950868</v>
          </cell>
          <cell r="Z191">
            <v>8.2800533277429658</v>
          </cell>
          <cell r="AA191">
            <v>-7.5999999999999998E-2</v>
          </cell>
          <cell r="AB191">
            <v>6.6643294087953525E-2</v>
          </cell>
          <cell r="AC191">
            <v>0.19069329408795352</v>
          </cell>
          <cell r="AD191">
            <v>7.3576841279801961</v>
          </cell>
          <cell r="AE191">
            <v>-5.8700000000000002E-2</v>
          </cell>
          <cell r="AF191">
            <v>-0.76125673392993687</v>
          </cell>
          <cell r="AG191">
            <v>-0.7697517339299369</v>
          </cell>
          <cell r="AH191">
            <v>5.4019339356430569</v>
          </cell>
          <cell r="AI191">
            <v>3.6700000000000003E-2</v>
          </cell>
          <cell r="AJ191">
            <v>-0.26782017681238324</v>
          </cell>
          <cell r="AK191">
            <v>-0.24523017681238324</v>
          </cell>
          <cell r="AL191">
            <v>4.7889638763957549</v>
          </cell>
          <cell r="AM191">
            <v>4.51</v>
          </cell>
          <cell r="AN191">
            <v>4.51</v>
          </cell>
          <cell r="AO191">
            <v>-9.5100000000000004E-2</v>
          </cell>
          <cell r="AP191">
            <v>1.6350286620820611</v>
          </cell>
          <cell r="AQ191">
            <v>1.6537786620820611</v>
          </cell>
          <cell r="AR191">
            <v>5.3247040146792397</v>
          </cell>
          <cell r="AS191">
            <v>2.29E-2</v>
          </cell>
          <cell r="AT191">
            <v>4.0650004607509</v>
          </cell>
          <cell r="AU191">
            <v>4.1349004607508997</v>
          </cell>
          <cell r="AV191">
            <v>6.249582263296479</v>
          </cell>
        </row>
        <row r="192">
          <cell r="B192">
            <v>44617</v>
          </cell>
          <cell r="C192">
            <v>146.07</v>
          </cell>
          <cell r="D192">
            <v>0.56000000000000005</v>
          </cell>
          <cell r="E192">
            <v>8.8999999999999999E-3</v>
          </cell>
          <cell r="F192">
            <v>0.21370024219035461</v>
          </cell>
          <cell r="G192">
            <v>0.23808024219035462</v>
          </cell>
          <cell r="H192">
            <v>3.5461010755236879</v>
          </cell>
          <cell r="I192">
            <v>2.47E-2</v>
          </cell>
          <cell r="J192">
            <v>0.61956456909082136</v>
          </cell>
          <cell r="K192">
            <v>0.65754456909082137</v>
          </cell>
          <cell r="L192">
            <v>7.2897841524241542</v>
          </cell>
          <cell r="M192">
            <v>9.07</v>
          </cell>
          <cell r="N192">
            <v>9.07</v>
          </cell>
          <cell r="O192">
            <v>0.27089999999999997</v>
          </cell>
          <cell r="P192">
            <v>0.1390322992491306</v>
          </cell>
          <cell r="Q192">
            <v>0.1485522992491306</v>
          </cell>
          <cell r="R192">
            <v>9.0406850960298151</v>
          </cell>
          <cell r="S192">
            <v>0.25269999999999998</v>
          </cell>
          <cell r="T192">
            <v>1.1228540208610245</v>
          </cell>
          <cell r="U192">
            <v>1.2218840208610244</v>
          </cell>
          <cell r="V192">
            <v>9.8001335178429159</v>
          </cell>
          <cell r="W192">
            <v>-0.1598</v>
          </cell>
          <cell r="X192">
            <v>0.69359671908138565</v>
          </cell>
          <cell r="Y192">
            <v>0.76106671908138568</v>
          </cell>
          <cell r="Z192">
            <v>8.3976663166668981</v>
          </cell>
          <cell r="AA192">
            <v>-7.5999999999999998E-2</v>
          </cell>
          <cell r="AB192">
            <v>6.6643294087953525E-2</v>
          </cell>
          <cell r="AC192">
            <v>0.19069329408795352</v>
          </cell>
          <cell r="AD192">
            <v>7.5134095918746739</v>
          </cell>
          <cell r="AE192">
            <v>-5.5300000000000002E-2</v>
          </cell>
          <cell r="AF192">
            <v>-0.66282646949821455</v>
          </cell>
          <cell r="AG192">
            <v>-0.67132146949821458</v>
          </cell>
          <cell r="AH192">
            <v>5.5528032789927311</v>
          </cell>
          <cell r="AI192">
            <v>3.9800000000000002E-2</v>
          </cell>
          <cell r="AJ192">
            <v>-0.16074628559935991</v>
          </cell>
          <cell r="AK192">
            <v>-0.13815628559935991</v>
          </cell>
          <cell r="AL192">
            <v>4.8304352636964145</v>
          </cell>
          <cell r="AM192">
            <v>4.3899999999999997</v>
          </cell>
          <cell r="AN192">
            <v>4.3899999999999997</v>
          </cell>
          <cell r="AO192">
            <v>-9.4200000000000006E-2</v>
          </cell>
          <cell r="AP192">
            <v>1.6620043435502367</v>
          </cell>
          <cell r="AQ192">
            <v>1.6807543435502368</v>
          </cell>
          <cell r="AR192">
            <v>5.2583876424838447</v>
          </cell>
          <cell r="AS192">
            <v>1.8700000000000001E-2</v>
          </cell>
          <cell r="AT192">
            <v>3.9353243979749681</v>
          </cell>
          <cell r="AU192">
            <v>4.0052243979749678</v>
          </cell>
          <cell r="AV192">
            <v>6.0761497505721467</v>
          </cell>
        </row>
        <row r="193">
          <cell r="B193">
            <v>44627</v>
          </cell>
          <cell r="C193">
            <v>144.9</v>
          </cell>
          <cell r="D193">
            <v>0.53</v>
          </cell>
          <cell r="E193">
            <v>4.4000000000000003E-3</v>
          </cell>
          <cell r="F193">
            <v>7.8083142749660175E-2</v>
          </cell>
          <cell r="G193">
            <v>0.10246314274966017</v>
          </cell>
          <cell r="H193">
            <v>3.0963173094163272</v>
          </cell>
          <cell r="I193">
            <v>1.9800000000000002E-2</v>
          </cell>
          <cell r="J193">
            <v>0.47373814803163644</v>
          </cell>
          <cell r="K193">
            <v>0.5117181480316364</v>
          </cell>
          <cell r="L193">
            <v>6.4860410646983029</v>
          </cell>
          <cell r="M193">
            <v>8.16</v>
          </cell>
          <cell r="N193">
            <v>8.16</v>
          </cell>
          <cell r="O193">
            <v>0.27229999999999999</v>
          </cell>
          <cell r="P193">
            <v>0.18236107130576315</v>
          </cell>
          <cell r="Q193">
            <v>0.19188107130576315</v>
          </cell>
          <cell r="R193">
            <v>8.1892161931479279</v>
          </cell>
          <cell r="S193">
            <v>0.25309999999999999</v>
          </cell>
          <cell r="T193">
            <v>1.1348477567223441</v>
          </cell>
          <cell r="U193">
            <v>1.233877756722344</v>
          </cell>
          <cell r="V193">
            <v>8.9441572112271501</v>
          </cell>
          <cell r="W193">
            <v>-0.1605</v>
          </cell>
          <cell r="X193">
            <v>0.67301763911967938</v>
          </cell>
          <cell r="Y193">
            <v>0.74048763911967941</v>
          </cell>
          <cell r="Z193">
            <v>7.5896000916124136</v>
          </cell>
          <cell r="AA193">
            <v>-7.7399999999999997E-2</v>
          </cell>
          <cell r="AB193">
            <v>2.4266180236170224E-2</v>
          </cell>
          <cell r="AC193">
            <v>0.14831618023617021</v>
          </cell>
          <cell r="AD193">
            <v>6.7103729653915476</v>
          </cell>
          <cell r="AE193">
            <v>-5.6399999999999999E-2</v>
          </cell>
          <cell r="AF193">
            <v>-0.69466960096233321</v>
          </cell>
          <cell r="AG193">
            <v>-0.70316460096233324</v>
          </cell>
          <cell r="AH193">
            <v>4.854197348512292</v>
          </cell>
          <cell r="AI193">
            <v>3.8899999999999997E-2</v>
          </cell>
          <cell r="AJ193">
            <v>-0.19183189484436108</v>
          </cell>
          <cell r="AK193">
            <v>-0.16924189484436108</v>
          </cell>
          <cell r="AL193">
            <v>4.2398973852808339</v>
          </cell>
          <cell r="AM193">
            <v>3.88</v>
          </cell>
          <cell r="AN193">
            <v>3.88</v>
          </cell>
          <cell r="AO193">
            <v>-9.98E-2</v>
          </cell>
          <cell r="AP193">
            <v>1.4942015473256096</v>
          </cell>
          <cell r="AQ193">
            <v>1.5129515473256097</v>
          </cell>
          <cell r="AR193">
            <v>4.6584830230738037</v>
          </cell>
          <cell r="AS193">
            <v>1.21E-2</v>
          </cell>
          <cell r="AT193">
            <v>3.7318517185002698</v>
          </cell>
          <cell r="AU193">
            <v>3.8017517185002698</v>
          </cell>
          <cell r="AV193">
            <v>5.5850540920812808</v>
          </cell>
        </row>
        <row r="194">
          <cell r="B194">
            <v>44637</v>
          </cell>
          <cell r="C194">
            <v>144.83000000000001</v>
          </cell>
          <cell r="D194">
            <v>0.5</v>
          </cell>
          <cell r="E194">
            <v>2.8999999999999998E-3</v>
          </cell>
          <cell r="F194">
            <v>3.2878660284447352E-2</v>
          </cell>
          <cell r="G194">
            <v>5.7258660284447351E-2</v>
          </cell>
          <cell r="H194">
            <v>3.1502794936177803</v>
          </cell>
          <cell r="I194">
            <v>1.7999999999999999E-2</v>
          </cell>
          <cell r="J194">
            <v>0.4201764279286086</v>
          </cell>
          <cell r="K194">
            <v>0.45815642792860861</v>
          </cell>
          <cell r="L194">
            <v>6.687896011261941</v>
          </cell>
          <cell r="M194">
            <v>8.5299999999999994</v>
          </cell>
          <cell r="N194">
            <v>8.5299999999999994</v>
          </cell>
          <cell r="O194">
            <v>0.27189999999999998</v>
          </cell>
          <cell r="P194">
            <v>0.16998135049096186</v>
          </cell>
          <cell r="Q194">
            <v>0.17950135049096186</v>
          </cell>
          <cell r="R194">
            <v>8.5464564142065882</v>
          </cell>
          <cell r="S194">
            <v>0.27329999999999999</v>
          </cell>
          <cell r="T194">
            <v>1.7411708401720849</v>
          </cell>
          <cell r="U194">
            <v>1.8402008401720849</v>
          </cell>
          <cell r="V194">
            <v>9.9194295457388186</v>
          </cell>
          <cell r="W194">
            <v>-0.16919999999999999</v>
          </cell>
          <cell r="X194">
            <v>0.41730862044203665</v>
          </cell>
          <cell r="Y194">
            <v>0.48477862044203668</v>
          </cell>
          <cell r="Z194">
            <v>7.7008282515620898</v>
          </cell>
          <cell r="AA194">
            <v>-7.9000000000000001E-2</v>
          </cell>
          <cell r="AB194">
            <v>-2.4164058521642853E-2</v>
          </cell>
          <cell r="AC194">
            <v>9.9885941478357138E-2</v>
          </cell>
          <cell r="AD194">
            <v>7.0282092144495172</v>
          </cell>
          <cell r="AE194">
            <v>-5.5399999999999998E-2</v>
          </cell>
          <cell r="AF194">
            <v>-0.665721225834352</v>
          </cell>
          <cell r="AG194">
            <v>-0.67421622583435203</v>
          </cell>
          <cell r="AH194">
            <v>5.2470647936156816</v>
          </cell>
          <cell r="AI194">
            <v>4.2500000000000003E-2</v>
          </cell>
          <cell r="AJ194">
            <v>-6.7490581908465366E-2</v>
          </cell>
          <cell r="AK194">
            <v>-4.4900581908465367E-2</v>
          </cell>
          <cell r="AL194">
            <v>4.725475004945995</v>
          </cell>
          <cell r="AM194">
            <v>4.24</v>
          </cell>
          <cell r="AN194">
            <v>4.24</v>
          </cell>
          <cell r="AO194">
            <v>-0.1003</v>
          </cell>
          <cell r="AP194">
            <v>1.4792243018441558</v>
          </cell>
          <cell r="AQ194">
            <v>1.4979743018441558</v>
          </cell>
          <cell r="AR194">
            <v>4.9144792898042526</v>
          </cell>
          <cell r="AS194">
            <v>1.8700000000000001E-2</v>
          </cell>
          <cell r="AT194">
            <v>3.9353243979749681</v>
          </cell>
          <cell r="AU194">
            <v>4.0052243979749678</v>
          </cell>
          <cell r="AV194">
            <v>5.8943816047173145</v>
          </cell>
        </row>
        <row r="195">
          <cell r="B195">
            <v>44646</v>
          </cell>
          <cell r="C195">
            <v>145.11000000000001</v>
          </cell>
          <cell r="D195">
            <v>0.66</v>
          </cell>
          <cell r="E195">
            <v>8.2000000000000007E-3</v>
          </cell>
          <cell r="F195">
            <v>0.19260374468718597</v>
          </cell>
          <cell r="G195">
            <v>0.21698374468718595</v>
          </cell>
          <cell r="H195">
            <v>3.4409420780205195</v>
          </cell>
          <cell r="I195">
            <v>2.5700000000000001E-2</v>
          </cell>
          <cell r="J195">
            <v>0.64932906425905423</v>
          </cell>
          <cell r="K195">
            <v>0.68730906425905425</v>
          </cell>
          <cell r="L195">
            <v>7.0128298975923871</v>
          </cell>
          <cell r="M195">
            <v>8.6</v>
          </cell>
          <cell r="N195">
            <v>8.6</v>
          </cell>
          <cell r="O195">
            <v>0.27360000000000001</v>
          </cell>
          <cell r="P195">
            <v>0.2225956234784377</v>
          </cell>
          <cell r="Q195">
            <v>0.2321156234784377</v>
          </cell>
          <cell r="R195">
            <v>8.6717310940798242</v>
          </cell>
          <cell r="S195">
            <v>0.2671</v>
          </cell>
          <cell r="T195">
            <v>1.5549249027103795</v>
          </cell>
          <cell r="U195">
            <v>1.6539549027103795</v>
          </cell>
          <cell r="V195">
            <v>9.8105388508436224</v>
          </cell>
          <cell r="W195">
            <v>-0.17330000000000001</v>
          </cell>
          <cell r="X195">
            <v>0.29683265257122998</v>
          </cell>
          <cell r="Y195">
            <v>0.36430265257122996</v>
          </cell>
          <cell r="Z195">
            <v>7.6717920333000471</v>
          </cell>
          <cell r="AA195">
            <v>-7.9600000000000004E-2</v>
          </cell>
          <cell r="AB195">
            <v>-4.2325243322522778E-2</v>
          </cell>
          <cell r="AC195">
            <v>8.1724756677477223E-2</v>
          </cell>
          <cell r="AD195">
            <v>7.1061826149381524</v>
          </cell>
          <cell r="AE195">
            <v>-5.4399999999999997E-2</v>
          </cell>
          <cell r="AF195">
            <v>-0.63677430788371103</v>
          </cell>
          <cell r="AG195">
            <v>-0.64526930788371106</v>
          </cell>
          <cell r="AH195">
            <v>5.3885782217384666</v>
          </cell>
          <cell r="AI195">
            <v>4.2900000000000001E-2</v>
          </cell>
          <cell r="AJ195">
            <v>-5.3675009265030139E-2</v>
          </cell>
          <cell r="AK195">
            <v>-3.108500926503014E-2</v>
          </cell>
          <cell r="AL195">
            <v>4.8706364304845788</v>
          </cell>
          <cell r="AM195">
            <v>4.38</v>
          </cell>
          <cell r="AN195">
            <v>4.38</v>
          </cell>
          <cell r="AO195">
            <v>-9.8599999999999993E-2</v>
          </cell>
          <cell r="AP195">
            <v>1.5301502825482594</v>
          </cell>
          <cell r="AQ195">
            <v>1.5489002825482594</v>
          </cell>
          <cell r="AR195">
            <v>5.0786973241719267</v>
          </cell>
          <cell r="AS195">
            <v>2.1299999999999999E-2</v>
          </cell>
          <cell r="AT195">
            <v>4.0155818979789606</v>
          </cell>
          <cell r="AU195">
            <v>4.0854818979789602</v>
          </cell>
          <cell r="AV195">
            <v>6.038395554669707</v>
          </cell>
        </row>
        <row r="196">
          <cell r="B196">
            <v>44657</v>
          </cell>
          <cell r="C196">
            <v>145.04</v>
          </cell>
          <cell r="D196">
            <v>0.67</v>
          </cell>
          <cell r="E196">
            <v>7.1999999999999998E-3</v>
          </cell>
          <cell r="F196">
            <v>0.16246626215654911</v>
          </cell>
          <cell r="G196">
            <v>0.18684626215654909</v>
          </cell>
          <cell r="H196">
            <v>3.4046587621565494</v>
          </cell>
          <cell r="I196">
            <v>2.3300000000000001E-2</v>
          </cell>
          <cell r="J196">
            <v>0.57789668223818569</v>
          </cell>
          <cell r="K196">
            <v>0.6158766822381857</v>
          </cell>
          <cell r="L196">
            <v>6.915720432238186</v>
          </cell>
          <cell r="M196">
            <v>8.56</v>
          </cell>
          <cell r="N196">
            <v>8.56</v>
          </cell>
          <cell r="O196">
            <v>0.27079999999999999</v>
          </cell>
          <cell r="P196">
            <v>0.13593741207087781</v>
          </cell>
          <cell r="Q196">
            <v>0.14545741207087781</v>
          </cell>
          <cell r="R196">
            <v>8.5382318363945977</v>
          </cell>
          <cell r="S196">
            <v>0.26640000000000003</v>
          </cell>
          <cell r="T196">
            <v>1.533905991163127</v>
          </cell>
          <cell r="U196">
            <v>1.6329359911631269</v>
          </cell>
          <cell r="V196">
            <v>9.7306064584110601</v>
          </cell>
          <cell r="W196">
            <v>-0.1741</v>
          </cell>
          <cell r="X196">
            <v>0.27332685667616835</v>
          </cell>
          <cell r="Y196">
            <v>0.34079685667616832</v>
          </cell>
          <cell r="Z196">
            <v>7.5531554526967364</v>
          </cell>
          <cell r="AA196">
            <v>-7.8700000000000006E-2</v>
          </cell>
          <cell r="AB196">
            <v>-1.5083438245979746E-2</v>
          </cell>
          <cell r="AC196">
            <v>0.10896656175402025</v>
          </cell>
          <cell r="AD196">
            <v>7.0262212006988003</v>
          </cell>
          <cell r="AE196">
            <v>-5.3199999999999997E-2</v>
          </cell>
          <cell r="AF196">
            <v>-0.60203984176099223</v>
          </cell>
          <cell r="AG196">
            <v>-0.61053484176099226</v>
          </cell>
          <cell r="AH196">
            <v>5.2738559474185296</v>
          </cell>
          <cell r="AI196">
            <v>4.36E-2</v>
          </cell>
          <cell r="AJ196">
            <v>-2.9497778090699877E-2</v>
          </cell>
          <cell r="AK196">
            <v>-6.907778090699878E-3</v>
          </cell>
          <cell r="AL196">
            <v>4.6970671827856698</v>
          </cell>
          <cell r="AM196">
            <v>4.16</v>
          </cell>
          <cell r="AN196">
            <v>4.16</v>
          </cell>
          <cell r="AO196">
            <v>-9.8599999999999993E-2</v>
          </cell>
          <cell r="AP196">
            <v>1.5301502825482594</v>
          </cell>
          <cell r="AQ196">
            <v>1.5489002825482594</v>
          </cell>
          <cell r="AR196">
            <v>4.9232415278182975</v>
          </cell>
          <cell r="AS196">
            <v>1.7399999999999999E-2</v>
          </cell>
          <cell r="AT196">
            <v>3.8952174743916457</v>
          </cell>
          <cell r="AU196">
            <v>3.9651174743916457</v>
          </cell>
          <cell r="AV196">
            <v>5.8822863770404243</v>
          </cell>
        </row>
        <row r="197">
          <cell r="B197">
            <v>44667</v>
          </cell>
          <cell r="C197">
            <v>140.93</v>
          </cell>
          <cell r="D197">
            <v>0.31</v>
          </cell>
          <cell r="E197">
            <v>-1.0800000000000001E-2</v>
          </cell>
          <cell r="F197">
            <v>-0.38000281621462534</v>
          </cell>
          <cell r="G197">
            <v>-0.35562281621462533</v>
          </cell>
          <cell r="H197">
            <v>1.8240646837853749</v>
          </cell>
          <cell r="I197">
            <v>5.4000000000000003E-3</v>
          </cell>
          <cell r="J197">
            <v>4.531419056906754E-2</v>
          </cell>
          <cell r="K197">
            <v>8.3294190569067533E-2</v>
          </cell>
          <cell r="L197">
            <v>4.5247004405690667</v>
          </cell>
          <cell r="M197">
            <v>6.1</v>
          </cell>
          <cell r="N197">
            <v>6.1</v>
          </cell>
          <cell r="O197">
            <v>0.27439999999999998</v>
          </cell>
          <cell r="P197">
            <v>0.24735574199908741</v>
          </cell>
          <cell r="Q197">
            <v>0.25687574199908741</v>
          </cell>
          <cell r="R197">
            <v>6.1683669112367348</v>
          </cell>
          <cell r="S197">
            <v>0.26800000000000002</v>
          </cell>
          <cell r="T197">
            <v>1.5819517759492672</v>
          </cell>
          <cell r="U197">
            <v>1.6809817759492671</v>
          </cell>
          <cell r="V197">
            <v>7.2598103026651177</v>
          </cell>
          <cell r="W197">
            <v>-0.17069999999999999</v>
          </cell>
          <cell r="X197">
            <v>0.3732302026987504</v>
          </cell>
          <cell r="Y197">
            <v>0.44070020269875043</v>
          </cell>
          <cell r="Z197">
            <v>5.0215408018492083</v>
          </cell>
          <cell r="AA197">
            <v>-7.1999999999999995E-2</v>
          </cell>
          <cell r="AB197">
            <v>0.18772575654675805</v>
          </cell>
          <cell r="AC197">
            <v>0.31177575654675804</v>
          </cell>
          <cell r="AD197">
            <v>4.5599537131754184</v>
          </cell>
          <cell r="AE197">
            <v>-0.05</v>
          </cell>
          <cell r="AF197">
            <v>-0.50942359515899893</v>
          </cell>
          <cell r="AG197">
            <v>-0.51791859515899896</v>
          </cell>
          <cell r="AH197">
            <v>2.5659401126433705</v>
          </cell>
          <cell r="AI197">
            <v>4.3299999999999998E-2</v>
          </cell>
          <cell r="AJ197">
            <v>-3.9859446417186264E-2</v>
          </cell>
          <cell r="AK197">
            <v>-1.7269446417186265E-2</v>
          </cell>
          <cell r="AL197">
            <v>1.7359386912979931</v>
          </cell>
          <cell r="AM197">
            <v>1.1399999999999999</v>
          </cell>
          <cell r="AN197">
            <v>1.1399999999999999</v>
          </cell>
          <cell r="AO197">
            <v>-0.1196</v>
          </cell>
          <cell r="AP197">
            <v>0.90164311032542732</v>
          </cell>
          <cell r="AQ197">
            <v>0.92039311032542737</v>
          </cell>
          <cell r="AR197">
            <v>1.8311499042710759</v>
          </cell>
          <cell r="AS197">
            <v>-1.01E-2</v>
          </cell>
          <cell r="AT197">
            <v>3.0499406572943042</v>
          </cell>
          <cell r="AU197">
            <v>3.1198406572943043</v>
          </cell>
          <cell r="AV197">
            <v>3.6054168526847414</v>
          </cell>
        </row>
        <row r="198">
          <cell r="B198">
            <v>44678</v>
          </cell>
          <cell r="C198">
            <v>135.72</v>
          </cell>
          <cell r="D198">
            <v>-0.1</v>
          </cell>
          <cell r="E198">
            <v>-2.6100000000000002E-2</v>
          </cell>
          <cell r="F198">
            <v>-0.84127225182631749</v>
          </cell>
          <cell r="G198">
            <v>-0.81689225182631753</v>
          </cell>
          <cell r="H198">
            <v>7.1232748173682497E-2</v>
          </cell>
          <cell r="I198">
            <v>-9.7999999999999997E-3</v>
          </cell>
          <cell r="J198">
            <v>-0.40687393673204225</v>
          </cell>
          <cell r="K198">
            <v>-0.36889393673204224</v>
          </cell>
          <cell r="L198">
            <v>1.7145435632679578</v>
          </cell>
          <cell r="M198">
            <v>2.96</v>
          </cell>
          <cell r="N198">
            <v>2.96</v>
          </cell>
          <cell r="O198">
            <v>0.27360000000000001</v>
          </cell>
          <cell r="P198">
            <v>0.2225956234784377</v>
          </cell>
          <cell r="Q198">
            <v>0.2321156234784377</v>
          </cell>
          <cell r="R198">
            <v>2.9800431888707917</v>
          </cell>
          <cell r="S198">
            <v>0.2646</v>
          </cell>
          <cell r="T198">
            <v>1.479865192496441</v>
          </cell>
          <cell r="U198">
            <v>1.5788951924964409</v>
          </cell>
          <cell r="V198">
            <v>3.9525772850517731</v>
          </cell>
          <cell r="W198">
            <v>-0.17249999999999999</v>
          </cell>
          <cell r="X198">
            <v>0.32033896134632311</v>
          </cell>
          <cell r="Y198">
            <v>0.38780896134632314</v>
          </cell>
          <cell r="Z198">
            <v>1.6387546353905886</v>
          </cell>
          <cell r="AA198">
            <v>-7.0900000000000005E-2</v>
          </cell>
          <cell r="AB198">
            <v>0.22102512301308533</v>
          </cell>
          <cell r="AC198">
            <v>0.34507512301308529</v>
          </cell>
          <cell r="AD198">
            <v>1.2217753242203286</v>
          </cell>
          <cell r="AE198">
            <v>-4.53E-2</v>
          </cell>
          <cell r="AF198">
            <v>-0.37341368525645452</v>
          </cell>
          <cell r="AG198">
            <v>-0.38190868525645449</v>
          </cell>
          <cell r="AH198">
            <v>-0.81506763897878853</v>
          </cell>
          <cell r="AI198">
            <v>4.4400000000000002E-2</v>
          </cell>
          <cell r="AJ198">
            <v>-1.866663551102045E-3</v>
          </cell>
          <cell r="AK198">
            <v>2.0723336448897955E-2</v>
          </cell>
          <cell r="AL198">
            <v>-1.9094175086215239</v>
          </cell>
          <cell r="AM198">
            <v>-2.62</v>
          </cell>
          <cell r="AN198">
            <v>-2.62</v>
          </cell>
          <cell r="AO198">
            <v>-0.1419</v>
          </cell>
          <cell r="AP198">
            <v>0.23517447028285018</v>
          </cell>
          <cell r="AQ198">
            <v>0.2539244702828502</v>
          </cell>
          <cell r="AR198">
            <v>-1.8630758737143975</v>
          </cell>
          <cell r="AS198">
            <v>-3.9399999999999998E-2</v>
          </cell>
          <cell r="AT198">
            <v>2.1548798924924166</v>
          </cell>
          <cell r="AU198">
            <v>2.2247798924924167</v>
          </cell>
          <cell r="AV198">
            <v>1.0407000851308763</v>
          </cell>
        </row>
        <row r="199">
          <cell r="B199">
            <v>44687</v>
          </cell>
          <cell r="C199">
            <v>136.15</v>
          </cell>
          <cell r="D199">
            <v>0</v>
          </cell>
          <cell r="E199">
            <v>-2.8199999999999999E-2</v>
          </cell>
          <cell r="F199">
            <v>-0.90460924145661947</v>
          </cell>
          <cell r="G199">
            <v>-0.88022924145661952</v>
          </cell>
          <cell r="H199">
            <v>0.30164575854338049</v>
          </cell>
          <cell r="I199">
            <v>-5.4000000000000003E-3</v>
          </cell>
          <cell r="J199">
            <v>-0.27596828429311998</v>
          </cell>
          <cell r="K199">
            <v>-0.23798828429311997</v>
          </cell>
          <cell r="L199">
            <v>2.37357421570688</v>
          </cell>
          <cell r="M199">
            <v>3.66</v>
          </cell>
          <cell r="N199">
            <v>3.66</v>
          </cell>
          <cell r="O199">
            <v>0.27379999999999999</v>
          </cell>
          <cell r="P199">
            <v>0.22878562303877048</v>
          </cell>
          <cell r="Q199">
            <v>0.23830562303877048</v>
          </cell>
          <cell r="R199">
            <v>3.6930742347087908</v>
          </cell>
          <cell r="S199">
            <v>0.26100000000000001</v>
          </cell>
          <cell r="T199">
            <v>1.3718161544870973</v>
          </cell>
          <cell r="U199">
            <v>1.4708461544870972</v>
          </cell>
          <cell r="V199">
            <v>4.5634417279277413</v>
          </cell>
          <cell r="W199">
            <v>-0.17349999999999999</v>
          </cell>
          <cell r="X199">
            <v>0.29095615680750264</v>
          </cell>
          <cell r="Y199">
            <v>0.35842615680750267</v>
          </cell>
          <cell r="Z199">
            <v>2.364502615560018</v>
          </cell>
          <cell r="AA199">
            <v>-4.4200000000000003E-2</v>
          </cell>
          <cell r="AB199">
            <v>1.0297689176422065</v>
          </cell>
          <cell r="AC199">
            <v>1.1538189176422065</v>
          </cell>
          <cell r="AD199">
            <v>2.7977223381653453</v>
          </cell>
          <cell r="AE199">
            <v>-4.3999999999999997E-2</v>
          </cell>
          <cell r="AF199">
            <v>-0.33579741891780474</v>
          </cell>
          <cell r="AG199">
            <v>-0.34429241891780471</v>
          </cell>
          <cell r="AH199">
            <v>3.2005367802517171E-2</v>
          </cell>
          <cell r="AI199">
            <v>4.5199999999999997E-2</v>
          </cell>
          <cell r="AJ199">
            <v>2.5764477110072508E-2</v>
          </cell>
          <cell r="AK199">
            <v>4.8354477110072507E-2</v>
          </cell>
          <cell r="AL199">
            <v>-1.0240398890871107</v>
          </cell>
          <cell r="AM199">
            <v>-1.74</v>
          </cell>
          <cell r="AN199">
            <v>-1.74</v>
          </cell>
          <cell r="AO199">
            <v>-0.1454</v>
          </cell>
          <cell r="AP199">
            <v>0.13061479445000013</v>
          </cell>
          <cell r="AQ199">
            <v>0.14936479445000012</v>
          </cell>
          <cell r="AR199">
            <v>-1.29907345804398</v>
          </cell>
          <cell r="AS199">
            <v>-4.7500000000000001E-2</v>
          </cell>
          <cell r="AT199">
            <v>1.9082349128184017</v>
          </cell>
          <cell r="AU199">
            <v>1.9781349128184018</v>
          </cell>
          <cell r="AV199">
            <v>1.0704603342150307</v>
          </cell>
        </row>
        <row r="200">
          <cell r="B200">
            <v>44697</v>
          </cell>
          <cell r="C200">
            <v>134.41999999999999</v>
          </cell>
          <cell r="D200">
            <v>-0.02</v>
          </cell>
          <cell r="E200">
            <v>-3.0599999999999999E-2</v>
          </cell>
          <cell r="F200">
            <v>-0.97700410018269168</v>
          </cell>
          <cell r="G200">
            <v>-0.95262410018269172</v>
          </cell>
          <cell r="H200">
            <v>-0.16856160018269159</v>
          </cell>
          <cell r="I200">
            <v>-1.0800000000000001E-2</v>
          </cell>
          <cell r="J200">
            <v>-0.43662720496080709</v>
          </cell>
          <cell r="K200">
            <v>-0.39864720496080708</v>
          </cell>
          <cell r="L200">
            <v>1.3580715450391931</v>
          </cell>
          <cell r="M200">
            <v>2.4700000000000002</v>
          </cell>
          <cell r="N200">
            <v>2.4700000000000002</v>
          </cell>
          <cell r="O200">
            <v>0.27239999999999998</v>
          </cell>
          <cell r="P200">
            <v>0.18545601126616296</v>
          </cell>
          <cell r="Q200">
            <v>0.19497601126616296</v>
          </cell>
          <cell r="R200">
            <v>2.4536636929115914</v>
          </cell>
          <cell r="S200">
            <v>0.25869999999999999</v>
          </cell>
          <cell r="T200">
            <v>1.3028064328581095</v>
          </cell>
          <cell r="U200">
            <v>1.4018364328581094</v>
          </cell>
          <cell r="V200">
            <v>3.2876200232895876</v>
          </cell>
          <cell r="W200">
            <v>-0.1779</v>
          </cell>
          <cell r="X200">
            <v>0.16168031348026587</v>
          </cell>
          <cell r="Y200">
            <v>0.22915031348026588</v>
          </cell>
          <cell r="Z200">
            <v>0.99622163026989274</v>
          </cell>
          <cell r="AA200">
            <v>-6.8900000000000003E-2</v>
          </cell>
          <cell r="AB200">
            <v>0.28157176603643025</v>
          </cell>
          <cell r="AC200">
            <v>0.40562176603643024</v>
          </cell>
          <cell r="AD200">
            <v>0.79978899161210659</v>
          </cell>
          <cell r="AE200">
            <v>-3.8600000000000002E-2</v>
          </cell>
          <cell r="AF200">
            <v>-0.17955715249876267</v>
          </cell>
          <cell r="AG200">
            <v>-0.18805215249876267</v>
          </cell>
          <cell r="AH200">
            <v>-1.099049246171913</v>
          </cell>
          <cell r="AI200">
            <v>4.7899999999999998E-2</v>
          </cell>
          <cell r="AJ200">
            <v>0.11902023039114829</v>
          </cell>
          <cell r="AK200">
            <v>0.14161023039114828</v>
          </cell>
          <cell r="AL200">
            <v>-2.2610032281378039</v>
          </cell>
          <cell r="AM200">
            <v>-3.09</v>
          </cell>
          <cell r="AN200">
            <v>-3.09</v>
          </cell>
          <cell r="AO200">
            <v>-0.14979999999999999</v>
          </cell>
          <cell r="AP200">
            <v>-8.2638367678988843E-4</v>
          </cell>
          <cell r="AQ200">
            <v>1.7923616323210111E-2</v>
          </cell>
          <cell r="AR200">
            <v>-2.5067581862223691</v>
          </cell>
          <cell r="AS200">
            <v>-5.4100000000000002E-2</v>
          </cell>
          <cell r="AT200">
            <v>1.7074730791472592</v>
          </cell>
          <cell r="AU200">
            <v>1.7773730791472593</v>
          </cell>
          <cell r="AV200">
            <v>0.30119488857278487</v>
          </cell>
        </row>
        <row r="201">
          <cell r="B201">
            <v>44707</v>
          </cell>
          <cell r="C201">
            <v>137.38999999999999</v>
          </cell>
          <cell r="D201">
            <v>7.9999999999999793E-2</v>
          </cell>
          <cell r="E201">
            <v>-2.2499999999999999E-2</v>
          </cell>
          <cell r="F201">
            <v>-0.73271133480423989</v>
          </cell>
          <cell r="G201">
            <v>-0.70833133480423993</v>
          </cell>
          <cell r="H201">
            <v>0.35333533186242677</v>
          </cell>
          <cell r="I201">
            <v>2.0000000000000001E-4</v>
          </cell>
          <cell r="J201">
            <v>-0.10937496623591424</v>
          </cell>
          <cell r="K201">
            <v>-7.1394966235914237E-2</v>
          </cell>
          <cell r="L201">
            <v>2.1777717004307524</v>
          </cell>
          <cell r="M201">
            <v>3.12</v>
          </cell>
          <cell r="N201">
            <v>3.12</v>
          </cell>
          <cell r="O201">
            <v>0.26750000000000002</v>
          </cell>
          <cell r="P201">
            <v>3.3807439259437015E-2</v>
          </cell>
          <cell r="Q201">
            <v>4.3327439259437016E-2</v>
          </cell>
          <cell r="R201">
            <v>2.9732983759909373</v>
          </cell>
          <cell r="S201">
            <v>0.25419999999999998</v>
          </cell>
          <cell r="T201">
            <v>1.1678327280754115</v>
          </cell>
          <cell r="U201">
            <v>1.2668627280754114</v>
          </cell>
          <cell r="V201">
            <v>3.8614882590389707</v>
          </cell>
          <cell r="W201">
            <v>-0.18210000000000001</v>
          </cell>
          <cell r="X201">
            <v>3.8289826539707299E-2</v>
          </cell>
          <cell r="Y201">
            <v>0.10575982653970731</v>
          </cell>
          <cell r="Z201">
            <v>1.6943491401994435</v>
          </cell>
          <cell r="AA201">
            <v>-7.1599999999999997E-2</v>
          </cell>
          <cell r="AB201">
            <v>0.19983451951668624</v>
          </cell>
          <cell r="AC201">
            <v>0.32388451951668623</v>
          </cell>
          <cell r="AD201">
            <v>1.5771284274084816</v>
          </cell>
          <cell r="AE201">
            <v>-3.6799999999999999E-2</v>
          </cell>
          <cell r="AF201">
            <v>-0.12748018417827597</v>
          </cell>
          <cell r="AG201">
            <v>-0.13597518417827598</v>
          </cell>
          <cell r="AH201">
            <v>-5.6440196474274007E-2</v>
          </cell>
          <cell r="AI201">
            <v>4.9500000000000002E-2</v>
          </cell>
          <cell r="AJ201">
            <v>0.17428377262378569</v>
          </cell>
          <cell r="AK201">
            <v>0.19687377262378569</v>
          </cell>
          <cell r="AL201">
            <v>-1.0649728627439767</v>
          </cell>
          <cell r="AM201">
            <v>-1.88</v>
          </cell>
          <cell r="AN201">
            <v>-1.88</v>
          </cell>
          <cell r="AO201">
            <v>-0.14510000000000001</v>
          </cell>
          <cell r="AP201">
            <v>0.13957685826146118</v>
          </cell>
          <cell r="AQ201">
            <v>0.15832685826146117</v>
          </cell>
          <cell r="AR201">
            <v>-1.3700185149755526</v>
          </cell>
          <cell r="AS201">
            <v>-5.0700000000000002E-2</v>
          </cell>
          <cell r="AT201">
            <v>1.81087383789672</v>
          </cell>
          <cell r="AU201">
            <v>1.88077383789672</v>
          </cell>
          <cell r="AV201">
            <v>1.0046472469094487</v>
          </cell>
        </row>
        <row r="202">
          <cell r="B202">
            <v>44718</v>
          </cell>
          <cell r="C202">
            <v>143</v>
          </cell>
          <cell r="D202">
            <v>0.59</v>
          </cell>
          <cell r="E202">
            <v>-2.2000000000000001E-3</v>
          </cell>
          <cell r="F202">
            <v>-0.12081585577500671</v>
          </cell>
          <cell r="G202">
            <v>-9.6435855775006712E-2</v>
          </cell>
          <cell r="H202">
            <v>2.6215849775583262</v>
          </cell>
          <cell r="I202">
            <v>2.3599999999999999E-2</v>
          </cell>
          <cell r="J202">
            <v>0.58682528632535991</v>
          </cell>
          <cell r="K202">
            <v>0.62480528632535992</v>
          </cell>
          <cell r="L202">
            <v>5.9170448696586933</v>
          </cell>
          <cell r="M202">
            <v>7.18</v>
          </cell>
          <cell r="N202">
            <v>7.18</v>
          </cell>
          <cell r="O202">
            <v>0.27060000000000001</v>
          </cell>
          <cell r="P202">
            <v>0.12974764667134261</v>
          </cell>
          <cell r="Q202">
            <v>0.13926764667134262</v>
          </cell>
          <cell r="R202">
            <v>7.1474813734766185</v>
          </cell>
          <cell r="S202">
            <v>0.2586</v>
          </cell>
          <cell r="T202">
            <v>1.2998063769123633</v>
          </cell>
          <cell r="U202">
            <v>1.3988363769123633</v>
          </cell>
          <cell r="V202">
            <v>8.103897856903421</v>
          </cell>
          <cell r="W202">
            <v>-0.1827</v>
          </cell>
          <cell r="X202">
            <v>2.0663060821590081E-2</v>
          </cell>
          <cell r="Y202">
            <v>8.8133060821590087E-2</v>
          </cell>
          <cell r="Z202">
            <v>5.8837378003699916</v>
          </cell>
          <cell r="AA202">
            <v>-6.3899999999999998E-2</v>
          </cell>
          <cell r="AB202">
            <v>0.43295463414175234</v>
          </cell>
          <cell r="AC202">
            <v>0.55700463414175228</v>
          </cell>
          <cell r="AD202">
            <v>6.049457126875935</v>
          </cell>
          <cell r="AE202">
            <v>-4.0399999999999998E-2</v>
          </cell>
          <cell r="AF202">
            <v>-0.23163543790743715</v>
          </cell>
          <cell r="AG202">
            <v>-0.24013043790743716</v>
          </cell>
          <cell r="AH202">
            <v>4.1912891909769812</v>
          </cell>
          <cell r="AI202">
            <v>4.99E-2</v>
          </cell>
          <cell r="AJ202">
            <v>0.18809980239481774</v>
          </cell>
          <cell r="AK202">
            <v>0.21068980239481774</v>
          </cell>
          <cell r="AL202">
            <v>3.4295004440223607</v>
          </cell>
          <cell r="AM202">
            <v>2.66</v>
          </cell>
          <cell r="AN202">
            <v>2.66</v>
          </cell>
          <cell r="AO202">
            <v>-0.12180000000000001</v>
          </cell>
          <cell r="AP202">
            <v>0.83586054680647348</v>
          </cell>
          <cell r="AQ202">
            <v>0.85461054680647353</v>
          </cell>
          <cell r="AR202">
            <v>2.9270357274050287</v>
          </cell>
          <cell r="AS202">
            <v>-2.2100000000000002E-2</v>
          </cell>
          <cell r="AT202">
            <v>2.6827606532363855</v>
          </cell>
          <cell r="AU202">
            <v>2.7526606532363855</v>
          </cell>
          <cell r="AV202">
            <v>3.7353025521011949</v>
          </cell>
        </row>
        <row r="203">
          <cell r="B203">
            <v>44728</v>
          </cell>
          <cell r="C203">
            <v>137.13</v>
          </cell>
          <cell r="D203">
            <v>0.02</v>
          </cell>
          <cell r="E203">
            <v>-2.1299999999999999E-2</v>
          </cell>
          <cell r="F203">
            <v>-0.69652866523663159</v>
          </cell>
          <cell r="G203">
            <v>-0.67214866523663164</v>
          </cell>
          <cell r="H203">
            <v>0.41993466809670166</v>
          </cell>
          <cell r="I203">
            <v>-4.0000000000000001E-3</v>
          </cell>
          <cell r="J203">
            <v>-0.23431886843752894</v>
          </cell>
          <cell r="K203">
            <v>-0.19633886843752896</v>
          </cell>
          <cell r="L203">
            <v>2.1926194648958042</v>
          </cell>
          <cell r="M203">
            <v>3.34</v>
          </cell>
          <cell r="N203">
            <v>3.34</v>
          </cell>
          <cell r="O203">
            <v>0.27150000000000002</v>
          </cell>
          <cell r="P203">
            <v>0.15760168904808033</v>
          </cell>
          <cell r="Q203">
            <v>0.16712168904808034</v>
          </cell>
          <cell r="R203">
            <v>3.3091114051223034</v>
          </cell>
          <cell r="S203">
            <v>0.26319999999999999</v>
          </cell>
          <cell r="T203">
            <v>1.4378410691972856</v>
          </cell>
          <cell r="U203">
            <v>1.5368710691972856</v>
          </cell>
          <cell r="V203">
            <v>4.3294308724613142</v>
          </cell>
          <cell r="W203">
            <v>-0.17319999999999999</v>
          </cell>
          <cell r="X203">
            <v>0.29977091244140663</v>
          </cell>
          <cell r="Y203">
            <v>0.36724091244140666</v>
          </cell>
          <cell r="Z203">
            <v>2.1115109772748517</v>
          </cell>
          <cell r="AA203">
            <v>-6.5500000000000003E-2</v>
          </cell>
          <cell r="AB203">
            <v>0.3845092730752665</v>
          </cell>
          <cell r="AC203">
            <v>0.50855927307526649</v>
          </cell>
          <cell r="AD203">
            <v>1.9033994250985171</v>
          </cell>
          <cell r="AE203">
            <v>-3.85E-2</v>
          </cell>
          <cell r="AF203">
            <v>-0.17666395640555529</v>
          </cell>
          <cell r="AG203">
            <v>-0.1851589564055553</v>
          </cell>
          <cell r="AH203">
            <v>-1.3323499217985368E-2</v>
          </cell>
          <cell r="AI203">
            <v>4.7399999999999998E-2</v>
          </cell>
          <cell r="AJ203">
            <v>0.10175053296193341</v>
          </cell>
          <cell r="AK203">
            <v>0.12434053296193341</v>
          </cell>
          <cell r="AL203">
            <v>-1.1015436610912746</v>
          </cell>
          <cell r="AM203">
            <v>-1.87</v>
          </cell>
          <cell r="AN203">
            <v>-1.87</v>
          </cell>
          <cell r="AO203">
            <v>-0.14299999999999999</v>
          </cell>
          <cell r="AP203">
            <v>0.20231226442725495</v>
          </cell>
          <cell r="AQ203">
            <v>0.22106226442725493</v>
          </cell>
          <cell r="AR203">
            <v>-1.3328937039249982</v>
          </cell>
          <cell r="AS203">
            <v>-4.8399999999999999E-2</v>
          </cell>
          <cell r="AT203">
            <v>1.8808477956322178</v>
          </cell>
          <cell r="AU203">
            <v>1.9507477956322179</v>
          </cell>
          <cell r="AV203">
            <v>0.98296313790948009</v>
          </cell>
        </row>
        <row r="204">
          <cell r="B204">
            <v>44740</v>
          </cell>
          <cell r="C204">
            <v>133.96</v>
          </cell>
          <cell r="D204">
            <v>-0.11</v>
          </cell>
          <cell r="E204">
            <v>-3.0099999999999998E-2</v>
          </cell>
          <cell r="F204">
            <v>-0.96192094333026612</v>
          </cell>
          <cell r="G204">
            <v>-0.93754094333026616</v>
          </cell>
          <cell r="H204">
            <v>-0.32420760999693288</v>
          </cell>
          <cell r="I204">
            <v>-9.2999999999999992E-3</v>
          </cell>
          <cell r="J204">
            <v>-0.3919976099035738</v>
          </cell>
          <cell r="K204">
            <v>-0.35401760990357378</v>
          </cell>
          <cell r="L204">
            <v>1.1343157234297594</v>
          </cell>
          <cell r="M204">
            <v>2.13</v>
          </cell>
          <cell r="N204">
            <v>2.13</v>
          </cell>
          <cell r="O204">
            <v>0.2697</v>
          </cell>
          <cell r="P204">
            <v>0.10189383749572711</v>
          </cell>
          <cell r="Q204">
            <v>0.11141383749572711</v>
          </cell>
          <cell r="R204">
            <v>2.0304815772676923</v>
          </cell>
          <cell r="S204">
            <v>0.25879999999999997</v>
          </cell>
          <cell r="T204">
            <v>1.3058065188935133</v>
          </cell>
          <cell r="U204">
            <v>1.4048365188935132</v>
          </cell>
          <cell r="V204">
            <v>2.9516708582630637</v>
          </cell>
          <cell r="W204">
            <v>-0.18179999999999999</v>
          </cell>
          <cell r="X204">
            <v>4.7103239935033667E-2</v>
          </cell>
          <cell r="Y204">
            <v>0.11457323993503367</v>
          </cell>
          <cell r="Z204">
            <v>0.54470737809734082</v>
          </cell>
          <cell r="AA204">
            <v>-6.8199999999999997E-2</v>
          </cell>
          <cell r="AB204">
            <v>0.30276388176369701</v>
          </cell>
          <cell r="AC204">
            <v>0.426813881763697</v>
          </cell>
          <cell r="AD204">
            <v>0.48471461952358985</v>
          </cell>
          <cell r="AE204">
            <v>-3.7499999999999999E-2</v>
          </cell>
          <cell r="AF204">
            <v>-0.14773220529451125</v>
          </cell>
          <cell r="AG204">
            <v>-0.15622720529451126</v>
          </cell>
          <cell r="AH204">
            <v>-1.4011433689430688</v>
          </cell>
          <cell r="AI204">
            <v>4.65E-2</v>
          </cell>
          <cell r="AJ204">
            <v>7.0665226155815719E-2</v>
          </cell>
          <cell r="AK204">
            <v>9.3255226155815718E-2</v>
          </cell>
          <cell r="AL204">
            <v>-2.6405945391024002</v>
          </cell>
          <cell r="AM204">
            <v>-3.42</v>
          </cell>
          <cell r="AN204">
            <v>-3.42</v>
          </cell>
          <cell r="AO204">
            <v>-0.15459999999999999</v>
          </cell>
          <cell r="AP204">
            <v>-0.14421609486089224</v>
          </cell>
          <cell r="AQ204">
            <v>-0.12546609486089225</v>
          </cell>
          <cell r="AR204">
            <v>-2.9267320047336129</v>
          </cell>
          <cell r="AS204">
            <v>-5.4800000000000001E-2</v>
          </cell>
          <cell r="AT204">
            <v>1.6861902639659694</v>
          </cell>
          <cell r="AU204">
            <v>1.7560902639659695</v>
          </cell>
          <cell r="AV204">
            <v>0.10239917349469341</v>
          </cell>
        </row>
        <row r="205">
          <cell r="B205">
            <v>44749</v>
          </cell>
          <cell r="C205">
            <v>136.6</v>
          </cell>
          <cell r="D205">
            <v>-8.0000000000000099E-2</v>
          </cell>
          <cell r="E205">
            <v>-2.6200000000000001E-2</v>
          </cell>
          <cell r="F205">
            <v>-0.84428812782600193</v>
          </cell>
          <cell r="G205">
            <v>-0.81990812782600198</v>
          </cell>
          <cell r="H205">
            <v>0.19800853884066458</v>
          </cell>
          <cell r="I205">
            <v>-3.8999999999999998E-3</v>
          </cell>
          <cell r="J205">
            <v>-0.23134394455858998</v>
          </cell>
          <cell r="K205">
            <v>-0.19336394455858996</v>
          </cell>
          <cell r="L205">
            <v>2.1526777221080762</v>
          </cell>
          <cell r="M205">
            <v>3.32</v>
          </cell>
          <cell r="N205">
            <v>3.32</v>
          </cell>
          <cell r="O205">
            <v>0.26860000000000001</v>
          </cell>
          <cell r="P205">
            <v>6.7850541610312565E-2</v>
          </cell>
          <cell r="Q205">
            <v>7.7370541610312565E-2</v>
          </cell>
          <cell r="R205">
            <v>3.1826377001169077</v>
          </cell>
          <cell r="S205">
            <v>0.25609999999999999</v>
          </cell>
          <cell r="T205">
            <v>1.2248145693470325</v>
          </cell>
          <cell r="U205">
            <v>1.3238445693470324</v>
          </cell>
          <cell r="V205">
            <v>4.0501714193358538</v>
          </cell>
          <cell r="W205">
            <v>-0.18090000000000001</v>
          </cell>
          <cell r="X205">
            <v>7.3543623205232597E-2</v>
          </cell>
          <cell r="Y205">
            <v>0.14101362320523259</v>
          </cell>
          <cell r="Z205">
            <v>1.7305195476407342</v>
          </cell>
          <cell r="AA205">
            <v>-6.8400000000000002E-2</v>
          </cell>
          <cell r="AB205">
            <v>0.29670894703298017</v>
          </cell>
          <cell r="AC205">
            <v>0.42075894703298017</v>
          </cell>
          <cell r="AD205">
            <v>1.6313245629507085</v>
          </cell>
          <cell r="AE205">
            <v>-3.7600000000000001E-2</v>
          </cell>
          <cell r="AF205">
            <v>-0.15062536417653766</v>
          </cell>
          <cell r="AG205">
            <v>-0.15912036417653766</v>
          </cell>
          <cell r="AH205">
            <v>-0.27484582807101576</v>
          </cell>
          <cell r="AI205">
            <v>4.87E-2</v>
          </cell>
          <cell r="AJ205">
            <v>0.14665189484436109</v>
          </cell>
          <cell r="AK205">
            <v>0.16924189484436108</v>
          </cell>
          <cell r="AL205">
            <v>-1.462244803121211</v>
          </cell>
          <cell r="AM205">
            <v>-2.33</v>
          </cell>
          <cell r="AN205">
            <v>-2.33</v>
          </cell>
          <cell r="AO205">
            <v>-0.15010000000000001</v>
          </cell>
          <cell r="AP205">
            <v>-9.7881927095989588E-3</v>
          </cell>
          <cell r="AQ205">
            <v>8.9618072904010405E-3</v>
          </cell>
          <cell r="AR205">
            <v>-1.8937110513267301</v>
          </cell>
          <cell r="AS205">
            <v>-5.62E-2</v>
          </cell>
          <cell r="AT205">
            <v>1.6436301699270035</v>
          </cell>
          <cell r="AU205">
            <v>1.7135301699270036</v>
          </cell>
          <cell r="AV205">
            <v>0.60342697075259721</v>
          </cell>
        </row>
        <row r="206">
          <cell r="B206">
            <v>44754</v>
          </cell>
          <cell r="C206">
            <v>142.91999999999999</v>
          </cell>
          <cell r="D206">
            <v>0.41</v>
          </cell>
          <cell r="E206">
            <v>-5.9999999999999995E-4</v>
          </cell>
          <cell r="F206">
            <v>-7.2597801971875819E-2</v>
          </cell>
          <cell r="G206">
            <v>-4.8217801971875821E-2</v>
          </cell>
          <cell r="H206">
            <v>2.8417821980281244</v>
          </cell>
          <cell r="I206">
            <v>3.32E-2</v>
          </cell>
          <cell r="J206">
            <v>0.87261529375406022</v>
          </cell>
          <cell r="K206">
            <v>0.91059529375406023</v>
          </cell>
          <cell r="L206">
            <v>6.8005952937540597</v>
          </cell>
          <cell r="M206">
            <v>8.09</v>
          </cell>
          <cell r="N206">
            <v>8.09</v>
          </cell>
          <cell r="O206">
            <v>0.27110000000000001</v>
          </cell>
          <cell r="P206">
            <v>0.14522208288250013</v>
          </cell>
          <cell r="Q206">
            <v>0.15474208288250013</v>
          </cell>
          <cell r="R206">
            <v>8.0642144727774259</v>
          </cell>
          <cell r="S206">
            <v>0.25530000000000003</v>
          </cell>
          <cell r="T206">
            <v>1.2008209901954483</v>
          </cell>
          <cell r="U206">
            <v>1.2998509901954483</v>
          </cell>
          <cell r="V206">
            <v>8.8907452446108302</v>
          </cell>
          <cell r="W206">
            <v>-0.18590000000000001</v>
          </cell>
          <cell r="X206">
            <v>-7.3345518086169528E-2</v>
          </cell>
          <cell r="Y206">
            <v>-5.8755180861695261E-3</v>
          </cell>
          <cell r="Z206">
            <v>6.6292843298905799</v>
          </cell>
          <cell r="AA206">
            <v>-5.8799999999999998E-2</v>
          </cell>
          <cell r="AB206">
            <v>0.58739579335044878</v>
          </cell>
          <cell r="AC206">
            <v>0.71144579335044877</v>
          </cell>
          <cell r="AD206">
            <v>7.0280275058476542</v>
          </cell>
          <cell r="AE206">
            <v>-3.9600000000000003E-2</v>
          </cell>
          <cell r="AF206">
            <v>-0.20848934732968769</v>
          </cell>
          <cell r="AG206">
            <v>-0.21698434732968769</v>
          </cell>
          <cell r="AH206">
            <v>4.9845738909891137</v>
          </cell>
          <cell r="AI206">
            <v>4.9799999999999997E-2</v>
          </cell>
          <cell r="AJ206">
            <v>0.18464578889783997</v>
          </cell>
          <cell r="AK206">
            <v>0.20723578889783997</v>
          </cell>
          <cell r="AL206">
            <v>4.1344814852984655</v>
          </cell>
          <cell r="AM206">
            <v>3.34</v>
          </cell>
          <cell r="AN206">
            <v>3.34</v>
          </cell>
          <cell r="AO206">
            <v>-0.1203</v>
          </cell>
          <cell r="AP206">
            <v>0.88071128390279552</v>
          </cell>
          <cell r="AQ206">
            <v>0.89946128390279556</v>
          </cell>
          <cell r="AR206">
            <v>3.5227980572086093</v>
          </cell>
          <cell r="AS206">
            <v>-2.86E-2</v>
          </cell>
          <cell r="AT206">
            <v>2.4842344479008518</v>
          </cell>
          <cell r="AU206">
            <v>2.5541344479008519</v>
          </cell>
          <cell r="AV206">
            <v>3.8482658548495969</v>
          </cell>
        </row>
        <row r="207">
          <cell r="B207">
            <v>44755</v>
          </cell>
          <cell r="C207">
            <v>147.59</v>
          </cell>
          <cell r="D207">
            <v>0.8</v>
          </cell>
          <cell r="E207">
            <v>1.7600000000000001E-2</v>
          </cell>
          <cell r="F207">
            <v>0.47592613299408382</v>
          </cell>
          <cell r="G207">
            <v>0.50030613299408377</v>
          </cell>
          <cell r="H207">
            <v>4.38416029966075</v>
          </cell>
          <cell r="I207">
            <v>5.2400000000000002E-2</v>
          </cell>
          <cell r="J207">
            <v>1.4448046654796181</v>
          </cell>
          <cell r="K207">
            <v>1.482784665479618</v>
          </cell>
          <cell r="L207">
            <v>9.0971075821462843</v>
          </cell>
          <cell r="M207">
            <v>10.35</v>
          </cell>
          <cell r="N207">
            <v>10.35</v>
          </cell>
          <cell r="O207">
            <v>0.26910000000000001</v>
          </cell>
          <cell r="P207">
            <v>8.3324737902620072E-2</v>
          </cell>
          <cell r="Q207">
            <v>9.2844737902620073E-2</v>
          </cell>
          <cell r="R207">
            <v>10.303363405463541</v>
          </cell>
          <cell r="S207">
            <v>0.25359999999999999</v>
          </cell>
          <cell r="T207">
            <v>1.1498405230378765</v>
          </cell>
          <cell r="U207">
            <v>1.2488705230378765</v>
          </cell>
          <cell r="V207">
            <v>11.213245662765129</v>
          </cell>
          <cell r="W207">
            <v>-0.19109999999999999</v>
          </cell>
          <cell r="X207">
            <v>-0.22611068207151253</v>
          </cell>
          <cell r="Y207">
            <v>-0.15864068207151252</v>
          </cell>
          <cell r="Z207">
            <v>9.0673038741547334</v>
          </cell>
          <cell r="AA207">
            <v>-6.5100000000000005E-2</v>
          </cell>
          <cell r="AB207">
            <v>0.39662034284897968</v>
          </cell>
          <cell r="AC207">
            <v>0.52067034284897962</v>
          </cell>
          <cell r="AD207">
            <v>9.5004713712415576</v>
          </cell>
          <cell r="AE207">
            <v>-4.4900000000000002E-2</v>
          </cell>
          <cell r="AF207">
            <v>-0.3618393072444418</v>
          </cell>
          <cell r="AG207">
            <v>-0.37033430724444177</v>
          </cell>
          <cell r="AH207">
            <v>7.7479643737302961</v>
          </cell>
          <cell r="AI207">
            <v>4.8300000000000003E-2</v>
          </cell>
          <cell r="AJ207">
            <v>0.1328360381287764</v>
          </cell>
          <cell r="AK207">
            <v>0.15542603812877639</v>
          </cell>
          <cell r="AL207">
            <v>7.2891506077688391</v>
          </cell>
          <cell r="AM207">
            <v>6.68</v>
          </cell>
          <cell r="AN207">
            <v>6.68</v>
          </cell>
          <cell r="AO207">
            <v>-9.9400000000000002E-2</v>
          </cell>
          <cell r="AP207">
            <v>1.5061839310956</v>
          </cell>
          <cell r="AQ207">
            <v>1.5249339310956</v>
          </cell>
          <cell r="AR207">
            <v>6.8272490325747874</v>
          </cell>
          <cell r="AS207">
            <v>8.8999999999999999E-3</v>
          </cell>
          <cell r="AT207">
            <v>3.6333272614205034</v>
          </cell>
          <cell r="AU207">
            <v>3.7032272614205035</v>
          </cell>
          <cell r="AV207">
            <v>6.4503308045921575</v>
          </cell>
        </row>
        <row r="208">
          <cell r="B208">
            <v>44758</v>
          </cell>
          <cell r="C208">
            <v>148.80000000000001</v>
          </cell>
          <cell r="D208">
            <v>1.29</v>
          </cell>
          <cell r="E208">
            <v>3.0700000000000002E-2</v>
          </cell>
          <cell r="F208">
            <v>0.87093062270195398</v>
          </cell>
          <cell r="G208">
            <v>0.89531062270195394</v>
          </cell>
          <cell r="H208">
            <v>5.5985397893686208</v>
          </cell>
          <cell r="I208">
            <v>6.13E-2</v>
          </cell>
          <cell r="J208">
            <v>1.7104163429057233</v>
          </cell>
          <cell r="K208">
            <v>1.7483963429057232</v>
          </cell>
          <cell r="L208">
            <v>10.580531759572391</v>
          </cell>
          <cell r="M208">
            <v>11.86</v>
          </cell>
          <cell r="N208">
            <v>11.86</v>
          </cell>
          <cell r="O208">
            <v>0.26860000000000001</v>
          </cell>
          <cell r="P208">
            <v>6.7850541610312565E-2</v>
          </cell>
          <cell r="Q208">
            <v>7.7370541610312565E-2</v>
          </cell>
          <cell r="R208">
            <v>11.813091534232713</v>
          </cell>
          <cell r="S208">
            <v>0.2555</v>
          </cell>
          <cell r="T208">
            <v>1.2068192162755207</v>
          </cell>
          <cell r="U208">
            <v>1.3058492162755206</v>
          </cell>
          <cell r="V208">
            <v>12.822254313525688</v>
          </cell>
          <cell r="W208">
            <v>-0.18890000000000001</v>
          </cell>
          <cell r="X208">
            <v>-0.1614786409496988</v>
          </cell>
          <cell r="Y208">
            <v>-9.4008640949698796E-2</v>
          </cell>
          <cell r="Z208">
            <v>10.764448770183769</v>
          </cell>
          <cell r="AA208">
            <v>-7.2499999999999995E-2</v>
          </cell>
          <cell r="AB208">
            <v>0.17258995188936146</v>
          </cell>
          <cell r="AC208">
            <v>0.29663995188936143</v>
          </cell>
          <cell r="AD208">
            <v>10.935781467650596</v>
          </cell>
          <cell r="AE208">
            <v>-4.9000000000000002E-2</v>
          </cell>
          <cell r="AF208">
            <v>-0.48048346527824992</v>
          </cell>
          <cell r="AG208">
            <v>-0.4889784652782499</v>
          </cell>
          <cell r="AH208">
            <v>9.382557416680168</v>
          </cell>
          <cell r="AI208">
            <v>4.6899999999999997E-2</v>
          </cell>
          <cell r="AJ208">
            <v>8.4480896755164542E-2</v>
          </cell>
          <cell r="AK208">
            <v>0.10707089675516454</v>
          </cell>
          <cell r="AL208">
            <v>9.1013431972246472</v>
          </cell>
          <cell r="AM208">
            <v>8.59</v>
          </cell>
          <cell r="AN208">
            <v>8.59</v>
          </cell>
          <cell r="AO208">
            <v>-8.3599999999999994E-2</v>
          </cell>
          <cell r="AP208">
            <v>1.9799516957787393</v>
          </cell>
          <cell r="AQ208">
            <v>1.9987016957787394</v>
          </cell>
          <cell r="AR208">
            <v>9.1019593497175073</v>
          </cell>
          <cell r="AS208">
            <v>3.78E-2</v>
          </cell>
          <cell r="AT208">
            <v>4.5263350455844993</v>
          </cell>
          <cell r="AU208">
            <v>4.5962350455844989</v>
          </cell>
          <cell r="AV208">
            <v>8.942010759378789</v>
          </cell>
        </row>
        <row r="209">
          <cell r="B209">
            <v>44764</v>
          </cell>
          <cell r="C209">
            <v>148.52000000000001</v>
          </cell>
          <cell r="D209">
            <v>1.31</v>
          </cell>
          <cell r="E209">
            <v>2.87E-2</v>
          </cell>
          <cell r="F209">
            <v>0.81060775990160838</v>
          </cell>
          <cell r="G209">
            <v>0.83498775990160834</v>
          </cell>
          <cell r="H209">
            <v>5.5485294265682743</v>
          </cell>
          <cell r="I209">
            <v>5.9499999999999997E-2</v>
          </cell>
          <cell r="J209">
            <v>1.6566741548450099</v>
          </cell>
          <cell r="K209">
            <v>1.6946541548450098</v>
          </cell>
          <cell r="L209">
            <v>10.525383321511676</v>
          </cell>
          <cell r="M209">
            <v>11.85</v>
          </cell>
          <cell r="N209">
            <v>11.85</v>
          </cell>
          <cell r="O209">
            <v>0.26919999999999999</v>
          </cell>
          <cell r="P209">
            <v>8.6419582663220196E-2</v>
          </cell>
          <cell r="Q209">
            <v>9.5939582663220196E-2</v>
          </cell>
          <cell r="R209">
            <v>11.812539180248733</v>
          </cell>
          <cell r="S209">
            <v>0.25900000000000001</v>
          </cell>
          <cell r="T209">
            <v>1.3118067814904717</v>
          </cell>
          <cell r="U209">
            <v>1.4108367814904716</v>
          </cell>
          <cell r="V209">
            <v>12.892023904226889</v>
          </cell>
          <cell r="W209">
            <v>-0.18490000000000001</v>
          </cell>
          <cell r="X209">
            <v>-4.3967922485161105E-2</v>
          </cell>
          <cell r="Y209">
            <v>2.3502077514838897E-2</v>
          </cell>
          <cell r="Z209">
            <v>10.798451775703974</v>
          </cell>
          <cell r="AA209">
            <v>-4.9099999999999998E-2</v>
          </cell>
          <cell r="AB209">
            <v>0.88125276790961349</v>
          </cell>
          <cell r="AC209">
            <v>1.0053027679096136</v>
          </cell>
          <cell r="AD209">
            <v>11.544839991249654</v>
          </cell>
          <cell r="AE209">
            <v>-5.0299999999999997E-2</v>
          </cell>
          <cell r="AF209">
            <v>-0.51810584957283445</v>
          </cell>
          <cell r="AG209">
            <v>-0.52660084957283448</v>
          </cell>
          <cell r="AH209">
            <v>9.1889927117953754</v>
          </cell>
          <cell r="AI209">
            <v>4.6899999999999997E-2</v>
          </cell>
          <cell r="AJ209">
            <v>8.4480896755164542E-2</v>
          </cell>
          <cell r="AK209">
            <v>0.10707089675516454</v>
          </cell>
          <cell r="AL209">
            <v>8.8810145587269957</v>
          </cell>
          <cell r="AM209">
            <v>8.34</v>
          </cell>
          <cell r="AN209">
            <v>8.34</v>
          </cell>
          <cell r="AO209">
            <v>-8.3699999999999997E-2</v>
          </cell>
          <cell r="AP209">
            <v>1.9769500501016428</v>
          </cell>
          <cell r="AQ209">
            <v>1.9957000501016429</v>
          </cell>
          <cell r="AR209">
            <v>8.6775817150483228</v>
          </cell>
          <cell r="AS209">
            <v>0.04</v>
          </cell>
          <cell r="AT209">
            <v>4.5946312471364541</v>
          </cell>
          <cell r="AU209">
            <v>4.6645312471364537</v>
          </cell>
          <cell r="AV209">
            <v>8.2710775147663131</v>
          </cell>
        </row>
        <row r="210">
          <cell r="B210">
            <v>44770</v>
          </cell>
          <cell r="C210">
            <v>147.34</v>
          </cell>
          <cell r="D210">
            <v>1.02</v>
          </cell>
          <cell r="E210">
            <v>2.7699999999999999E-2</v>
          </cell>
          <cell r="F210">
            <v>0.78044891382962744</v>
          </cell>
          <cell r="G210">
            <v>0.8048289138296274</v>
          </cell>
          <cell r="H210">
            <v>4.9248289138296268</v>
          </cell>
          <cell r="I210">
            <v>4.9700000000000001E-2</v>
          </cell>
          <cell r="J210">
            <v>1.3642788048454417</v>
          </cell>
          <cell r="K210">
            <v>1.4022588048454416</v>
          </cell>
          <cell r="L210">
            <v>9.2722588048454408</v>
          </cell>
          <cell r="M210">
            <v>10.62</v>
          </cell>
          <cell r="N210">
            <v>10.62</v>
          </cell>
          <cell r="O210">
            <v>0.26919999999999999</v>
          </cell>
          <cell r="P210">
            <v>8.6419582663220196E-2</v>
          </cell>
          <cell r="Q210">
            <v>9.5939582663220196E-2</v>
          </cell>
          <cell r="R210">
            <v>10.577978482730289</v>
          </cell>
          <cell r="S210">
            <v>0.2636</v>
          </cell>
          <cell r="T210">
            <v>1.4498472941952998</v>
          </cell>
          <cell r="U210">
            <v>1.5488772941952997</v>
          </cell>
          <cell r="V210">
            <v>11.787455429674843</v>
          </cell>
          <cell r="W210">
            <v>-0.1769</v>
          </cell>
          <cell r="X210">
            <v>0.19106013225076229</v>
          </cell>
          <cell r="Y210">
            <v>0.25853013225076227</v>
          </cell>
          <cell r="Z210">
            <v>9.7667259739677306</v>
          </cell>
          <cell r="AA210">
            <v>-7.4300000000000005E-2</v>
          </cell>
          <cell r="AB210">
            <v>0.1181023062169598</v>
          </cell>
          <cell r="AC210">
            <v>0.2421523062169598</v>
          </cell>
          <cell r="AD210">
            <v>9.5068873833464025</v>
          </cell>
          <cell r="AE210">
            <v>-4.4400000000000002E-2</v>
          </cell>
          <cell r="AF210">
            <v>-0.34737151437500124</v>
          </cell>
          <cell r="AG210">
            <v>-0.35586651437500122</v>
          </cell>
          <cell r="AH210">
            <v>8.0567558866981042</v>
          </cell>
          <cell r="AI210">
            <v>4.7699999999999999E-2</v>
          </cell>
          <cell r="AJ210">
            <v>0.11211234352856933</v>
          </cell>
          <cell r="AK210">
            <v>0.13470234352856933</v>
          </cell>
          <cell r="AL210">
            <v>7.5734816862515739</v>
          </cell>
          <cell r="AM210">
            <v>6.99</v>
          </cell>
          <cell r="AN210">
            <v>6.99</v>
          </cell>
          <cell r="AO210">
            <v>-8.9099999999999999E-2</v>
          </cell>
          <cell r="AP210">
            <v>1.8149234107075733</v>
          </cell>
          <cell r="AQ210">
            <v>1.8336734107075734</v>
          </cell>
          <cell r="AR210">
            <v>7.4037009304874157</v>
          </cell>
          <cell r="AS210">
            <v>3.49E-2</v>
          </cell>
          <cell r="AT210">
            <v>4.4363808082899787</v>
          </cell>
          <cell r="AU210">
            <v>4.5062808082899783</v>
          </cell>
          <cell r="AV210">
            <v>7.4426653972132675</v>
          </cell>
        </row>
        <row r="211">
          <cell r="B211">
            <v>44777</v>
          </cell>
          <cell r="C211">
            <v>146.32</v>
          </cell>
          <cell r="D211">
            <v>0.85</v>
          </cell>
          <cell r="E211">
            <v>2.4799999999999999E-2</v>
          </cell>
          <cell r="F211">
            <v>0.69299732313343487</v>
          </cell>
          <cell r="G211">
            <v>0.71737732313343483</v>
          </cell>
          <cell r="H211">
            <v>4.4800856564667679</v>
          </cell>
          <cell r="I211">
            <v>4.4600000000000001E-2</v>
          </cell>
          <cell r="J211">
            <v>1.2122344506028802</v>
          </cell>
          <cell r="K211">
            <v>1.2502144506028801</v>
          </cell>
          <cell r="L211">
            <v>8.5363602839362134</v>
          </cell>
          <cell r="M211">
            <v>9.8699999999999992</v>
          </cell>
          <cell r="N211">
            <v>9.8699999999999992</v>
          </cell>
          <cell r="O211">
            <v>0.26779999999999998</v>
          </cell>
          <cell r="P211">
            <v>4.3091907387613135E-2</v>
          </cell>
          <cell r="Q211">
            <v>5.2611907387613135E-2</v>
          </cell>
          <cell r="R211">
            <v>9.7831305749485331</v>
          </cell>
          <cell r="S211">
            <v>0.26440000000000002</v>
          </cell>
          <cell r="T211">
            <v>1.4738613438295318</v>
          </cell>
          <cell r="U211">
            <v>1.5728913438295318</v>
          </cell>
          <cell r="V211">
            <v>11.057266483556784</v>
          </cell>
          <cell r="W211">
            <v>-0.1749</v>
          </cell>
          <cell r="X211">
            <v>0.24982154057210318</v>
          </cell>
          <cell r="Y211">
            <v>0.31729154057210318</v>
          </cell>
          <cell r="Z211">
            <v>9.0632360967983487</v>
          </cell>
          <cell r="AA211">
            <v>-7.4700000000000003E-2</v>
          </cell>
          <cell r="AB211">
            <v>0.10599418089276598</v>
          </cell>
          <cell r="AC211">
            <v>0.23004418089276596</v>
          </cell>
          <cell r="AD211">
            <v>8.7298452092853438</v>
          </cell>
          <cell r="AE211">
            <v>-4.5600000000000002E-2</v>
          </cell>
          <cell r="AF211">
            <v>-0.38209455522673763</v>
          </cell>
          <cell r="AG211">
            <v>-0.39058955522673761</v>
          </cell>
          <cell r="AH211">
            <v>7.2477091257479991</v>
          </cell>
          <cell r="AI211">
            <v>4.6800000000000001E-2</v>
          </cell>
          <cell r="AJ211">
            <v>8.1026976112230101E-2</v>
          </cell>
          <cell r="AK211">
            <v>0.1036169761122301</v>
          </cell>
          <cell r="AL211">
            <v>6.7573415457522934</v>
          </cell>
          <cell r="AM211">
            <v>6.2</v>
          </cell>
          <cell r="AN211">
            <v>6.2</v>
          </cell>
          <cell r="AO211">
            <v>-9.4700000000000006E-2</v>
          </cell>
          <cell r="AP211">
            <v>1.6470174941784306</v>
          </cell>
          <cell r="AQ211">
            <v>1.6657674941784306</v>
          </cell>
          <cell r="AR211">
            <v>6.5926887188086329</v>
          </cell>
          <cell r="AS211">
            <v>2.3900000000000001E-2</v>
          </cell>
          <cell r="AT211">
            <v>4.0958985583390017</v>
          </cell>
          <cell r="AU211">
            <v>4.1657985583390014</v>
          </cell>
          <cell r="AV211">
            <v>6.7315226725460873</v>
          </cell>
        </row>
        <row r="212">
          <cell r="B212">
            <v>44784</v>
          </cell>
          <cell r="C212">
            <v>146.38</v>
          </cell>
          <cell r="D212">
            <v>1.08</v>
          </cell>
          <cell r="E212">
            <v>2.06E-2</v>
          </cell>
          <cell r="F212">
            <v>0.56636471545657341</v>
          </cell>
          <cell r="G212">
            <v>0.59074471545657337</v>
          </cell>
          <cell r="H212">
            <v>4.7933488821232402</v>
          </cell>
          <cell r="I212">
            <v>4.99E-2</v>
          </cell>
          <cell r="J212">
            <v>1.3702428998454401</v>
          </cell>
          <cell r="K212">
            <v>1.40822289984544</v>
          </cell>
          <cell r="L212">
            <v>9.3881708165121065</v>
          </cell>
          <cell r="M212">
            <v>10.75</v>
          </cell>
          <cell r="N212">
            <v>10.75</v>
          </cell>
          <cell r="O212">
            <v>0.27089999999999997</v>
          </cell>
          <cell r="P212">
            <v>0.1390322992491306</v>
          </cell>
          <cell r="Q212">
            <v>0.1485522992491306</v>
          </cell>
          <cell r="R212">
            <v>10.741968351115887</v>
          </cell>
          <cell r="S212">
            <v>0.26140000000000002</v>
          </cell>
          <cell r="T212">
            <v>1.3838195279114143</v>
          </cell>
          <cell r="U212">
            <v>1.4828495279114142</v>
          </cell>
          <cell r="V212">
            <v>11.799940965425387</v>
          </cell>
          <cell r="W212">
            <v>-0.18129999999999999</v>
          </cell>
          <cell r="X212">
            <v>6.1792313531345726E-2</v>
          </cell>
          <cell r="Y212">
            <v>0.12926231353134573</v>
          </cell>
          <cell r="Z212">
            <v>9.6173799079869688</v>
          </cell>
          <cell r="AA212">
            <v>-6.3700000000000007E-2</v>
          </cell>
          <cell r="AB212">
            <v>0.43901051256492629</v>
          </cell>
          <cell r="AC212">
            <v>0.56306051256492629</v>
          </cell>
          <cell r="AD212">
            <v>9.7748534926677664</v>
          </cell>
          <cell r="AE212">
            <v>-4.8000000000000001E-2</v>
          </cell>
          <cell r="AF212">
            <v>-0.45154439232012084</v>
          </cell>
          <cell r="AG212">
            <v>-0.46003939232012081</v>
          </cell>
          <cell r="AH212">
            <v>7.7846174375479764</v>
          </cell>
          <cell r="AI212">
            <v>4.6100000000000002E-2</v>
          </cell>
          <cell r="AJ212">
            <v>5.6849584943240952E-2</v>
          </cell>
          <cell r="AK212">
            <v>7.9439584943240951E-2</v>
          </cell>
          <cell r="AL212">
            <v>7.2187979574002048</v>
          </cell>
          <cell r="AM212">
            <v>6.63</v>
          </cell>
          <cell r="AN212">
            <v>6.63</v>
          </cell>
          <cell r="AO212">
            <v>-9.2799999999999994E-2</v>
          </cell>
          <cell r="AP212">
            <v>1.7039723711686658</v>
          </cell>
          <cell r="AQ212">
            <v>1.7227223711686659</v>
          </cell>
          <cell r="AR212">
            <v>7.006196743373688</v>
          </cell>
          <cell r="AS212">
            <v>2.7E-2</v>
          </cell>
          <cell r="AT212">
            <v>4.1917396464951278</v>
          </cell>
          <cell r="AU212">
            <v>4.2616396464951274</v>
          </cell>
          <cell r="AV212">
            <v>7.0476939980603142</v>
          </cell>
        </row>
        <row r="213">
          <cell r="B213">
            <v>44790</v>
          </cell>
          <cell r="C213">
            <v>146.68</v>
          </cell>
          <cell r="D213">
            <v>1.1499999999999999</v>
          </cell>
          <cell r="E213">
            <v>2.2499999999999999E-2</v>
          </cell>
          <cell r="F213">
            <v>0.62364798892616002</v>
          </cell>
          <cell r="G213">
            <v>0.64802798892615998</v>
          </cell>
          <cell r="H213">
            <v>4.8334446555928263</v>
          </cell>
          <cell r="I213">
            <v>5.4899999999999997E-2</v>
          </cell>
          <cell r="J213">
            <v>1.519386726655596</v>
          </cell>
          <cell r="K213">
            <v>1.5573667266555959</v>
          </cell>
          <cell r="L213">
            <v>9.414658393322263</v>
          </cell>
          <cell r="M213">
            <v>10.55</v>
          </cell>
          <cell r="N213">
            <v>10.55</v>
          </cell>
          <cell r="O213">
            <v>0.27229999999999999</v>
          </cell>
          <cell r="P213">
            <v>0.18236107130576315</v>
          </cell>
          <cell r="Q213">
            <v>0.19188107130576315</v>
          </cell>
          <cell r="R213">
            <v>10.574275437502948</v>
          </cell>
          <cell r="S213">
            <v>0.26519999999999999</v>
          </cell>
          <cell r="T213">
            <v>1.497877553746866</v>
          </cell>
          <cell r="U213">
            <v>1.596907553746866</v>
          </cell>
          <cell r="V213">
            <v>11.683527272056725</v>
          </cell>
          <cell r="W213">
            <v>-0.17599999999999999</v>
          </cell>
          <cell r="X213">
            <v>0.21750245355603781</v>
          </cell>
          <cell r="Y213">
            <v>0.28497245355603784</v>
          </cell>
          <cell r="Z213">
            <v>9.4842682282039252</v>
          </cell>
          <cell r="AA213">
            <v>-5.8999999999999997E-2</v>
          </cell>
          <cell r="AB213">
            <v>0.58133859014437927</v>
          </cell>
          <cell r="AC213">
            <v>0.70538859014437927</v>
          </cell>
          <cell r="AD213">
            <v>9.6089097169049431</v>
          </cell>
          <cell r="AE213">
            <v>-4.6800000000000001E-2</v>
          </cell>
          <cell r="AF213">
            <v>-0.41681881185218606</v>
          </cell>
          <cell r="AG213">
            <v>-0.42531381185218603</v>
          </cell>
          <cell r="AH213">
            <v>7.4429960473027439</v>
          </cell>
          <cell r="AI213">
            <v>4.65E-2</v>
          </cell>
          <cell r="AJ213">
            <v>7.0665226155815719E-2</v>
          </cell>
          <cell r="AK213">
            <v>9.3255226155815718E-2</v>
          </cell>
          <cell r="AL213">
            <v>6.7784664937614494</v>
          </cell>
          <cell r="AM213">
            <v>6.14</v>
          </cell>
          <cell r="AN213">
            <v>6.14</v>
          </cell>
          <cell r="AO213">
            <v>-9.2299999999999993E-2</v>
          </cell>
          <cell r="AP213">
            <v>1.7189627089042199</v>
          </cell>
          <cell r="AQ213">
            <v>1.7377127089042199</v>
          </cell>
          <cell r="AR213">
            <v>6.6469215152337693</v>
          </cell>
          <cell r="AS213">
            <v>2.4799999999999999E-2</v>
          </cell>
          <cell r="AT213">
            <v>4.1237144720507812</v>
          </cell>
          <cell r="AU213">
            <v>4.1936144720507809</v>
          </cell>
          <cell r="AV213">
            <v>6.8200575405062338</v>
          </cell>
        </row>
        <row r="214">
          <cell r="B214">
            <v>44800</v>
          </cell>
          <cell r="C214">
            <v>148.29</v>
          </cell>
          <cell r="D214">
            <v>1.33</v>
          </cell>
          <cell r="E214">
            <v>2.7799999999999998E-2</v>
          </cell>
          <cell r="F214">
            <v>0.78346472355145713</v>
          </cell>
          <cell r="G214">
            <v>0.80784472355145709</v>
          </cell>
          <cell r="H214">
            <v>5.5155530568847899</v>
          </cell>
          <cell r="I214">
            <v>5.96E-2</v>
          </cell>
          <cell r="J214">
            <v>1.6596595130776801</v>
          </cell>
          <cell r="K214">
            <v>1.69763951307768</v>
          </cell>
          <cell r="L214">
            <v>10.491285346411013</v>
          </cell>
          <cell r="M214">
            <v>11.79</v>
          </cell>
          <cell r="N214">
            <v>11.79</v>
          </cell>
          <cell r="O214">
            <v>0.26900000000000002</v>
          </cell>
          <cell r="P214">
            <v>8.0229895061370765E-2</v>
          </cell>
          <cell r="Q214">
            <v>8.9749895061370766E-2</v>
          </cell>
          <cell r="R214">
            <v>11.717465075030072</v>
          </cell>
          <cell r="S214">
            <v>0.26290000000000002</v>
          </cell>
          <cell r="T214">
            <v>1.4288367469941905</v>
          </cell>
          <cell r="U214">
            <v>1.5278667469941904</v>
          </cell>
          <cell r="V214">
            <v>12.869196950437068</v>
          </cell>
          <cell r="W214">
            <v>-0.17810000000000001</v>
          </cell>
          <cell r="X214">
            <v>0.15580441228512179</v>
          </cell>
          <cell r="Y214">
            <v>0.22327441228512179</v>
          </cell>
          <cell r="Z214">
            <v>10.705449686150535</v>
          </cell>
          <cell r="AA214">
            <v>-7.7399999999999997E-2</v>
          </cell>
          <cell r="AB214">
            <v>2.4266180236170224E-2</v>
          </cell>
          <cell r="AC214">
            <v>0.14831618023617021</v>
          </cell>
          <cell r="AD214">
            <v>10.344106477575764</v>
          </cell>
          <cell r="AE214">
            <v>-4.58E-2</v>
          </cell>
          <cell r="AF214">
            <v>-0.38788184398372505</v>
          </cell>
          <cell r="AG214">
            <v>-0.39637684398372502</v>
          </cell>
          <cell r="AH214">
            <v>8.7970660355154919</v>
          </cell>
          <cell r="AI214">
            <v>4.7699999999999999E-2</v>
          </cell>
          <cell r="AJ214">
            <v>0.11211234352856933</v>
          </cell>
          <cell r="AK214">
            <v>0.13470234352856933</v>
          </cell>
          <cell r="AL214">
            <v>8.1826053169244997</v>
          </cell>
          <cell r="AM214">
            <v>7.52</v>
          </cell>
          <cell r="AN214">
            <v>7.52</v>
          </cell>
          <cell r="AO214">
            <v>-8.4900000000000003E-2</v>
          </cell>
          <cell r="AP214">
            <v>1.9409336409449498</v>
          </cell>
          <cell r="AQ214">
            <v>1.9596836409449498</v>
          </cell>
          <cell r="AR214">
            <v>8.0530341741406843</v>
          </cell>
          <cell r="AS214">
            <v>3.6700000000000003E-2</v>
          </cell>
          <cell r="AT214">
            <v>4.4922048281722233</v>
          </cell>
          <cell r="AU214">
            <v>4.562104828172223</v>
          </cell>
          <cell r="AV214">
            <v>8.0094285295826104</v>
          </cell>
        </row>
        <row r="215">
          <cell r="B215">
            <v>44806</v>
          </cell>
          <cell r="C215">
            <v>147.03</v>
          </cell>
          <cell r="D215">
            <v>1.05</v>
          </cell>
          <cell r="E215">
            <v>2.8299999999999999E-2</v>
          </cell>
          <cell r="F215">
            <v>0.79854402054885554</v>
          </cell>
          <cell r="G215">
            <v>0.82292402054885549</v>
          </cell>
          <cell r="H215">
            <v>4.9696948538821886</v>
          </cell>
          <cell r="I215">
            <v>4.82E-2</v>
          </cell>
          <cell r="J215">
            <v>1.3195519721357725</v>
          </cell>
          <cell r="K215">
            <v>1.3575319721357724</v>
          </cell>
          <cell r="L215">
            <v>9.2503965554691057</v>
          </cell>
          <cell r="M215">
            <v>10.64</v>
          </cell>
          <cell r="N215">
            <v>10.64</v>
          </cell>
          <cell r="O215">
            <v>0.26910000000000001</v>
          </cell>
          <cell r="P215">
            <v>8.3324737902620072E-2</v>
          </cell>
          <cell r="Q215">
            <v>9.2844737902620073E-2</v>
          </cell>
          <cell r="R215">
            <v>10.557257883442526</v>
          </cell>
          <cell r="S215">
            <v>0.2656</v>
          </cell>
          <cell r="T215">
            <v>1.5098864790987605</v>
          </cell>
          <cell r="U215">
            <v>1.6089164790987605</v>
          </cell>
          <cell r="V215">
            <v>11.763470469709089</v>
          </cell>
          <cell r="W215">
            <v>-0.1716</v>
          </cell>
          <cell r="X215">
            <v>0.34678421296993861</v>
          </cell>
          <cell r="Y215">
            <v>0.41425421296993858</v>
          </cell>
          <cell r="Z215">
            <v>9.6392307387915359</v>
          </cell>
          <cell r="AA215">
            <v>-7.5399999999999995E-2</v>
          </cell>
          <cell r="AB215">
            <v>8.4805147894194077E-2</v>
          </cell>
          <cell r="AC215">
            <v>0.20885514789419407</v>
          </cell>
          <cell r="AD215">
            <v>9.1239725187862124</v>
          </cell>
          <cell r="AE215">
            <v>-4.5400000000000003E-2</v>
          </cell>
          <cell r="AF215">
            <v>-0.37630730024124232</v>
          </cell>
          <cell r="AG215">
            <v>-0.38480230024124229</v>
          </cell>
          <cell r="AH215">
            <v>7.4458080283972556</v>
          </cell>
          <cell r="AI215">
            <v>4.7800000000000002E-2</v>
          </cell>
          <cell r="AJ215">
            <v>0.11556628559936012</v>
          </cell>
          <cell r="AK215">
            <v>0.13815628559936011</v>
          </cell>
          <cell r="AL215">
            <v>6.7293299945195475</v>
          </cell>
          <cell r="AM215">
            <v>6.02</v>
          </cell>
          <cell r="AN215">
            <v>6.02</v>
          </cell>
          <cell r="AO215">
            <v>-8.9399999999999993E-2</v>
          </cell>
          <cell r="AP215">
            <v>1.8059254068436001</v>
          </cell>
          <cell r="AQ215">
            <v>1.8246754068436002</v>
          </cell>
          <cell r="AR215">
            <v>6.6561717948724954</v>
          </cell>
          <cell r="AS215">
            <v>2.9899999999999999E-2</v>
          </cell>
          <cell r="AT215">
            <v>4.2814767778093925</v>
          </cell>
          <cell r="AU215">
            <v>4.3513767778093921</v>
          </cell>
          <cell r="AV215">
            <v>6.9785388005132116</v>
          </cell>
        </row>
        <row r="216">
          <cell r="B216">
            <v>44812</v>
          </cell>
          <cell r="C216">
            <v>147.77000000000001</v>
          </cell>
          <cell r="D216">
            <v>1.08</v>
          </cell>
          <cell r="E216">
            <v>4.41E-2</v>
          </cell>
          <cell r="F216">
            <v>1.2753063186712965</v>
          </cell>
          <cell r="G216">
            <v>1.2996863186712966</v>
          </cell>
          <cell r="H216">
            <v>5.7380196520046303</v>
          </cell>
          <cell r="I216">
            <v>5.1999999999999998E-2</v>
          </cell>
          <cell r="J216">
            <v>1.4328734455916039</v>
          </cell>
          <cell r="K216">
            <v>1.4708534455916038</v>
          </cell>
          <cell r="L216">
            <v>9.971686778924937</v>
          </cell>
          <cell r="M216">
            <v>11.48</v>
          </cell>
          <cell r="N216">
            <v>11.48</v>
          </cell>
          <cell r="O216">
            <v>0.27639999999999998</v>
          </cell>
          <cell r="P216">
            <v>0.30925759681356385</v>
          </cell>
          <cell r="Q216">
            <v>0.31877759681356388</v>
          </cell>
          <cell r="R216">
            <v>11.63345231176997</v>
          </cell>
          <cell r="S216">
            <v>0.26829999999999998</v>
          </cell>
          <cell r="T216">
            <v>1.5909613806231986</v>
          </cell>
          <cell r="U216">
            <v>1.6899913806231985</v>
          </cell>
          <cell r="V216">
            <v>12.712915592561496</v>
          </cell>
          <cell r="W216">
            <v>-0.17119999999999999</v>
          </cell>
          <cell r="X216">
            <v>0.35853789225814164</v>
          </cell>
          <cell r="Y216">
            <v>0.42600789225814162</v>
          </cell>
          <cell r="Z216">
            <v>10.573680595142113</v>
          </cell>
          <cell r="AA216">
            <v>-6.3799999999999996E-2</v>
          </cell>
          <cell r="AB216">
            <v>0.43598256738468638</v>
          </cell>
          <cell r="AC216">
            <v>0.56003256738468643</v>
          </cell>
          <cell r="AD216">
            <v>10.415954767250549</v>
          </cell>
          <cell r="AE216">
            <v>-4.7E-2</v>
          </cell>
          <cell r="AF216">
            <v>-0.42260631374481183</v>
          </cell>
          <cell r="AG216">
            <v>-0.43110131374481181</v>
          </cell>
          <cell r="AH216">
            <v>8.4036941255576707</v>
          </cell>
          <cell r="AI216">
            <v>4.5499999999999999E-2</v>
          </cell>
          <cell r="AJ216">
            <v>3.6126168701088375E-2</v>
          </cell>
          <cell r="AK216">
            <v>5.8716168701088374E-2</v>
          </cell>
          <cell r="AL216">
            <v>7.7265095959311356</v>
          </cell>
          <cell r="AM216">
            <v>7.13</v>
          </cell>
          <cell r="AN216">
            <v>7.13</v>
          </cell>
          <cell r="AO216">
            <v>-8.8300000000000003E-2</v>
          </cell>
          <cell r="AP216">
            <v>1.8389198330108916</v>
          </cell>
          <cell r="AQ216">
            <v>1.8576698330108916</v>
          </cell>
          <cell r="AR216">
            <v>7.5543433796225186</v>
          </cell>
          <cell r="AS216">
            <v>2.9899999999999999E-2</v>
          </cell>
          <cell r="AT216">
            <v>4.2814767778093925</v>
          </cell>
          <cell r="AU216">
            <v>4.3513767778093921</v>
          </cell>
          <cell r="AV216">
            <v>7.3896395917068816</v>
          </cell>
        </row>
        <row r="217">
          <cell r="B217">
            <v>44819</v>
          </cell>
          <cell r="C217">
            <v>148.13</v>
          </cell>
          <cell r="D217">
            <v>1.18</v>
          </cell>
          <cell r="E217">
            <v>4.8000000000000001E-2</v>
          </cell>
          <cell r="F217">
            <v>1.39308057843392</v>
          </cell>
          <cell r="G217">
            <v>1.41746057843392</v>
          </cell>
          <cell r="H217">
            <v>5.9331897451005862</v>
          </cell>
          <cell r="I217">
            <v>5.5500000000000001E-2</v>
          </cell>
          <cell r="J217">
            <v>1.5372895545130389</v>
          </cell>
          <cell r="K217">
            <v>1.5752695545130388</v>
          </cell>
          <cell r="L217">
            <v>10.126154971179705</v>
          </cell>
          <cell r="M217">
            <v>11.51</v>
          </cell>
          <cell r="N217">
            <v>11.51</v>
          </cell>
          <cell r="O217">
            <v>0.27550000000000002</v>
          </cell>
          <cell r="P217">
            <v>0.28140146656702764</v>
          </cell>
          <cell r="Q217">
            <v>0.29092146656702766</v>
          </cell>
          <cell r="R217">
            <v>11.649658332205302</v>
          </cell>
          <cell r="S217">
            <v>0.26819999999999999</v>
          </cell>
          <cell r="T217">
            <v>1.5879581428890521</v>
          </cell>
          <cell r="U217">
            <v>1.6869881428890521</v>
          </cell>
          <cell r="V217">
            <v>12.778790065536045</v>
          </cell>
          <cell r="W217">
            <v>-0.1709</v>
          </cell>
          <cell r="X217">
            <v>0.36735324989273682</v>
          </cell>
          <cell r="Y217">
            <v>0.4348232498927368</v>
          </cell>
          <cell r="Z217">
            <v>10.725820343565887</v>
          </cell>
          <cell r="AA217">
            <v>-6.4600000000000005E-2</v>
          </cell>
          <cell r="AB217">
            <v>0.41175943026560874</v>
          </cell>
          <cell r="AC217">
            <v>0.53580943026560868</v>
          </cell>
          <cell r="AD217">
            <v>10.559871580947478</v>
          </cell>
          <cell r="AE217">
            <v>-4.7300000000000002E-2</v>
          </cell>
          <cell r="AF217">
            <v>-0.43128763662832653</v>
          </cell>
          <cell r="AG217">
            <v>-0.43978263662832651</v>
          </cell>
          <cell r="AH217">
            <v>8.6500072135840593</v>
          </cell>
          <cell r="AI217">
            <v>4.65E-2</v>
          </cell>
          <cell r="AJ217">
            <v>7.0665226155815719E-2</v>
          </cell>
          <cell r="AK217">
            <v>9.3255226155815718E-2</v>
          </cell>
          <cell r="AL217">
            <v>8.1153053044030763</v>
          </cell>
          <cell r="AM217">
            <v>7.53</v>
          </cell>
          <cell r="AN217">
            <v>7.53</v>
          </cell>
          <cell r="AO217">
            <v>-8.4500000000000006E-2</v>
          </cell>
          <cell r="AP217">
            <v>1.9529384288448524</v>
          </cell>
          <cell r="AQ217">
            <v>1.9716884288448524</v>
          </cell>
          <cell r="AR217">
            <v>7.9993664474207042</v>
          </cell>
          <cell r="AS217">
            <v>3.2500000000000001E-2</v>
          </cell>
          <cell r="AT217">
            <v>4.3619973002735062</v>
          </cell>
          <cell r="AU217">
            <v>4.4318973002735058</v>
          </cell>
          <cell r="AV217">
            <v>7.6731976098710293</v>
          </cell>
        </row>
        <row r="218">
          <cell r="B218">
            <v>44826</v>
          </cell>
          <cell r="C218">
            <v>147.88</v>
          </cell>
          <cell r="D218">
            <v>1.03</v>
          </cell>
          <cell r="E218">
            <v>4.24E-2</v>
          </cell>
          <cell r="F218">
            <v>1.2239816488904856</v>
          </cell>
          <cell r="G218">
            <v>1.2483616488904856</v>
          </cell>
          <cell r="H218">
            <v>5.6140908155571525</v>
          </cell>
          <cell r="I218">
            <v>5.0799999999999998E-2</v>
          </cell>
          <cell r="J218">
            <v>1.3970828615905837</v>
          </cell>
          <cell r="K218">
            <v>1.4350628615905836</v>
          </cell>
          <cell r="L218">
            <v>9.8359482782572485</v>
          </cell>
          <cell r="M218">
            <v>11.36</v>
          </cell>
          <cell r="N218">
            <v>11.36</v>
          </cell>
          <cell r="O218">
            <v>0.27650000000000002</v>
          </cell>
          <cell r="P218">
            <v>0.31235275449232452</v>
          </cell>
          <cell r="Q218">
            <v>0.32187275449232455</v>
          </cell>
          <cell r="R218">
            <v>11.521868283220247</v>
          </cell>
          <cell r="S218">
            <v>0.27039999999999997</v>
          </cell>
          <cell r="T218">
            <v>1.6540378485509952</v>
          </cell>
          <cell r="U218">
            <v>1.7530678485509952</v>
          </cell>
          <cell r="V218">
            <v>12.670702545622312</v>
          </cell>
          <cell r="W218">
            <v>-0.16980000000000001</v>
          </cell>
          <cell r="X218">
            <v>0.39967697764585441</v>
          </cell>
          <cell r="Y218">
            <v>0.46714697764585444</v>
          </cell>
          <cell r="Z218">
            <v>10.537699179747353</v>
          </cell>
          <cell r="AA218">
            <v>-6.6100000000000006E-2</v>
          </cell>
          <cell r="AB218">
            <v>0.36634299233511602</v>
          </cell>
          <cell r="AC218">
            <v>0.49039299233511602</v>
          </cell>
          <cell r="AD218">
            <v>10.278584362780007</v>
          </cell>
          <cell r="AE218">
            <v>-4.87E-2</v>
          </cell>
          <cell r="AF218">
            <v>-0.47180163525949692</v>
          </cell>
          <cell r="AG218">
            <v>-0.4802966352594969</v>
          </cell>
          <cell r="AH218">
            <v>8.3196318243872724</v>
          </cell>
          <cell r="AI218">
            <v>4.4699999999999997E-2</v>
          </cell>
          <cell r="AJ218">
            <v>8.4950092650301467E-3</v>
          </cell>
          <cell r="AK218">
            <v>3.1085009265030147E-2</v>
          </cell>
          <cell r="AL218">
            <v>7.7015701422853748</v>
          </cell>
          <cell r="AM218">
            <v>7.15</v>
          </cell>
          <cell r="AN218">
            <v>7.15</v>
          </cell>
          <cell r="AO218">
            <v>-8.6400000000000005E-2</v>
          </cell>
          <cell r="AP218">
            <v>1.8959216760063999</v>
          </cell>
          <cell r="AQ218">
            <v>1.9146716760064</v>
          </cell>
          <cell r="AR218">
            <v>7.6491505201756471</v>
          </cell>
          <cell r="AS218">
            <v>3.2399999999999998E-2</v>
          </cell>
          <cell r="AT218">
            <v>4.3588991790737666</v>
          </cell>
          <cell r="AU218">
            <v>4.4287991790737662</v>
          </cell>
          <cell r="AV218">
            <v>7.5378910263389889</v>
          </cell>
        </row>
        <row r="219">
          <cell r="B219">
            <v>44832</v>
          </cell>
          <cell r="C219">
            <v>148.34</v>
          </cell>
          <cell r="D219">
            <v>1.26</v>
          </cell>
          <cell r="E219">
            <v>4.6300000000000001E-2</v>
          </cell>
          <cell r="F219">
            <v>1.341737891528606</v>
          </cell>
          <cell r="G219">
            <v>1.3661178915286061</v>
          </cell>
          <cell r="H219">
            <v>6.058722058195273</v>
          </cell>
          <cell r="I219">
            <v>5.5599999999999997E-2</v>
          </cell>
          <cell r="J219">
            <v>1.54027347950552</v>
          </cell>
          <cell r="K219">
            <v>1.5782534795055199</v>
          </cell>
          <cell r="L219">
            <v>10.423201396172187</v>
          </cell>
          <cell r="M219">
            <v>11.89</v>
          </cell>
          <cell r="N219">
            <v>11.89</v>
          </cell>
          <cell r="O219">
            <v>0.27579999999999999</v>
          </cell>
          <cell r="P219">
            <v>0.29068678688695893</v>
          </cell>
          <cell r="Q219">
            <v>0.3002067868869589</v>
          </cell>
          <cell r="R219">
            <v>12.038563594398697</v>
          </cell>
          <cell r="S219">
            <v>0.26979999999999998</v>
          </cell>
          <cell r="T219">
            <v>1.6360143340675162</v>
          </cell>
          <cell r="U219">
            <v>1.7350443340675161</v>
          </cell>
          <cell r="V219">
            <v>13.205795507776436</v>
          </cell>
          <cell r="W219">
            <v>-0.16880000000000001</v>
          </cell>
          <cell r="X219">
            <v>0.42906326138029655</v>
          </cell>
          <cell r="Y219">
            <v>0.49653326138029652</v>
          </cell>
          <cell r="Z219">
            <v>11.164467533680767</v>
          </cell>
          <cell r="AA219">
            <v>-7.4700000000000003E-2</v>
          </cell>
          <cell r="AB219">
            <v>0.10599418089276598</v>
          </cell>
          <cell r="AC219">
            <v>0.23004418089276596</v>
          </cell>
          <cell r="AD219">
            <v>10.63037281939042</v>
          </cell>
          <cell r="AE219">
            <v>-5.0200000000000002E-2</v>
          </cell>
          <cell r="AF219">
            <v>-0.51521175346936543</v>
          </cell>
          <cell r="AG219">
            <v>-0.52370675346936546</v>
          </cell>
          <cell r="AH219">
            <v>8.9400021667184291</v>
          </cell>
          <cell r="AI219">
            <v>4.4499999999999998E-2</v>
          </cell>
          <cell r="AJ219">
            <v>1.5872268887590444E-3</v>
          </cell>
          <cell r="AK219">
            <v>2.4177226888759042E-2</v>
          </cell>
          <cell r="AL219">
            <v>8.4174636118652852</v>
          </cell>
          <cell r="AM219">
            <v>7.9</v>
          </cell>
          <cell r="AN219">
            <v>7.9</v>
          </cell>
          <cell r="AO219">
            <v>-8.2100000000000006E-2</v>
          </cell>
          <cell r="AP219">
            <v>2.0249815900873775</v>
          </cell>
          <cell r="AQ219">
            <v>2.0437315900873774</v>
          </cell>
          <cell r="AR219">
            <v>8.3857680537956671</v>
          </cell>
          <cell r="AS219">
            <v>3.8699999999999998E-2</v>
          </cell>
          <cell r="AT219">
            <v>4.5542686112345923</v>
          </cell>
          <cell r="AU219">
            <v>4.6241686112345919</v>
          </cell>
          <cell r="AV219">
            <v>8.0766281915579494</v>
          </cell>
        </row>
        <row r="220">
          <cell r="B220">
            <v>44839</v>
          </cell>
          <cell r="C220">
            <v>148.41</v>
          </cell>
          <cell r="D220">
            <v>1.28</v>
          </cell>
          <cell r="E220">
            <v>4.82E-2</v>
          </cell>
          <cell r="F220">
            <v>1.3991214377360177</v>
          </cell>
          <cell r="G220">
            <v>1.4235014377360178</v>
          </cell>
          <cell r="H220">
            <v>6.2814181044026851</v>
          </cell>
          <cell r="I220">
            <v>6.0299999999999999E-2</v>
          </cell>
          <cell r="J220">
            <v>1.6805580650546363</v>
          </cell>
          <cell r="K220">
            <v>1.7185380650546362</v>
          </cell>
          <cell r="L220">
            <v>10.904579731721302</v>
          </cell>
          <cell r="M220">
            <v>12.36</v>
          </cell>
          <cell r="N220">
            <v>12.36</v>
          </cell>
          <cell r="O220">
            <v>0.27710000000000001</v>
          </cell>
          <cell r="P220">
            <v>0.33092384253286028</v>
          </cell>
          <cell r="Q220">
            <v>0.34044384253286031</v>
          </cell>
          <cell r="R220">
            <v>12.537018848121949</v>
          </cell>
          <cell r="S220">
            <v>0.26569999999999999</v>
          </cell>
          <cell r="T220">
            <v>1.5128887965908813</v>
          </cell>
          <cell r="U220">
            <v>1.6119187965908812</v>
          </cell>
          <cell r="V220">
            <v>13.520096753219541</v>
          </cell>
          <cell r="W220">
            <v>-0.17150000000000001</v>
          </cell>
          <cell r="X220">
            <v>0.34972261896180667</v>
          </cell>
          <cell r="Y220">
            <v>0.4171926189618067</v>
          </cell>
          <cell r="Z220">
            <v>11.46017942870918</v>
          </cell>
          <cell r="AA220">
            <v>-6.88E-2</v>
          </cell>
          <cell r="AB220">
            <v>0.28459918468467371</v>
          </cell>
          <cell r="AC220">
            <v>0.40864918468467371</v>
          </cell>
          <cell r="AD220">
            <v>11.163238945471617</v>
          </cell>
          <cell r="AE220">
            <v>-4.87E-2</v>
          </cell>
          <cell r="AF220">
            <v>-0.47180163525949692</v>
          </cell>
          <cell r="AG220">
            <v>-0.4802966352594969</v>
          </cell>
          <cell r="AH220">
            <v>9.2649034541659443</v>
          </cell>
          <cell r="AI220">
            <v>4.6100000000000002E-2</v>
          </cell>
          <cell r="AJ220">
            <v>5.6849584943240952E-2</v>
          </cell>
          <cell r="AK220">
            <v>7.9439584943240951E-2</v>
          </cell>
          <cell r="AL220">
            <v>8.6710514785269659</v>
          </cell>
          <cell r="AM220">
            <v>8.06</v>
          </cell>
          <cell r="AN220">
            <v>8.06</v>
          </cell>
          <cell r="AO220">
            <v>-7.9299999999999995E-2</v>
          </cell>
          <cell r="AP220">
            <v>2.1090640951656638</v>
          </cell>
          <cell r="AQ220">
            <v>2.1278140951656637</v>
          </cell>
          <cell r="AR220">
            <v>8.6009169503428229</v>
          </cell>
          <cell r="AS220">
            <v>4.2599999999999999E-2</v>
          </cell>
          <cell r="AT220">
            <v>4.6754072246632523</v>
          </cell>
          <cell r="AU220">
            <v>4.7453072246632519</v>
          </cell>
          <cell r="AV220">
            <v>8.275169625764045</v>
          </cell>
        </row>
        <row r="221">
          <cell r="B221">
            <v>44846</v>
          </cell>
          <cell r="C221">
            <v>148.57</v>
          </cell>
          <cell r="D221">
            <v>1.36</v>
          </cell>
          <cell r="E221">
            <v>4.8399999999999999E-2</v>
          </cell>
          <cell r="F221">
            <v>1.4051624131165847</v>
          </cell>
          <cell r="G221">
            <v>1.4295424131165848</v>
          </cell>
          <cell r="H221">
            <v>6.4611049131165856</v>
          </cell>
          <cell r="I221">
            <v>6.25E-2</v>
          </cell>
          <cell r="J221">
            <v>1.7462513345303006</v>
          </cell>
          <cell r="K221">
            <v>1.7842313345303005</v>
          </cell>
          <cell r="L221">
            <v>11.2572000845303</v>
          </cell>
          <cell r="M221">
            <v>12.73</v>
          </cell>
          <cell r="N221">
            <v>12.73</v>
          </cell>
          <cell r="O221">
            <v>0.27689999999999998</v>
          </cell>
          <cell r="P221">
            <v>0.32473345238463797</v>
          </cell>
          <cell r="Q221">
            <v>0.33425345238463799</v>
          </cell>
          <cell r="R221">
            <v>12.877644912254972</v>
          </cell>
          <cell r="S221">
            <v>0.26350000000000001</v>
          </cell>
          <cell r="T221">
            <v>1.4468456882464265</v>
          </cell>
          <cell r="U221">
            <v>1.5458756882464264</v>
          </cell>
          <cell r="V221">
            <v>13.759957959652642</v>
          </cell>
          <cell r="W221">
            <v>-0.17230000000000001</v>
          </cell>
          <cell r="X221">
            <v>0.32621562255522152</v>
          </cell>
          <cell r="Y221">
            <v>0.39368562255522155</v>
          </cell>
          <cell r="Z221">
            <v>11.619840328569083</v>
          </cell>
          <cell r="AA221">
            <v>-6.5199999999999994E-2</v>
          </cell>
          <cell r="AB221">
            <v>0.39359255891916378</v>
          </cell>
          <cell r="AC221">
            <v>0.51764255891916378</v>
          </cell>
          <cell r="AD221">
            <v>11.414488076468906</v>
          </cell>
          <cell r="AE221">
            <v>-4.9099999999999998E-2</v>
          </cell>
          <cell r="AF221">
            <v>-0.48337742967290004</v>
          </cell>
          <cell r="AG221">
            <v>-0.49187242967290001</v>
          </cell>
          <cell r="AH221">
            <v>9.2523909282524315</v>
          </cell>
          <cell r="AI221">
            <v>4.6800000000000001E-2</v>
          </cell>
          <cell r="AJ221">
            <v>8.1026976112230101E-2</v>
          </cell>
          <cell r="AK221">
            <v>0.1036169761122301</v>
          </cell>
          <cell r="AL221">
            <v>8.5306435801810885</v>
          </cell>
          <cell r="AM221">
            <v>7.82</v>
          </cell>
          <cell r="AN221">
            <v>7.82</v>
          </cell>
          <cell r="AO221">
            <v>-7.7700000000000005E-2</v>
          </cell>
          <cell r="AP221">
            <v>2.1571273010145147</v>
          </cell>
          <cell r="AQ221">
            <v>2.1758773010145145</v>
          </cell>
          <cell r="AR221">
            <v>8.4290111159439949</v>
          </cell>
          <cell r="AS221">
            <v>4.7600000000000003E-2</v>
          </cell>
          <cell r="AT221">
            <v>4.8309393457350627</v>
          </cell>
          <cell r="AU221">
            <v>4.9008393457350623</v>
          </cell>
          <cell r="AV221">
            <v>8.2478844093745529</v>
          </cell>
        </row>
        <row r="222">
          <cell r="B222">
            <v>44854</v>
          </cell>
          <cell r="C222">
            <v>148.4</v>
          </cell>
          <cell r="D222">
            <v>1.3</v>
          </cell>
          <cell r="E222">
            <v>5.79E-2</v>
          </cell>
          <cell r="F222">
            <v>1.6922517998010231</v>
          </cell>
          <cell r="G222">
            <v>1.7166317998010232</v>
          </cell>
          <cell r="H222">
            <v>6.5816317998010225</v>
          </cell>
          <cell r="I222">
            <v>5.6399999999999999E-2</v>
          </cell>
          <cell r="J222">
            <v>1.5641461290638869</v>
          </cell>
          <cell r="K222">
            <v>1.6021261290638869</v>
          </cell>
          <cell r="L222">
            <v>10.779626129063885</v>
          </cell>
          <cell r="M222">
            <v>12.34</v>
          </cell>
          <cell r="N222">
            <v>12.34</v>
          </cell>
          <cell r="O222">
            <v>0.27750000000000002</v>
          </cell>
          <cell r="P222">
            <v>0.34330470779256528</v>
          </cell>
          <cell r="Q222">
            <v>0.35282470779256525</v>
          </cell>
          <cell r="R222">
            <v>12.546502329075821</v>
          </cell>
          <cell r="S222">
            <v>0.26860000000000001</v>
          </cell>
          <cell r="T222">
            <v>1.5999713116541865</v>
          </cell>
          <cell r="U222">
            <v>1.6990013116541864</v>
          </cell>
          <cell r="V222">
            <v>13.634462970496127</v>
          </cell>
          <cell r="W222">
            <v>-0.16900000000000001</v>
          </cell>
          <cell r="X222">
            <v>0.42318591932574157</v>
          </cell>
          <cell r="Y222">
            <v>0.4906559193257416</v>
          </cell>
          <cell r="Z222">
            <v>11.651469690843738</v>
          </cell>
          <cell r="AA222">
            <v>-6.8599999999999994E-2</v>
          </cell>
          <cell r="AB222">
            <v>0.29065404817870866</v>
          </cell>
          <cell r="AC222">
            <v>0.41470404817870865</v>
          </cell>
          <cell r="AD222">
            <v>11.317301857255391</v>
          </cell>
          <cell r="AE222">
            <v>-5.0900000000000001E-2</v>
          </cell>
          <cell r="AF222">
            <v>-0.53547066740965776</v>
          </cell>
          <cell r="AG222">
            <v>-0.54396566740965779</v>
          </cell>
          <cell r="AH222">
            <v>9.454876273122423</v>
          </cell>
          <cell r="AI222">
            <v>4.53E-2</v>
          </cell>
          <cell r="AJ222">
            <v>2.9218373264028805E-2</v>
          </cell>
          <cell r="AK222">
            <v>5.1808373264028804E-2</v>
          </cell>
          <cell r="AL222">
            <v>9.017786464030852</v>
          </cell>
          <cell r="AM222">
            <v>8.49</v>
          </cell>
          <cell r="AN222">
            <v>8.49</v>
          </cell>
          <cell r="AO222">
            <v>-7.8799999999999995E-2</v>
          </cell>
          <cell r="AP222">
            <v>2.1240825727774979</v>
          </cell>
          <cell r="AQ222">
            <v>2.1428325727774977</v>
          </cell>
          <cell r="AR222">
            <v>8.9168470206619155</v>
          </cell>
          <cell r="AS222">
            <v>4.6800000000000001E-2</v>
          </cell>
          <cell r="AT222">
            <v>4.806036830262177</v>
          </cell>
          <cell r="AU222">
            <v>4.8759368302621766</v>
          </cell>
          <cell r="AV222">
            <v>8.4672887394469036</v>
          </cell>
        </row>
        <row r="223">
          <cell r="B223">
            <v>44861</v>
          </cell>
          <cell r="C223">
            <v>148.5</v>
          </cell>
          <cell r="D223">
            <v>1.08</v>
          </cell>
          <cell r="E223">
            <v>5.96E-2</v>
          </cell>
          <cell r="F223">
            <v>1.743657472433034</v>
          </cell>
          <cell r="G223">
            <v>1.7680374724330341</v>
          </cell>
          <cell r="H223">
            <v>6.4420999724330343</v>
          </cell>
          <cell r="I223">
            <v>5.74E-2</v>
          </cell>
          <cell r="J223">
            <v>1.593990102225874</v>
          </cell>
          <cell r="K223">
            <v>1.6319701022258739</v>
          </cell>
          <cell r="L223">
            <v>10.653688852225875</v>
          </cell>
          <cell r="M223">
            <v>12.21</v>
          </cell>
          <cell r="N223">
            <v>12.21</v>
          </cell>
          <cell r="O223">
            <v>0.27629999999999999</v>
          </cell>
          <cell r="P223">
            <v>0.30616244572457607</v>
          </cell>
          <cell r="Q223">
            <v>0.31568244572457604</v>
          </cell>
          <cell r="R223">
            <v>12.396842740828534</v>
          </cell>
          <cell r="S223">
            <v>0.26619999999999999</v>
          </cell>
          <cell r="T223">
            <v>1.5279009041910796</v>
          </cell>
          <cell r="U223">
            <v>1.6269309041910796</v>
          </cell>
          <cell r="V223">
            <v>13.480727014184374</v>
          </cell>
          <cell r="W223">
            <v>-0.1709</v>
          </cell>
          <cell r="X223">
            <v>0.36735324989273682</v>
          </cell>
          <cell r="Y223">
            <v>0.4348232498927368</v>
          </cell>
          <cell r="Z223">
            <v>11.606526804554038</v>
          </cell>
          <cell r="AA223">
            <v>-7.51E-2</v>
          </cell>
          <cell r="AB223">
            <v>9.3886134032163795E-2</v>
          </cell>
          <cell r="AC223">
            <v>0.21793613403216378</v>
          </cell>
          <cell r="AD223">
            <v>11.162275503582801</v>
          </cell>
          <cell r="AE223">
            <v>-5.1400000000000001E-2</v>
          </cell>
          <cell r="AF223">
            <v>-0.54994167169782815</v>
          </cell>
          <cell r="AG223">
            <v>-0.55843667169782818</v>
          </cell>
          <cell r="AH223">
            <v>9.590128049965486</v>
          </cell>
          <cell r="AI223">
            <v>4.5199999999999997E-2</v>
          </cell>
          <cell r="AJ223">
            <v>2.5764477110072508E-2</v>
          </cell>
          <cell r="AK223">
            <v>4.8354477110072507E-2</v>
          </cell>
          <cell r="AL223">
            <v>9.2874624583307295</v>
          </cell>
          <cell r="AM223">
            <v>8.82</v>
          </cell>
          <cell r="AN223">
            <v>8.82</v>
          </cell>
          <cell r="AO223">
            <v>-7.8100000000000003E-2</v>
          </cell>
          <cell r="AP223">
            <v>2.1451103838954251</v>
          </cell>
          <cell r="AQ223">
            <v>2.1638603838954249</v>
          </cell>
          <cell r="AR223">
            <v>9.201104965938768</v>
          </cell>
          <cell r="AS223">
            <v>4.6699999999999998E-2</v>
          </cell>
          <cell r="AT223">
            <v>4.8029244852759145</v>
          </cell>
          <cell r="AU223">
            <v>4.8728244852759142</v>
          </cell>
          <cell r="AV223">
            <v>8.6035675193316408</v>
          </cell>
        </row>
        <row r="224">
          <cell r="B224">
            <v>44869</v>
          </cell>
          <cell r="C224">
            <v>148.21</v>
          </cell>
          <cell r="D224">
            <v>0.91</v>
          </cell>
          <cell r="E224">
            <v>5.2299999999999999E-2</v>
          </cell>
          <cell r="F224">
            <v>1.5229853387773868</v>
          </cell>
          <cell r="G224">
            <v>1.5473653387773869</v>
          </cell>
          <cell r="H224">
            <v>5.9448653387773875</v>
          </cell>
          <cell r="I224">
            <v>4.4900000000000002E-2</v>
          </cell>
          <cell r="J224">
            <v>1.2211761797924841</v>
          </cell>
          <cell r="K224">
            <v>1.259156179792484</v>
          </cell>
          <cell r="L224">
            <v>9.8754061797924848</v>
          </cell>
          <cell r="M224">
            <v>11.71</v>
          </cell>
          <cell r="N224">
            <v>11.71</v>
          </cell>
          <cell r="O224">
            <v>0.27650000000000002</v>
          </cell>
          <cell r="P224">
            <v>0.31235275449232452</v>
          </cell>
          <cell r="Q224">
            <v>0.32187275449232455</v>
          </cell>
          <cell r="R224">
            <v>11.869967992587563</v>
          </cell>
          <cell r="S224">
            <v>0.27279999999999999</v>
          </cell>
          <cell r="T224">
            <v>1.7261455857061394</v>
          </cell>
          <cell r="U224">
            <v>1.8251755857061394</v>
          </cell>
          <cell r="V224">
            <v>13.087556538087092</v>
          </cell>
          <cell r="W224">
            <v>-0.16470000000000001</v>
          </cell>
          <cell r="X224">
            <v>0.5495591418053698</v>
          </cell>
          <cell r="Y224">
            <v>0.61702914180536983</v>
          </cell>
          <cell r="Z224">
            <v>11.022267237043465</v>
          </cell>
          <cell r="AA224">
            <v>-7.5999999999999998E-2</v>
          </cell>
          <cell r="AB224">
            <v>6.6643294087953525E-2</v>
          </cell>
          <cell r="AC224">
            <v>0.19069329408795352</v>
          </cell>
          <cell r="AD224">
            <v>10.310217103611764</v>
          </cell>
          <cell r="AE224">
            <v>-5.6300000000000003E-2</v>
          </cell>
          <cell r="AF224">
            <v>-0.69177469609417053</v>
          </cell>
          <cell r="AG224">
            <v>-0.70026969609417056</v>
          </cell>
          <cell r="AH224">
            <v>8.4192541134296395</v>
          </cell>
          <cell r="AI224">
            <v>4.3499999999999997E-2</v>
          </cell>
          <cell r="AJ224">
            <v>-3.2951667306112292E-2</v>
          </cell>
          <cell r="AK224">
            <v>-1.0361667306112293E-2</v>
          </cell>
          <cell r="AL224">
            <v>7.9663049993605544</v>
          </cell>
          <cell r="AM224">
            <v>7.45</v>
          </cell>
          <cell r="AN224">
            <v>7.45</v>
          </cell>
          <cell r="AO224">
            <v>-8.0600000000000005E-2</v>
          </cell>
          <cell r="AP224">
            <v>2.0700214015969953</v>
          </cell>
          <cell r="AQ224">
            <v>2.0887714015969951</v>
          </cell>
          <cell r="AR224">
            <v>8.0520290555357636</v>
          </cell>
          <cell r="AS224">
            <v>4.1200000000000001E-2</v>
          </cell>
          <cell r="AT224">
            <v>4.6319040208682773</v>
          </cell>
          <cell r="AU224">
            <v>4.701804020868277</v>
          </cell>
          <cell r="AV224">
            <v>7.9075797346625674</v>
          </cell>
        </row>
        <row r="225">
          <cell r="B225">
            <v>44875</v>
          </cell>
          <cell r="C225">
            <v>147.66</v>
          </cell>
          <cell r="D225">
            <v>1.08</v>
          </cell>
          <cell r="E225">
            <v>3.44E-2</v>
          </cell>
          <cell r="F225">
            <v>0.9825475416772762</v>
          </cell>
          <cell r="G225">
            <v>1.0069275416772763</v>
          </cell>
          <cell r="H225">
            <v>5.3935942083439432</v>
          </cell>
          <cell r="I225">
            <v>4.2799999999999998E-2</v>
          </cell>
          <cell r="J225">
            <v>1.1585891899417902</v>
          </cell>
          <cell r="K225">
            <v>1.1965691899417901</v>
          </cell>
          <cell r="L225">
            <v>9.5832358566084572</v>
          </cell>
          <cell r="M225">
            <v>11.32</v>
          </cell>
          <cell r="N225">
            <v>11.32</v>
          </cell>
          <cell r="O225">
            <v>0.27610000000000001</v>
          </cell>
          <cell r="P225">
            <v>0.29997216306000024</v>
          </cell>
          <cell r="Q225">
            <v>0.30949216306000027</v>
          </cell>
          <cell r="R225">
            <v>11.445924087942629</v>
          </cell>
          <cell r="S225">
            <v>0.27089999999999997</v>
          </cell>
          <cell r="T225">
            <v>1.6690584776965092</v>
          </cell>
          <cell r="U225">
            <v>1.7680884776965091</v>
          </cell>
          <cell r="V225">
            <v>12.580576740607308</v>
          </cell>
          <cell r="W225">
            <v>-0.16550000000000001</v>
          </cell>
          <cell r="X225">
            <v>0.52604609837777727</v>
          </cell>
          <cell r="Y225">
            <v>0.5935160983777773</v>
          </cell>
          <cell r="Z225">
            <v>10.434173375373083</v>
          </cell>
          <cell r="AA225">
            <v>-7.7700000000000005E-2</v>
          </cell>
          <cell r="AB225">
            <v>1.5185456783464696E-2</v>
          </cell>
          <cell r="AC225">
            <v>0.13923545678346469</v>
          </cell>
          <cell r="AD225">
            <v>9.6559490718069387</v>
          </cell>
          <cell r="AE225">
            <v>-5.5199999999999999E-2</v>
          </cell>
          <cell r="AF225">
            <v>-0.65993172767131036</v>
          </cell>
          <cell r="AG225">
            <v>-0.66842672767131039</v>
          </cell>
          <cell r="AH225">
            <v>7.7144840704507551</v>
          </cell>
          <cell r="AI225">
            <v>4.4400000000000002E-2</v>
          </cell>
          <cell r="AJ225">
            <v>-1.866663551102045E-3</v>
          </cell>
          <cell r="AK225">
            <v>2.0723336448897955E-2</v>
          </cell>
          <cell r="AL225">
            <v>7.1078594866836404</v>
          </cell>
          <cell r="AM225">
            <v>6.49</v>
          </cell>
          <cell r="AN225">
            <v>6.49</v>
          </cell>
          <cell r="AO225">
            <v>-8.2600000000000007E-2</v>
          </cell>
          <cell r="AP225">
            <v>2.0099705341622114</v>
          </cell>
          <cell r="AQ225">
            <v>2.0287205341622112</v>
          </cell>
          <cell r="AR225">
            <v>7.2345134478189017</v>
          </cell>
          <cell r="AS225">
            <v>3.2099999999999997E-2</v>
          </cell>
          <cell r="AT225">
            <v>4.3496053838016469</v>
          </cell>
          <cell r="AU225">
            <v>4.4195053838016465</v>
          </cell>
          <cell r="AV225">
            <v>7.2434613521538997</v>
          </cell>
        </row>
        <row r="226">
          <cell r="B226">
            <v>44881</v>
          </cell>
          <cell r="C226">
            <v>145.88999999999999</v>
          </cell>
          <cell r="D226">
            <v>0.93</v>
          </cell>
          <cell r="E226">
            <v>2.75E-2</v>
          </cell>
          <cell r="F226">
            <v>0.77441734357176006</v>
          </cell>
          <cell r="G226">
            <v>0.79879734357176002</v>
          </cell>
          <cell r="H226">
            <v>4.6608806769050934</v>
          </cell>
          <cell r="I226">
            <v>3.4799999999999998E-2</v>
          </cell>
          <cell r="J226">
            <v>0.92026328173056438</v>
          </cell>
          <cell r="K226">
            <v>0.95824328173056439</v>
          </cell>
          <cell r="L226">
            <v>8.3672016150638981</v>
          </cell>
          <cell r="M226">
            <v>10.01</v>
          </cell>
          <cell r="N226">
            <v>10.01</v>
          </cell>
          <cell r="O226">
            <v>0.27710000000000001</v>
          </cell>
          <cell r="P226">
            <v>0.33092384253286028</v>
          </cell>
          <cell r="Q226">
            <v>0.34044384253286031</v>
          </cell>
          <cell r="R226">
            <v>10.195760185032301</v>
          </cell>
          <cell r="S226">
            <v>0.26929999999999998</v>
          </cell>
          <cell r="T226">
            <v>1.6209957629774241</v>
          </cell>
          <cell r="U226">
            <v>1.720025762977424</v>
          </cell>
          <cell r="V226">
            <v>11.30237094518176</v>
          </cell>
          <cell r="W226">
            <v>-0.1666</v>
          </cell>
          <cell r="X226">
            <v>0.49371702112307919</v>
          </cell>
          <cell r="Y226">
            <v>0.56118702112307917</v>
          </cell>
          <cell r="Z226">
            <v>9.3246187224421035</v>
          </cell>
          <cell r="AA226">
            <v>-7.6300000000000007E-2</v>
          </cell>
          <cell r="AB226">
            <v>5.7562422935279751E-2</v>
          </cell>
          <cell r="AC226">
            <v>0.18161242293527974</v>
          </cell>
          <cell r="AD226">
            <v>8.6720729639592005</v>
          </cell>
          <cell r="AE226">
            <v>-5.45E-2</v>
          </cell>
          <cell r="AF226">
            <v>-0.63966893588817919</v>
          </cell>
          <cell r="AG226">
            <v>-0.64816393588817922</v>
          </cell>
          <cell r="AH226">
            <v>6.8868975441028786</v>
          </cell>
          <cell r="AI226">
            <v>4.3499999999999997E-2</v>
          </cell>
          <cell r="AJ226">
            <v>-3.2951667306112292E-2</v>
          </cell>
          <cell r="AK226">
            <v>-1.0361667306112293E-2</v>
          </cell>
          <cell r="AL226">
            <v>6.4328151715045294</v>
          </cell>
          <cell r="AM226">
            <v>5.94</v>
          </cell>
          <cell r="AN226">
            <v>5.94</v>
          </cell>
          <cell r="AO226">
            <v>-9.0899999999999995E-2</v>
          </cell>
          <cell r="AP226">
            <v>1.7609406670175503</v>
          </cell>
          <cell r="AQ226">
            <v>1.7796906670175503</v>
          </cell>
          <cell r="AR226">
            <v>6.526735730657041</v>
          </cell>
          <cell r="AS226">
            <v>2.1600000000000001E-2</v>
          </cell>
          <cell r="AT226">
            <v>4.0248461638841899</v>
          </cell>
          <cell r="AU226">
            <v>4.0947461638841895</v>
          </cell>
          <cell r="AV226">
            <v>6.6292009282460747</v>
          </cell>
        </row>
        <row r="227">
          <cell r="B227">
            <v>44891</v>
          </cell>
          <cell r="C227">
            <v>145.03</v>
          </cell>
          <cell r="D227">
            <v>1</v>
          </cell>
          <cell r="E227">
            <v>3.44E-2</v>
          </cell>
          <cell r="F227">
            <v>0.9825475416772762</v>
          </cell>
          <cell r="G227">
            <v>1.0069275416772763</v>
          </cell>
          <cell r="H227">
            <v>4.9745317083439433</v>
          </cell>
          <cell r="I227">
            <v>4.2099999999999999E-2</v>
          </cell>
          <cell r="J227">
            <v>1.1377294586903302</v>
          </cell>
          <cell r="K227">
            <v>1.1757094586903301</v>
          </cell>
          <cell r="L227">
            <v>8.7331573753569955</v>
          </cell>
          <cell r="M227">
            <v>10.19</v>
          </cell>
          <cell r="N227">
            <v>10.19</v>
          </cell>
          <cell r="O227">
            <v>0.27760000000000001</v>
          </cell>
          <cell r="P227">
            <v>0.34639994218137776</v>
          </cell>
          <cell r="Q227">
            <v>0.35591994218137779</v>
          </cell>
          <cell r="R227">
            <v>10.352470355774045</v>
          </cell>
          <cell r="S227">
            <v>0.26190000000000002</v>
          </cell>
          <cell r="T227">
            <v>1.3988244612500005</v>
          </cell>
          <cell r="U227">
            <v>1.4978544612500004</v>
          </cell>
          <cell r="V227">
            <v>11.153023251770904</v>
          </cell>
          <cell r="W227">
            <v>-0.17319999999999999</v>
          </cell>
          <cell r="X227">
            <v>0.29977091244140663</v>
          </cell>
          <cell r="Y227">
            <v>0.36724091244140666</v>
          </cell>
          <cell r="Z227">
            <v>8.998264833747017</v>
          </cell>
          <cell r="AA227">
            <v>-7.0800000000000002E-2</v>
          </cell>
          <cell r="AB227">
            <v>0.22405238099163866</v>
          </cell>
          <cell r="AC227">
            <v>0.34810238099163865</v>
          </cell>
          <cell r="AD227">
            <v>8.6377446792254862</v>
          </cell>
          <cell r="AE227">
            <v>-4.9500000000000002E-2</v>
          </cell>
          <cell r="AF227">
            <v>-0.49495339419455942</v>
          </cell>
          <cell r="AG227">
            <v>-0.50344839419455945</v>
          </cell>
          <cell r="AH227">
            <v>6.5913582232881147</v>
          </cell>
          <cell r="AI227">
            <v>4.4999999999999998E-2</v>
          </cell>
          <cell r="AJ227">
            <v>1.8856687591182714E-2</v>
          </cell>
          <cell r="AK227">
            <v>4.144668759118271E-2</v>
          </cell>
          <cell r="AL227">
            <v>5.7707268127868003</v>
          </cell>
          <cell r="AM227">
            <v>5.0999999999999996</v>
          </cell>
          <cell r="AN227">
            <v>5.0999999999999996</v>
          </cell>
          <cell r="AO227">
            <v>-9.3899999999999997E-2</v>
          </cell>
          <cell r="AP227">
            <v>1.6709968878716501</v>
          </cell>
          <cell r="AQ227">
            <v>1.6897468878716502</v>
          </cell>
          <cell r="AR227">
            <v>5.770393602697931</v>
          </cell>
          <cell r="AS227">
            <v>2.5600000000000001E-2</v>
          </cell>
          <cell r="AT227">
            <v>4.1484458336825067</v>
          </cell>
          <cell r="AU227">
            <v>4.2183458336825064</v>
          </cell>
          <cell r="AV227">
            <v>6.4083836733797899</v>
          </cell>
        </row>
        <row r="228">
          <cell r="B228">
            <v>44902</v>
          </cell>
          <cell r="C228">
            <v>142.62</v>
          </cell>
          <cell r="D228">
            <v>0.61</v>
          </cell>
          <cell r="E228">
            <v>7.4700000000000003E-2</v>
          </cell>
          <cell r="F228">
            <v>2.2007526194842133</v>
          </cell>
          <cell r="G228">
            <v>2.2251326194842131</v>
          </cell>
          <cell r="H228">
            <v>5.33773678615088</v>
          </cell>
          <cell r="I228">
            <v>2.8400000000000002E-2</v>
          </cell>
          <cell r="J228">
            <v>0.72970090960677314</v>
          </cell>
          <cell r="K228">
            <v>0.76768090960677315</v>
          </cell>
          <cell r="L228">
            <v>6.9076288262734398</v>
          </cell>
          <cell r="M228">
            <v>8.36</v>
          </cell>
          <cell r="N228">
            <v>8.36</v>
          </cell>
          <cell r="O228">
            <v>0.2762</v>
          </cell>
          <cell r="P228">
            <v>0.30306730116138103</v>
          </cell>
          <cell r="Q228">
            <v>0.312587301161381</v>
          </cell>
          <cell r="R228">
            <v>8.4848385866521028</v>
          </cell>
          <cell r="S228">
            <v>0.26</v>
          </cell>
          <cell r="T228">
            <v>1.3418099217147175</v>
          </cell>
          <cell r="U228">
            <v>1.4408399217147174</v>
          </cell>
          <cell r="V228">
            <v>9.2817699463067136</v>
          </cell>
          <cell r="W228">
            <v>-0.17249999999999999</v>
          </cell>
          <cell r="X228">
            <v>0.32033896134632311</v>
          </cell>
          <cell r="Y228">
            <v>0.38780896134632314</v>
          </cell>
          <cell r="Z228">
            <v>7.2347752032421422</v>
          </cell>
          <cell r="AA228">
            <v>-7.5600000000000001E-2</v>
          </cell>
          <cell r="AB228">
            <v>7.875117950455375E-2</v>
          </cell>
          <cell r="AC228">
            <v>0.20280117950455373</v>
          </cell>
          <cell r="AD228">
            <v>6.7184461605016468</v>
          </cell>
          <cell r="AE228">
            <v>-5.1299999999999998E-2</v>
          </cell>
          <cell r="AF228">
            <v>-0.54704744694999041</v>
          </cell>
          <cell r="AG228">
            <v>-0.55554244694999044</v>
          </cell>
          <cell r="AH228">
            <v>4.8004781209015635</v>
          </cell>
          <cell r="AI228">
            <v>4.4200000000000003E-2</v>
          </cell>
          <cell r="AJ228">
            <v>-8.7744432744004813E-3</v>
          </cell>
          <cell r="AK228">
            <v>1.3815556725599518E-2</v>
          </cell>
          <cell r="AL228">
            <v>4.0445510809822496</v>
          </cell>
          <cell r="AM228">
            <v>3.42</v>
          </cell>
          <cell r="AN228">
            <v>3.42</v>
          </cell>
          <cell r="AO228">
            <v>-0.1043</v>
          </cell>
          <cell r="AP228">
            <v>1.3594347585899635</v>
          </cell>
          <cell r="AQ228">
            <v>1.3781847585899636</v>
          </cell>
          <cell r="AR228">
            <v>4.0837471940904795</v>
          </cell>
          <cell r="AS228">
            <v>8.8999999999999999E-3</v>
          </cell>
          <cell r="AT228">
            <v>3.6333272614205034</v>
          </cell>
          <cell r="AU228">
            <v>3.7032272614205035</v>
          </cell>
          <cell r="AV228">
            <v>5.0837122975402149</v>
          </cell>
        </row>
        <row r="229">
          <cell r="B229">
            <v>44912</v>
          </cell>
          <cell r="C229">
            <v>141.47999999999999</v>
          </cell>
          <cell r="D229">
            <v>0.14000000000000001</v>
          </cell>
          <cell r="E229">
            <v>4.5400000000000003E-2</v>
          </cell>
          <cell r="F229">
            <v>1.3145597468519832</v>
          </cell>
          <cell r="G229">
            <v>1.3389397468519832</v>
          </cell>
          <cell r="H229">
            <v>3.7102939135186501</v>
          </cell>
          <cell r="I229">
            <v>1.11E-2</v>
          </cell>
          <cell r="J229">
            <v>0.21488331416311002</v>
          </cell>
          <cell r="K229">
            <v>0.25286331416311003</v>
          </cell>
          <cell r="L229">
            <v>5.3234362308297767</v>
          </cell>
          <cell r="M229">
            <v>7.05</v>
          </cell>
          <cell r="N229">
            <v>7.05</v>
          </cell>
          <cell r="O229">
            <v>0.27850000000000003</v>
          </cell>
          <cell r="P229">
            <v>0.37425739044611012</v>
          </cell>
          <cell r="Q229">
            <v>0.38377739044611014</v>
          </cell>
          <cell r="R229">
            <v>7.1913003057155045</v>
          </cell>
          <cell r="S229">
            <v>0.26529999999999998</v>
          </cell>
          <cell r="T229">
            <v>1.5008797335209392</v>
          </cell>
          <cell r="U229">
            <v>1.5999097335209391</v>
          </cell>
          <cell r="V229">
            <v>7.9795319110304401</v>
          </cell>
          <cell r="W229">
            <v>-0.1666</v>
          </cell>
          <cell r="X229">
            <v>0.49371702112307919</v>
          </cell>
          <cell r="Y229">
            <v>0.56118702112307917</v>
          </cell>
          <cell r="Z229">
            <v>5.6571069853529021</v>
          </cell>
          <cell r="AA229">
            <v>-7.4399999999999994E-2</v>
          </cell>
          <cell r="AB229">
            <v>0.11507526730410901</v>
          </cell>
          <cell r="AC229">
            <v>0.23912526730410899</v>
          </cell>
          <cell r="AD229">
            <v>4.9071444937740401</v>
          </cell>
          <cell r="AE229">
            <v>-5.5300000000000002E-2</v>
          </cell>
          <cell r="AF229">
            <v>-0.66282646949821455</v>
          </cell>
          <cell r="AG229">
            <v>-0.67132146949821458</v>
          </cell>
          <cell r="AH229">
            <v>2.4990451748120917</v>
          </cell>
          <cell r="AI229">
            <v>4.3999999999999997E-2</v>
          </cell>
          <cell r="AJ229">
            <v>-1.5682221909300121E-2</v>
          </cell>
          <cell r="AK229">
            <v>6.907778090699878E-3</v>
          </cell>
          <cell r="AL229">
            <v>1.4656714713614356</v>
          </cell>
          <cell r="AM229">
            <v>0.67</v>
          </cell>
          <cell r="AN229">
            <v>0.67</v>
          </cell>
          <cell r="AO229">
            <v>-0.1133</v>
          </cell>
          <cell r="AP229">
            <v>1.0900760316811917</v>
          </cell>
          <cell r="AQ229">
            <v>1.1088260316811918</v>
          </cell>
          <cell r="AR229">
            <v>1.6319323268308306</v>
          </cell>
          <cell r="AS229">
            <v>-1.0200000000000001E-2</v>
          </cell>
          <cell r="AT229">
            <v>3.0468769936842186</v>
          </cell>
          <cell r="AU229">
            <v>3.1167769936842187</v>
          </cell>
          <cell r="AV229">
            <v>3.3674374684004209</v>
          </cell>
        </row>
        <row r="230">
          <cell r="B230">
            <v>44922</v>
          </cell>
          <cell r="C230">
            <v>141.83000000000001</v>
          </cell>
          <cell r="D230">
            <v>0.16</v>
          </cell>
          <cell r="E230">
            <v>3.5200000000000002E-2</v>
          </cell>
          <cell r="F230">
            <v>1.0066845188970035</v>
          </cell>
          <cell r="G230">
            <v>1.0310645188970036</v>
          </cell>
          <cell r="H230">
            <v>3.2480436855636707</v>
          </cell>
          <cell r="I230">
            <v>2E-3</v>
          </cell>
          <cell r="J230">
            <v>-5.5828706347436155E-2</v>
          </cell>
          <cell r="K230">
            <v>-1.7848706347436155E-2</v>
          </cell>
          <cell r="L230">
            <v>4.6874117103192301</v>
          </cell>
          <cell r="M230">
            <v>6.53</v>
          </cell>
          <cell r="N230">
            <v>6.53</v>
          </cell>
          <cell r="O230">
            <v>0.2797</v>
          </cell>
          <cell r="P230">
            <v>0.41140166245825538</v>
          </cell>
          <cell r="Q230">
            <v>0.42092166245825535</v>
          </cell>
          <cell r="R230">
            <v>6.7232668446625929</v>
          </cell>
          <cell r="S230">
            <v>0.26740000000000003</v>
          </cell>
          <cell r="T230">
            <v>1.5639335387287994</v>
          </cell>
          <cell r="U230">
            <v>1.6629635387287993</v>
          </cell>
          <cell r="V230">
            <v>7.5635649248231438</v>
          </cell>
          <cell r="W230">
            <v>-0.16450000000000001</v>
          </cell>
          <cell r="X230">
            <v>0.55543753708646959</v>
          </cell>
          <cell r="Y230">
            <v>0.62290753708646962</v>
          </cell>
          <cell r="Z230">
            <v>5.318277534850834</v>
          </cell>
          <cell r="AA230">
            <v>-7.3099999999999998E-2</v>
          </cell>
          <cell r="AB230">
            <v>0.15442719426771906</v>
          </cell>
          <cell r="AC230">
            <v>0.27847719426771905</v>
          </cell>
          <cell r="AD230">
            <v>4.57210339592209</v>
          </cell>
          <cell r="AE230">
            <v>-6.2700000000000006E-2</v>
          </cell>
          <cell r="AF230">
            <v>-0.87708185081235301</v>
          </cell>
          <cell r="AG230">
            <v>-0.88557685081235304</v>
          </cell>
          <cell r="AH230">
            <v>2.0019460644570408</v>
          </cell>
          <cell r="AI230">
            <v>4.2000000000000003E-2</v>
          </cell>
          <cell r="AJ230">
            <v>-8.4760068120241547E-2</v>
          </cell>
          <cell r="AK230">
            <v>-6.2170068120241548E-2</v>
          </cell>
          <cell r="AL230">
            <v>1.2183776627091794</v>
          </cell>
          <cell r="AM230">
            <v>0.54</v>
          </cell>
          <cell r="AN230">
            <v>0.54</v>
          </cell>
          <cell r="AO230">
            <v>-0.1138</v>
          </cell>
          <cell r="AP230">
            <v>1.0751177784382178</v>
          </cell>
          <cell r="AQ230">
            <v>1.0938677784382178</v>
          </cell>
          <cell r="AR230">
            <v>1.5270359930925008</v>
          </cell>
          <cell r="AS230">
            <v>-1.26E-2</v>
          </cell>
          <cell r="AT230">
            <v>2.9733689996358548</v>
          </cell>
          <cell r="AU230">
            <v>3.0432689996358548</v>
          </cell>
          <cell r="AV230">
            <v>3.2782947994294571</v>
          </cell>
        </row>
      </sheetData>
      <sheetData sheetId="3" refreshError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</row>
        <row r="2">
          <cell r="B2">
            <v>0</v>
          </cell>
          <cell r="D2">
            <v>0</v>
          </cell>
          <cell r="E2">
            <v>-7.8640000000000002E-2</v>
          </cell>
          <cell r="G2">
            <v>28.257100000000001</v>
          </cell>
          <cell r="H2">
            <v>10.3367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3.7610999999999999E-2</v>
          </cell>
          <cell r="P2">
            <v>0</v>
          </cell>
          <cell r="Q2">
            <v>30.506789999999999</v>
          </cell>
          <cell r="R2">
            <v>10.80874</v>
          </cell>
          <cell r="S2">
            <v>3.6477000000000002E-2</v>
          </cell>
          <cell r="T2">
            <v>0</v>
          </cell>
          <cell r="U2">
            <v>27.948899999999998</v>
          </cell>
          <cell r="V2">
            <v>10.4495</v>
          </cell>
          <cell r="W2">
            <v>-5.0470000000000001E-2</v>
          </cell>
          <cell r="X2">
            <v>0</v>
          </cell>
          <cell r="Y2">
            <v>28.0777</v>
          </cell>
          <cell r="Z2">
            <v>10.559799999999999</v>
          </cell>
          <cell r="AA2" t="str">
            <v>QJZY2549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</row>
        <row r="3">
          <cell r="B3" t="str">
            <v>观测日期</v>
          </cell>
          <cell r="C3" t="str">
            <v>库水位（米）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</row>
        <row r="4">
          <cell r="B4">
            <v>0</v>
          </cell>
          <cell r="C4">
            <v>0</v>
          </cell>
          <cell r="D4" t="str">
            <v>固定端（IP3）</v>
          </cell>
          <cell r="E4" t="str">
            <v>EX2-2</v>
          </cell>
          <cell r="F4">
            <v>0</v>
          </cell>
          <cell r="G4">
            <v>0</v>
          </cell>
          <cell r="H4">
            <v>0</v>
          </cell>
          <cell r="I4" t="str">
            <v>张紧端（PL1-2）</v>
          </cell>
          <cell r="J4" t="str">
            <v>固定端（PL1-2）</v>
          </cell>
          <cell r="K4" t="str">
            <v>EX2-3</v>
          </cell>
          <cell r="L4">
            <v>0</v>
          </cell>
          <cell r="M4">
            <v>0</v>
          </cell>
          <cell r="N4">
            <v>0</v>
          </cell>
          <cell r="O4" t="str">
            <v>EX2-4</v>
          </cell>
          <cell r="P4">
            <v>0</v>
          </cell>
          <cell r="Q4">
            <v>0</v>
          </cell>
          <cell r="R4">
            <v>0</v>
          </cell>
          <cell r="S4" t="str">
            <v>EX2-5</v>
          </cell>
          <cell r="T4">
            <v>0</v>
          </cell>
          <cell r="U4">
            <v>0</v>
          </cell>
          <cell r="V4">
            <v>0</v>
          </cell>
          <cell r="W4" t="str">
            <v>EX2-6</v>
          </cell>
          <cell r="X4">
            <v>0</v>
          </cell>
          <cell r="Y4">
            <v>0</v>
          </cell>
          <cell r="Z4">
            <v>0</v>
          </cell>
          <cell r="AA4" t="str">
            <v>张紧端（IP10）</v>
          </cell>
          <cell r="AB4" t="str">
            <v>固定端（IP10）</v>
          </cell>
          <cell r="AC4" t="str">
            <v>EX2-7</v>
          </cell>
          <cell r="AD4">
            <v>0</v>
          </cell>
          <cell r="AE4">
            <v>0</v>
          </cell>
          <cell r="AF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 t="str">
            <v>A</v>
          </cell>
          <cell r="F5">
            <v>-2.9350000000000001E-2</v>
          </cell>
          <cell r="G5" t="str">
            <v>B</v>
          </cell>
          <cell r="H5" t="str">
            <v>C</v>
          </cell>
          <cell r="I5">
            <v>0</v>
          </cell>
          <cell r="J5">
            <v>0</v>
          </cell>
          <cell r="K5" t="str">
            <v>A</v>
          </cell>
          <cell r="L5">
            <v>-3.9449999999999999E-2</v>
          </cell>
          <cell r="M5" t="str">
            <v>B</v>
          </cell>
          <cell r="N5" t="str">
            <v>C</v>
          </cell>
          <cell r="O5" t="str">
            <v>A</v>
          </cell>
          <cell r="P5">
            <v>-2.725E-2</v>
          </cell>
          <cell r="Q5" t="str">
            <v>B</v>
          </cell>
          <cell r="R5" t="str">
            <v>C</v>
          </cell>
          <cell r="S5" t="str">
            <v>A</v>
          </cell>
          <cell r="T5">
            <v>6.3563999999999996E-2</v>
          </cell>
          <cell r="U5" t="str">
            <v>B</v>
          </cell>
          <cell r="V5" t="str">
            <v>C</v>
          </cell>
          <cell r="W5" t="str">
            <v>A</v>
          </cell>
          <cell r="X5">
            <v>-4.6760000000000003E-2</v>
          </cell>
          <cell r="Y5" t="str">
            <v>B</v>
          </cell>
          <cell r="Z5" t="str">
            <v>C</v>
          </cell>
          <cell r="AA5">
            <v>0</v>
          </cell>
          <cell r="AB5">
            <v>0</v>
          </cell>
          <cell r="AC5" t="str">
            <v>A</v>
          </cell>
          <cell r="AD5">
            <v>-5.2109999999999997E-2</v>
          </cell>
          <cell r="AE5" t="str">
            <v>B</v>
          </cell>
          <cell r="AF5" t="str">
            <v>C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-2.9350000000000001E-2</v>
          </cell>
          <cell r="F6">
            <v>0</v>
          </cell>
          <cell r="G6">
            <v>30.108699999999999</v>
          </cell>
          <cell r="H6">
            <v>10.558120000000001</v>
          </cell>
          <cell r="I6">
            <v>0</v>
          </cell>
          <cell r="J6">
            <v>0</v>
          </cell>
          <cell r="K6">
            <v>-3.9449999999999999E-2</v>
          </cell>
          <cell r="L6">
            <v>0</v>
          </cell>
          <cell r="M6">
            <v>30.68732</v>
          </cell>
          <cell r="N6">
            <v>10.896739999999999</v>
          </cell>
          <cell r="O6">
            <v>-2.725E-2</v>
          </cell>
          <cell r="P6">
            <v>0</v>
          </cell>
          <cell r="Q6">
            <v>29.634679999999999</v>
          </cell>
          <cell r="R6">
            <v>10.92719</v>
          </cell>
          <cell r="S6">
            <v>6.3563999999999996E-2</v>
          </cell>
          <cell r="T6">
            <v>0</v>
          </cell>
          <cell r="U6">
            <v>29.367090000000001</v>
          </cell>
          <cell r="V6">
            <v>10.37201</v>
          </cell>
          <cell r="W6">
            <v>-4.6760000000000003E-2</v>
          </cell>
          <cell r="X6">
            <v>0</v>
          </cell>
          <cell r="Y6">
            <v>30.02196</v>
          </cell>
          <cell r="Z6">
            <v>11.10852</v>
          </cell>
          <cell r="AA6">
            <v>0</v>
          </cell>
          <cell r="AB6">
            <v>0</v>
          </cell>
          <cell r="AC6">
            <v>-5.2109999999999997E-2</v>
          </cell>
          <cell r="AD6">
            <v>0</v>
          </cell>
          <cell r="AE6">
            <v>30.786239999999999</v>
          </cell>
          <cell r="AF6">
            <v>10.27924</v>
          </cell>
        </row>
        <row r="7">
          <cell r="B7">
            <v>0</v>
          </cell>
          <cell r="C7">
            <v>0</v>
          </cell>
          <cell r="D7" t="str">
            <v>累计位移
(mm)</v>
          </cell>
          <cell r="E7" t="str">
            <v>电容比</v>
          </cell>
          <cell r="F7" t="str">
            <v>变位量
(mm)</v>
          </cell>
          <cell r="G7" t="str">
            <v>相对位移(mm)</v>
          </cell>
          <cell r="H7" t="str">
            <v>累计位移
(mm)</v>
          </cell>
          <cell r="I7" t="str">
            <v>累计位移
(mm)</v>
          </cell>
          <cell r="J7" t="str">
            <v>累计位移
(mm)</v>
          </cell>
          <cell r="K7" t="str">
            <v>电容比</v>
          </cell>
          <cell r="L7" t="str">
            <v>变位量
(mm)</v>
          </cell>
          <cell r="M7" t="str">
            <v>相对位移(mm)</v>
          </cell>
          <cell r="N7" t="str">
            <v>累计位移
(mm)</v>
          </cell>
          <cell r="O7" t="str">
            <v>电容比</v>
          </cell>
          <cell r="P7" t="str">
            <v>变位量
(mm)</v>
          </cell>
          <cell r="Q7" t="str">
            <v>相对位移(mm)</v>
          </cell>
          <cell r="R7" t="str">
            <v>累计位移
(mm)</v>
          </cell>
          <cell r="S7" t="str">
            <v>电容比</v>
          </cell>
          <cell r="T7" t="str">
            <v>变位量
(mm)</v>
          </cell>
          <cell r="U7" t="str">
            <v>相对位移(mm)</v>
          </cell>
          <cell r="V7" t="str">
            <v>累计位移
(mm)</v>
          </cell>
          <cell r="W7" t="str">
            <v>电容比</v>
          </cell>
          <cell r="X7" t="str">
            <v>变位量
(mm)</v>
          </cell>
          <cell r="Y7" t="str">
            <v>相对位移(mm)</v>
          </cell>
          <cell r="Z7" t="str">
            <v>累计位移
(mm)</v>
          </cell>
          <cell r="AA7" t="str">
            <v>累计位移
(mm)</v>
          </cell>
          <cell r="AB7" t="str">
            <v>累计位移
(mm)</v>
          </cell>
          <cell r="AC7" t="str">
            <v>电容比</v>
          </cell>
          <cell r="AD7" t="str">
            <v>变位量
(mm)</v>
          </cell>
          <cell r="AE7" t="str">
            <v>相对位移(mm)</v>
          </cell>
          <cell r="AF7" t="str">
            <v>累计位移
(mm)</v>
          </cell>
        </row>
        <row r="8">
          <cell r="B8">
            <v>43256</v>
          </cell>
          <cell r="C8">
            <v>138.81</v>
          </cell>
          <cell r="D8">
            <v>0</v>
          </cell>
          <cell r="E8">
            <v>2.4799999999999999E-2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0.12720000000000001</v>
          </cell>
          <cell r="L8">
            <v>0</v>
          </cell>
          <cell r="M8">
            <v>0</v>
          </cell>
          <cell r="N8">
            <v>0</v>
          </cell>
          <cell r="O8">
            <v>-1.44E-2</v>
          </cell>
          <cell r="P8">
            <v>0</v>
          </cell>
          <cell r="Q8">
            <v>0</v>
          </cell>
          <cell r="R8">
            <v>0</v>
          </cell>
          <cell r="S8">
            <v>-3.3000000000000002E-2</v>
          </cell>
          <cell r="T8">
            <v>0</v>
          </cell>
          <cell r="U8">
            <v>0</v>
          </cell>
          <cell r="V8">
            <v>0</v>
          </cell>
          <cell r="W8">
            <v>0.1404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-0.20100000000000001</v>
          </cell>
          <cell r="AD8">
            <v>0</v>
          </cell>
          <cell r="AE8">
            <v>0</v>
          </cell>
          <cell r="AF8">
            <v>0</v>
          </cell>
        </row>
        <row r="9">
          <cell r="B9">
            <v>43258</v>
          </cell>
          <cell r="C9">
            <v>138.6</v>
          </cell>
          <cell r="D9">
            <v>0</v>
          </cell>
          <cell r="E9">
            <v>2.4199999999999999E-2</v>
          </cell>
          <cell r="F9">
            <v>-2.9350000000000001E-2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0.12659999999999999</v>
          </cell>
          <cell r="L9">
            <v>-3.9449999999999999E-2</v>
          </cell>
          <cell r="M9">
            <v>0</v>
          </cell>
          <cell r="N9">
            <v>0</v>
          </cell>
          <cell r="O9">
            <v>-1.47E-2</v>
          </cell>
          <cell r="P9">
            <v>-2.725E-2</v>
          </cell>
          <cell r="Q9">
            <v>0</v>
          </cell>
          <cell r="R9">
            <v>0</v>
          </cell>
          <cell r="S9">
            <v>-3.3000000000000002E-2</v>
          </cell>
          <cell r="T9">
            <v>6.3563999999999996E-2</v>
          </cell>
          <cell r="U9">
            <v>0</v>
          </cell>
          <cell r="V9">
            <v>0</v>
          </cell>
          <cell r="W9">
            <v>0.14050000000000001</v>
          </cell>
          <cell r="X9">
            <v>-4.6760000000000003E-2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-0.20230000000000001</v>
          </cell>
          <cell r="AD9">
            <v>-5.2109999999999997E-2</v>
          </cell>
          <cell r="AE9">
            <v>0</v>
          </cell>
          <cell r="AF9">
            <v>0</v>
          </cell>
        </row>
        <row r="10">
          <cell r="B10">
            <v>43262</v>
          </cell>
          <cell r="C10">
            <v>141.9</v>
          </cell>
          <cell r="D10">
            <v>0.12000000000000099</v>
          </cell>
          <cell r="E10">
            <v>3.04E-2</v>
          </cell>
          <cell r="F10">
            <v>0.15732645629562336</v>
          </cell>
          <cell r="G10">
            <v>0.18667645629562335</v>
          </cell>
          <cell r="H10">
            <v>1.1375227429968326</v>
          </cell>
          <cell r="I10">
            <v>1.46</v>
          </cell>
          <cell r="J10">
            <v>1.46</v>
          </cell>
          <cell r="K10">
            <v>0.1293</v>
          </cell>
          <cell r="L10">
            <v>4.3405978480533666E-2</v>
          </cell>
          <cell r="M10">
            <v>8.2855978480533665E-2</v>
          </cell>
          <cell r="N10">
            <v>1.490433792662607</v>
          </cell>
          <cell r="O10">
            <v>-1.2E-2</v>
          </cell>
          <cell r="P10">
            <v>5.2763851079880748E-2</v>
          </cell>
          <cell r="Q10">
            <v>8.0013851079880752E-2</v>
          </cell>
          <cell r="R10">
            <v>1.2910084684447298</v>
          </cell>
          <cell r="S10">
            <v>-2.9499999999999998E-2</v>
          </cell>
          <cell r="T10">
            <v>0.16634925969992884</v>
          </cell>
          <cell r="U10">
            <v>0.10278525969992884</v>
          </cell>
          <cell r="V10">
            <v>1.1171966802475535</v>
          </cell>
          <cell r="W10">
            <v>0.14369999999999999</v>
          </cell>
          <cell r="X10">
            <v>4.931063600398277E-2</v>
          </cell>
          <cell r="Y10">
            <v>9.6070636003982773E-2</v>
          </cell>
          <cell r="Z10">
            <v>0.91389885973438301</v>
          </cell>
          <cell r="AA10">
            <v>0.76</v>
          </cell>
          <cell r="AB10">
            <v>0.76</v>
          </cell>
          <cell r="AC10">
            <v>-0.19919999999999999</v>
          </cell>
          <cell r="AD10">
            <v>4.3327650228839436E-2</v>
          </cell>
          <cell r="AE10">
            <v>9.5437650228839432E-2</v>
          </cell>
          <cell r="AF10">
            <v>0.73694296640119528</v>
          </cell>
        </row>
        <row r="11">
          <cell r="B11">
            <v>43263</v>
          </cell>
          <cell r="C11">
            <v>142.22</v>
          </cell>
          <cell r="D11">
            <v>0.21000000000000099</v>
          </cell>
          <cell r="E11">
            <v>3.1399999999999997E-2</v>
          </cell>
          <cell r="F11">
            <v>0.18743658079717368</v>
          </cell>
          <cell r="G11">
            <v>0.21678658079717367</v>
          </cell>
          <cell r="H11">
            <v>1.2638332129215264</v>
          </cell>
          <cell r="I11">
            <v>1.56</v>
          </cell>
          <cell r="J11">
            <v>1.56</v>
          </cell>
          <cell r="K11">
            <v>0.12889999999999999</v>
          </cell>
          <cell r="L11">
            <v>3.1130968580635479E-2</v>
          </cell>
          <cell r="M11">
            <v>7.0580968580635478E-2</v>
          </cell>
          <cell r="N11">
            <v>1.5848987780821566</v>
          </cell>
          <cell r="O11">
            <v>-1.1599999999999999E-2</v>
          </cell>
          <cell r="P11">
            <v>6.4617833531917301E-2</v>
          </cell>
          <cell r="Q11">
            <v>9.1867833531917298E-2</v>
          </cell>
          <cell r="R11">
            <v>1.434877428664143</v>
          </cell>
          <cell r="S11">
            <v>-2.9000000000000001E-2</v>
          </cell>
          <cell r="T11">
            <v>0.18103302380864</v>
          </cell>
          <cell r="U11">
            <v>0.11746902380864001</v>
          </cell>
          <cell r="V11">
            <v>1.28917040457157</v>
          </cell>
          <cell r="W11">
            <v>0.1444</v>
          </cell>
          <cell r="X11">
            <v>7.0326302946297478E-2</v>
          </cell>
          <cell r="Y11">
            <v>0.11708630294629749</v>
          </cell>
          <cell r="Z11">
            <v>1.1174794693399319</v>
          </cell>
          <cell r="AA11">
            <v>0.95</v>
          </cell>
          <cell r="AB11">
            <v>0.95</v>
          </cell>
          <cell r="AC11">
            <v>-0.19850000000000001</v>
          </cell>
          <cell r="AD11">
            <v>6.4878276042457203E-2</v>
          </cell>
          <cell r="AE11">
            <v>0.11698827604245721</v>
          </cell>
          <cell r="AF11">
            <v>0.88687635662443809</v>
          </cell>
        </row>
        <row r="12">
          <cell r="B12">
            <v>43265</v>
          </cell>
          <cell r="C12">
            <v>141.86000000000001</v>
          </cell>
          <cell r="D12">
            <v>0.12000000000000099</v>
          </cell>
          <cell r="E12">
            <v>3.0499999999999999E-2</v>
          </cell>
          <cell r="F12">
            <v>0.16033745002623162</v>
          </cell>
          <cell r="G12">
            <v>0.18968745002623161</v>
          </cell>
          <cell r="H12">
            <v>1.3141434085754549</v>
          </cell>
          <cell r="I12">
            <v>1.74</v>
          </cell>
          <cell r="J12">
            <v>1.74</v>
          </cell>
          <cell r="K12">
            <v>0.1285</v>
          </cell>
          <cell r="L12">
            <v>1.8855982740740053E-2</v>
          </cell>
          <cell r="M12">
            <v>5.8305982740740052E-2</v>
          </cell>
          <cell r="N12">
            <v>1.7211704807515054</v>
          </cell>
          <cell r="O12">
            <v>-1.2800000000000001E-2</v>
          </cell>
          <cell r="P12">
            <v>2.9055966949596179E-2</v>
          </cell>
          <cell r="Q12">
            <v>5.6305966949596178E-2</v>
          </cell>
          <cell r="R12">
            <v>1.4299123325007312</v>
          </cell>
          <cell r="S12">
            <v>-3.0499999999999999E-2</v>
          </cell>
          <cell r="T12">
            <v>0.13698188706265629</v>
          </cell>
          <cell r="U12">
            <v>7.3417887062656298E-2</v>
          </cell>
          <cell r="V12">
            <v>1.1577661201541611</v>
          </cell>
          <cell r="W12">
            <v>0.14430000000000001</v>
          </cell>
          <cell r="X12">
            <v>6.7324057546709365E-2</v>
          </cell>
          <cell r="Y12">
            <v>0.11408405754670936</v>
          </cell>
          <cell r="Z12">
            <v>0.90917415817858394</v>
          </cell>
          <cell r="AA12">
            <v>0.71</v>
          </cell>
          <cell r="AB12">
            <v>0.71</v>
          </cell>
          <cell r="AC12">
            <v>-0.2001</v>
          </cell>
          <cell r="AD12">
            <v>1.5619837453347749E-2</v>
          </cell>
          <cell r="AE12">
            <v>6.7729837453347749E-2</v>
          </cell>
          <cell r="AF12">
            <v>0.74455132598160734</v>
          </cell>
        </row>
        <row r="13">
          <cell r="B13">
            <v>43267</v>
          </cell>
          <cell r="C13">
            <v>141.16</v>
          </cell>
          <cell r="D13">
            <v>0.14000000000000101</v>
          </cell>
          <cell r="E13">
            <v>2.9100000000000001E-2</v>
          </cell>
          <cell r="F13">
            <v>0.11818387215225994</v>
          </cell>
          <cell r="G13">
            <v>0.14753387215225994</v>
          </cell>
          <cell r="H13">
            <v>1.2299863764700496</v>
          </cell>
          <cell r="I13">
            <v>1.66</v>
          </cell>
          <cell r="J13">
            <v>1.66</v>
          </cell>
          <cell r="K13">
            <v>0.12820000000000001</v>
          </cell>
          <cell r="L13">
            <v>9.6497566330475924E-3</v>
          </cell>
          <cell r="M13">
            <v>4.9099756633047595E-2</v>
          </cell>
          <cell r="N13">
            <v>1.6499375754956733</v>
          </cell>
          <cell r="O13">
            <v>-1.23E-2</v>
          </cell>
          <cell r="P13">
            <v>4.3873383057474541E-2</v>
          </cell>
          <cell r="Q13">
            <v>7.1123383057474537E-2</v>
          </cell>
          <cell r="R13">
            <v>1.4501030226549469</v>
          </cell>
          <cell r="S13">
            <v>-3.0700000000000002E-2</v>
          </cell>
          <cell r="T13">
            <v>0.13110843319624566</v>
          </cell>
          <cell r="U13">
            <v>6.754443319624566E-2</v>
          </cell>
          <cell r="V13">
            <v>1.2246658935285648</v>
          </cell>
          <cell r="W13">
            <v>0.1444</v>
          </cell>
          <cell r="X13">
            <v>7.0326302946297478E-2</v>
          </cell>
          <cell r="Y13">
            <v>0.11708630294629749</v>
          </cell>
          <cell r="Z13">
            <v>1.0523495840134633</v>
          </cell>
          <cell r="AA13">
            <v>0.87</v>
          </cell>
          <cell r="AB13">
            <v>0.87</v>
          </cell>
          <cell r="AC13">
            <v>-0.20069999999999999</v>
          </cell>
          <cell r="AD13">
            <v>-2.8519738962324037E-3</v>
          </cell>
          <cell r="AE13">
            <v>4.9258026103767595E-2</v>
          </cell>
          <cell r="AF13">
            <v>0.79128376756991192</v>
          </cell>
        </row>
        <row r="14">
          <cell r="B14">
            <v>43269</v>
          </cell>
          <cell r="C14">
            <v>143.96</v>
          </cell>
          <cell r="D14">
            <v>0.110000000000001</v>
          </cell>
          <cell r="E14">
            <v>3.5400000000000001E-2</v>
          </cell>
          <cell r="F14">
            <v>0.3078822733984154</v>
          </cell>
          <cell r="G14">
            <v>0.33723227339841538</v>
          </cell>
          <cell r="H14">
            <v>1.6376985946419391</v>
          </cell>
          <cell r="I14">
            <v>2.0299999999999998</v>
          </cell>
          <cell r="J14">
            <v>2.0299999999999998</v>
          </cell>
          <cell r="K14">
            <v>0.12770000000000001</v>
          </cell>
          <cell r="L14">
            <v>-5.6939334964385161E-3</v>
          </cell>
          <cell r="M14">
            <v>3.3756066503561485E-2</v>
          </cell>
          <cell r="N14">
            <v>2.0315538666439781</v>
          </cell>
          <cell r="O14">
            <v>-1.09E-2</v>
          </cell>
          <cell r="P14">
            <v>8.5362383596769661E-2</v>
          </cell>
          <cell r="Q14">
            <v>0.11261238359676966</v>
          </cell>
          <cell r="R14">
            <v>1.9896519342637482</v>
          </cell>
          <cell r="S14">
            <v>-2.7199999999999998E-2</v>
          </cell>
          <cell r="T14">
            <v>0.23389514570361519</v>
          </cell>
          <cell r="U14">
            <v>0.17033114570361518</v>
          </cell>
          <cell r="V14">
            <v>1.9266124468971562</v>
          </cell>
          <cell r="W14">
            <v>0.14729999999999999</v>
          </cell>
          <cell r="X14">
            <v>0.15739282087415982</v>
          </cell>
          <cell r="Y14">
            <v>0.20415282087415981</v>
          </cell>
          <cell r="Z14">
            <v>1.8396758725942628</v>
          </cell>
          <cell r="AA14">
            <v>1.6</v>
          </cell>
          <cell r="AB14">
            <v>1.6</v>
          </cell>
          <cell r="AC14">
            <v>-0.19739999999999999</v>
          </cell>
          <cell r="AD14">
            <v>9.8743785342307225E-2</v>
          </cell>
          <cell r="AE14">
            <v>0.15085378534230723</v>
          </cell>
          <cell r="AF14">
            <v>1.4664665441559614</v>
          </cell>
        </row>
        <row r="15">
          <cell r="B15">
            <v>43272</v>
          </cell>
          <cell r="C15">
            <v>145.53</v>
          </cell>
          <cell r="D15">
            <v>0.220000000000001</v>
          </cell>
          <cell r="E15">
            <v>3.8600000000000002E-2</v>
          </cell>
          <cell r="F15">
            <v>0.40424680637739013</v>
          </cell>
          <cell r="G15">
            <v>0.43359680637739012</v>
          </cell>
          <cell r="H15">
            <v>2.1912824713169416</v>
          </cell>
          <cell r="I15">
            <v>2.7</v>
          </cell>
          <cell r="J15">
            <v>2.7</v>
          </cell>
          <cell r="K15">
            <v>0.1242</v>
          </cell>
          <cell r="L15">
            <v>-0.11309971863653331</v>
          </cell>
          <cell r="M15">
            <v>-7.3649718636533315E-2</v>
          </cell>
          <cell r="N15">
            <v>2.5559547746936797</v>
          </cell>
          <cell r="O15">
            <v>-1.0200000000000001E-2</v>
          </cell>
          <cell r="P15">
            <v>0.10610705574018872</v>
          </cell>
          <cell r="Q15">
            <v>0.13335705574018872</v>
          </cell>
          <cell r="R15">
            <v>2.4989783990587005</v>
          </cell>
          <cell r="S15">
            <v>-2.6100000000000002E-2</v>
          </cell>
          <cell r="T15">
            <v>0.26620032829863305</v>
          </cell>
          <cell r="U15">
            <v>0.20263632829863304</v>
          </cell>
          <cell r="V15">
            <v>2.3042745216054432</v>
          </cell>
          <cell r="W15">
            <v>0.14860000000000001</v>
          </cell>
          <cell r="X15">
            <v>0.19642377952297721</v>
          </cell>
          <cell r="Y15">
            <v>0.24318377952297721</v>
          </cell>
          <cell r="Z15">
            <v>2.0808388228180861</v>
          </cell>
          <cell r="AA15">
            <v>1.76</v>
          </cell>
          <cell r="AB15">
            <v>1.76</v>
          </cell>
          <cell r="AC15">
            <v>-0.1951</v>
          </cell>
          <cell r="AD15">
            <v>0.16955476470577191</v>
          </cell>
          <cell r="AE15">
            <v>0.2216647647057719</v>
          </cell>
          <cell r="AF15">
            <v>1.9342668911747143</v>
          </cell>
        </row>
        <row r="16">
          <cell r="B16">
            <v>43273</v>
          </cell>
          <cell r="C16">
            <v>145.16</v>
          </cell>
          <cell r="D16">
            <v>0.12000000000000099</v>
          </cell>
          <cell r="E16">
            <v>3.85E-2</v>
          </cell>
          <cell r="F16">
            <v>0.40123528412841086</v>
          </cell>
          <cell r="G16">
            <v>0.43058528412841085</v>
          </cell>
          <cell r="H16">
            <v>2.1316733670299657</v>
          </cell>
          <cell r="I16">
            <v>2.67</v>
          </cell>
          <cell r="J16">
            <v>2.67</v>
          </cell>
          <cell r="K16">
            <v>0.124</v>
          </cell>
          <cell r="L16">
            <v>-0.11923722352110197</v>
          </cell>
          <cell r="M16">
            <v>-7.9787223521101971E-2</v>
          </cell>
          <cell r="N16">
            <v>2.5362928139233163</v>
          </cell>
          <cell r="O16">
            <v>-1.09E-2</v>
          </cell>
          <cell r="P16">
            <v>8.5362383596769661E-2</v>
          </cell>
          <cell r="Q16">
            <v>0.11261238359676966</v>
          </cell>
          <cell r="R16">
            <v>2.5264925614577574</v>
          </cell>
          <cell r="S16">
            <v>-2.6800000000000001E-2</v>
          </cell>
          <cell r="T16">
            <v>0.24564242994039934</v>
          </cell>
          <cell r="U16">
            <v>0.18207842994039936</v>
          </cell>
          <cell r="V16">
            <v>2.3937587482179561</v>
          </cell>
          <cell r="W16">
            <v>0.1484</v>
          </cell>
          <cell r="X16">
            <v>0.19041896093359201</v>
          </cell>
          <cell r="Y16">
            <v>0.237178960933592</v>
          </cell>
          <cell r="Z16">
            <v>2.2466594196277181</v>
          </cell>
          <cell r="AA16">
            <v>1.95</v>
          </cell>
          <cell r="AB16">
            <v>1.95</v>
          </cell>
          <cell r="AC16">
            <v>-0.19639999999999999</v>
          </cell>
          <cell r="AD16">
            <v>0.12953092714003248</v>
          </cell>
          <cell r="AE16">
            <v>0.18164092714003247</v>
          </cell>
          <cell r="AF16">
            <v>2.0084064559592827</v>
          </cell>
        </row>
        <row r="17">
          <cell r="B17">
            <v>43274</v>
          </cell>
          <cell r="C17">
            <v>144.88</v>
          </cell>
          <cell r="D17">
            <v>7.0000000000000298E-2</v>
          </cell>
          <cell r="E17">
            <v>3.8199999999999998E-2</v>
          </cell>
          <cell r="F17">
            <v>0.39220077148127996</v>
          </cell>
          <cell r="G17">
            <v>0.42155077148127995</v>
          </cell>
          <cell r="H17">
            <v>2.0044350547282574</v>
          </cell>
          <cell r="I17">
            <v>2.5099999999999998</v>
          </cell>
          <cell r="J17">
            <v>2.5099999999999998</v>
          </cell>
          <cell r="K17">
            <v>0.124</v>
          </cell>
          <cell r="L17">
            <v>-0.11923722352110197</v>
          </cell>
          <cell r="M17">
            <v>-7.9787223521101971E-2</v>
          </cell>
          <cell r="N17">
            <v>2.3710505953415235</v>
          </cell>
          <cell r="O17">
            <v>-1.1599999999999999E-2</v>
          </cell>
          <cell r="P17">
            <v>6.4617833531917301E-2</v>
          </cell>
          <cell r="Q17">
            <v>9.1867833531917298E-2</v>
          </cell>
          <cell r="R17">
            <v>2.3208474731293895</v>
          </cell>
          <cell r="S17">
            <v>-2.8000000000000001E-2</v>
          </cell>
          <cell r="T17">
            <v>0.21040074650125004</v>
          </cell>
          <cell r="U17">
            <v>0.14683674650125006</v>
          </cell>
          <cell r="V17">
            <v>2.1539582068335692</v>
          </cell>
          <cell r="W17">
            <v>0.14760000000000001</v>
          </cell>
          <cell r="X17">
            <v>0.16639989186150159</v>
          </cell>
          <cell r="Y17">
            <v>0.21315989186150158</v>
          </cell>
          <cell r="Z17">
            <v>1.9984231729286674</v>
          </cell>
          <cell r="AA17">
            <v>1.72</v>
          </cell>
          <cell r="AB17">
            <v>1.72</v>
          </cell>
          <cell r="AC17">
            <v>-0.19700000000000001</v>
          </cell>
          <cell r="AD17">
            <v>0.11105860234241346</v>
          </cell>
          <cell r="AE17">
            <v>0.16316860234241345</v>
          </cell>
          <cell r="AF17">
            <v>1.7741534932209808</v>
          </cell>
        </row>
        <row r="18">
          <cell r="B18">
            <v>43277</v>
          </cell>
          <cell r="C18">
            <v>144.13</v>
          </cell>
          <cell r="D18">
            <v>0.21000000000000099</v>
          </cell>
          <cell r="E18">
            <v>3.7199999999999997E-2</v>
          </cell>
          <cell r="F18">
            <v>0.36208629618963989</v>
          </cell>
          <cell r="G18">
            <v>0.39143629618963988</v>
          </cell>
          <cell r="H18">
            <v>2.0399164343588976</v>
          </cell>
          <cell r="I18">
            <v>2.5299999999999998</v>
          </cell>
          <cell r="J18">
            <v>2.5299999999999998</v>
          </cell>
          <cell r="K18">
            <v>0.1236</v>
          </cell>
          <cell r="L18">
            <v>-0.13151225421197965</v>
          </cell>
          <cell r="M18">
            <v>-9.2062254211979652E-2</v>
          </cell>
          <cell r="N18">
            <v>2.3735333460688532</v>
          </cell>
          <cell r="O18">
            <v>-1.26E-2</v>
          </cell>
          <cell r="P18">
            <v>3.4982929196706571E-2</v>
          </cell>
          <cell r="Q18">
            <v>6.2232929196706574E-2</v>
          </cell>
          <cell r="R18">
            <v>2.2863120305306639</v>
          </cell>
          <cell r="S18">
            <v>-2.8299999999999999E-2</v>
          </cell>
          <cell r="T18">
            <v>0.20159039985319432</v>
          </cell>
          <cell r="U18">
            <v>0.13802639985319431</v>
          </cell>
          <cell r="V18">
            <v>2.1205890022402758</v>
          </cell>
          <cell r="W18">
            <v>0.1482</v>
          </cell>
          <cell r="X18">
            <v>0.1844141634059607</v>
          </cell>
          <cell r="Y18">
            <v>0.2311741634059607</v>
          </cell>
          <cell r="Z18">
            <v>1.9722202668461666</v>
          </cell>
          <cell r="AA18">
            <v>1.67</v>
          </cell>
          <cell r="AB18">
            <v>1.67</v>
          </cell>
          <cell r="AC18">
            <v>-0.19869999999999999</v>
          </cell>
          <cell r="AD18">
            <v>5.8720943588222059E-2</v>
          </cell>
          <cell r="AE18">
            <v>0.11083094358822206</v>
          </cell>
          <cell r="AF18">
            <v>1.6955147712323182</v>
          </cell>
        </row>
        <row r="19">
          <cell r="B19">
            <v>43279</v>
          </cell>
          <cell r="C19">
            <v>143.58000000000001</v>
          </cell>
          <cell r="D19">
            <v>0.16</v>
          </cell>
          <cell r="E19">
            <v>3.5299999999999998E-2</v>
          </cell>
          <cell r="F19">
            <v>0.30487100961221364</v>
          </cell>
          <cell r="G19">
            <v>0.33422100961221363</v>
          </cell>
          <cell r="H19">
            <v>1.864497348126894</v>
          </cell>
          <cell r="I19">
            <v>2.37</v>
          </cell>
          <cell r="J19">
            <v>2.37</v>
          </cell>
          <cell r="K19">
            <v>0.12559999999999999</v>
          </cell>
          <cell r="L19">
            <v>-7.0137330896740027E-2</v>
          </cell>
          <cell r="M19">
            <v>-3.0687330896740028E-2</v>
          </cell>
          <cell r="N19">
            <v>2.2764060461217483</v>
          </cell>
          <cell r="O19">
            <v>-1.21E-2</v>
          </cell>
          <cell r="P19">
            <v>4.9800360056291432E-2</v>
          </cell>
          <cell r="Q19">
            <v>7.7050360056291428E-2</v>
          </cell>
          <cell r="R19">
            <v>2.1482439008941103</v>
          </cell>
          <cell r="S19">
            <v>-2.9100000000000001E-2</v>
          </cell>
          <cell r="T19">
            <v>0.17809626625726122</v>
          </cell>
          <cell r="U19">
            <v>0.11453226625726122</v>
          </cell>
          <cell r="V19">
            <v>1.9498259709144108</v>
          </cell>
          <cell r="W19">
            <v>0.14799999999999999</v>
          </cell>
          <cell r="X19">
            <v>0.17840938640687437</v>
          </cell>
          <cell r="Y19">
            <v>0.22516938640687437</v>
          </cell>
          <cell r="Z19">
            <v>1.8245632548833546</v>
          </cell>
          <cell r="AA19">
            <v>1.53</v>
          </cell>
          <cell r="AB19">
            <v>1.53</v>
          </cell>
          <cell r="AC19">
            <v>-0.2029</v>
          </cell>
          <cell r="AD19">
            <v>-7.0581746220315503E-2</v>
          </cell>
          <cell r="AE19">
            <v>-1.8471746220315506E-2</v>
          </cell>
          <cell r="AF19">
            <v>1.4499110181893096</v>
          </cell>
        </row>
        <row r="20">
          <cell r="B20">
            <v>43281</v>
          </cell>
          <cell r="C20">
            <v>142.72</v>
          </cell>
          <cell r="D20">
            <v>0.110000000000001</v>
          </cell>
          <cell r="E20">
            <v>3.3399999999999999E-2</v>
          </cell>
          <cell r="F20">
            <v>0.24765826148134656</v>
          </cell>
          <cell r="G20">
            <v>0.27700826148134655</v>
          </cell>
          <cell r="H20">
            <v>1.5774745827248702</v>
          </cell>
          <cell r="I20">
            <v>2.0299999999999998</v>
          </cell>
          <cell r="J20">
            <v>2.0299999999999998</v>
          </cell>
          <cell r="K20">
            <v>0.12759999999999999</v>
          </cell>
          <cell r="L20">
            <v>-8.7626691032599707E-3</v>
          </cell>
          <cell r="M20">
            <v>3.0687330896740028E-2</v>
          </cell>
          <cell r="N20">
            <v>2.0120095869229511</v>
          </cell>
          <cell r="O20">
            <v>-1.1599999999999999E-2</v>
          </cell>
          <cell r="P20">
            <v>6.4617833531917301E-2</v>
          </cell>
          <cell r="Q20">
            <v>9.1867833531917298E-2</v>
          </cell>
          <cell r="R20">
            <v>1.8906485496564198</v>
          </cell>
          <cell r="S20">
            <v>-2.9899999999999999E-2</v>
          </cell>
          <cell r="T20">
            <v>0.15460228799254996</v>
          </cell>
          <cell r="U20">
            <v>9.1038287992549968E-2</v>
          </cell>
          <cell r="V20">
            <v>1.7072774642153441</v>
          </cell>
          <cell r="W20">
            <v>0.14779999999999999</v>
          </cell>
          <cell r="X20">
            <v>0.17240462940312404</v>
          </cell>
          <cell r="Y20">
            <v>0.21916462940312403</v>
          </cell>
          <cell r="Z20">
            <v>1.6528622657242098</v>
          </cell>
          <cell r="AA20">
            <v>1.38</v>
          </cell>
          <cell r="AB20">
            <v>1.38</v>
          </cell>
          <cell r="AC20">
            <v>-0.20710000000000001</v>
          </cell>
          <cell r="AD20">
            <v>-0.19988508880171002</v>
          </cell>
          <cell r="AE20">
            <v>-0.14777508880171003</v>
          </cell>
          <cell r="AF20">
            <v>1.1943066123734438</v>
          </cell>
        </row>
        <row r="21">
          <cell r="B21">
            <v>43283</v>
          </cell>
          <cell r="C21">
            <v>142.19999999999999</v>
          </cell>
          <cell r="D21">
            <v>7.0000000000000298E-2</v>
          </cell>
          <cell r="E21">
            <v>3.3099999999999997E-2</v>
          </cell>
          <cell r="F21">
            <v>0.23862487314729824</v>
          </cell>
          <cell r="G21">
            <v>0.26797487314729823</v>
          </cell>
          <cell r="H21">
            <v>1.4912391218519614</v>
          </cell>
          <cell r="I21">
            <v>1.93</v>
          </cell>
          <cell r="J21">
            <v>1.93</v>
          </cell>
          <cell r="K21">
            <v>0.1173</v>
          </cell>
          <cell r="L21">
            <v>-0.32485084086909582</v>
          </cell>
          <cell r="M21">
            <v>-0.28540084086909584</v>
          </cell>
          <cell r="N21">
            <v>1.5966703035259426</v>
          </cell>
          <cell r="O21">
            <v>-1.24E-2</v>
          </cell>
          <cell r="P21">
            <v>4.0909896951120732E-2</v>
          </cell>
          <cell r="Q21">
            <v>6.8159896951120735E-2</v>
          </cell>
          <cell r="R21">
            <v>1.7704978328275542</v>
          </cell>
          <cell r="S21">
            <v>-2.9600000000000001E-2</v>
          </cell>
          <cell r="T21">
            <v>0.16341251366148105</v>
          </cell>
          <cell r="U21">
            <v>9.984851366148105E-2</v>
          </cell>
          <cell r="V21">
            <v>1.6224532410193093</v>
          </cell>
          <cell r="W21">
            <v>0.14849999999999999</v>
          </cell>
          <cell r="X21">
            <v>0.1934213675622394</v>
          </cell>
          <cell r="Y21">
            <v>0.2401813675622394</v>
          </cell>
          <cell r="Z21">
            <v>1.5830528864014624</v>
          </cell>
          <cell r="AA21">
            <v>1.29</v>
          </cell>
          <cell r="AB21">
            <v>1.29</v>
          </cell>
          <cell r="AC21">
            <v>-0.20530000000000001</v>
          </cell>
          <cell r="AD21">
            <v>-0.14446899753948009</v>
          </cell>
          <cell r="AE21">
            <v>-9.2358997539480098E-2</v>
          </cell>
          <cell r="AF21">
            <v>1.0791463186328758</v>
          </cell>
        </row>
        <row r="22">
          <cell r="B22">
            <v>43286</v>
          </cell>
          <cell r="C22">
            <v>142.27000000000001</v>
          </cell>
          <cell r="D22">
            <v>2.0000000000001399E-2</v>
          </cell>
          <cell r="E22">
            <v>3.3700000000000001E-2</v>
          </cell>
          <cell r="F22">
            <v>0.25669170226813509</v>
          </cell>
          <cell r="G22">
            <v>0.28604170226813508</v>
          </cell>
          <cell r="H22">
            <v>1.4903076780885156</v>
          </cell>
          <cell r="I22">
            <v>1.93</v>
          </cell>
          <cell r="J22">
            <v>1.93</v>
          </cell>
          <cell r="K22">
            <v>0.1195</v>
          </cell>
          <cell r="L22">
            <v>-0.25733387206310998</v>
          </cell>
          <cell r="M22">
            <v>-0.21788387206311</v>
          </cell>
          <cell r="N22">
            <v>1.6918961419785468</v>
          </cell>
          <cell r="O22">
            <v>-9.1000000000000004E-3</v>
          </cell>
          <cell r="P22">
            <v>0.13870612698939902</v>
          </cell>
          <cell r="Q22">
            <v>0.16595612698939902</v>
          </cell>
          <cell r="R22">
            <v>1.9999111936872693</v>
          </cell>
          <cell r="S22">
            <v>-4.41E-2</v>
          </cell>
          <cell r="T22">
            <v>-0.26242488408240827</v>
          </cell>
          <cell r="U22">
            <v>-0.32598888408240828</v>
          </cell>
          <cell r="V22">
            <v>1.4321412352716756</v>
          </cell>
          <cell r="W22">
            <v>0.1676</v>
          </cell>
          <cell r="X22">
            <v>0.76705620344149328</v>
          </cell>
          <cell r="Y22">
            <v>0.8138162034414933</v>
          </cell>
          <cell r="Z22">
            <v>2.4961213754517906</v>
          </cell>
          <cell r="AA22">
            <v>1.66</v>
          </cell>
          <cell r="AB22">
            <v>1.66</v>
          </cell>
          <cell r="AC22">
            <v>-0.20580000000000001</v>
          </cell>
          <cell r="AD22">
            <v>-0.1598622807224151</v>
          </cell>
          <cell r="AE22">
            <v>-0.10775228072241511</v>
          </cell>
          <cell r="AF22">
            <v>1.2299421792663929</v>
          </cell>
        </row>
        <row r="23">
          <cell r="B23">
            <v>43290</v>
          </cell>
          <cell r="C23">
            <v>144.30000000000001</v>
          </cell>
          <cell r="D23">
            <v>1.00000000000016E-2</v>
          </cell>
          <cell r="E23">
            <v>3.6999999999999998E-2</v>
          </cell>
          <cell r="F23">
            <v>0.35606350198247422</v>
          </cell>
          <cell r="G23">
            <v>0.3854135019824742</v>
          </cell>
          <cell r="H23">
            <v>2.1005084933468963</v>
          </cell>
          <cell r="I23">
            <v>2.76</v>
          </cell>
          <cell r="J23">
            <v>2.76</v>
          </cell>
          <cell r="K23">
            <v>0.1195</v>
          </cell>
          <cell r="L23">
            <v>-0.25733387206310998</v>
          </cell>
          <cell r="M23">
            <v>-0.21788387206311</v>
          </cell>
          <cell r="N23">
            <v>2.4979317141760662</v>
          </cell>
          <cell r="O23">
            <v>-8.9999999999999993E-3</v>
          </cell>
          <cell r="P23">
            <v>0.1416696996390977</v>
          </cell>
          <cell r="Q23">
            <v>0.1689196996390977</v>
          </cell>
          <cell r="R23">
            <v>2.7190437342751848</v>
          </cell>
          <cell r="S23">
            <v>-4.1500000000000002E-2</v>
          </cell>
          <cell r="T23">
            <v>-0.1860626347106413</v>
          </cell>
          <cell r="U23">
            <v>-0.24962663471064128</v>
          </cell>
          <cell r="V23">
            <v>2.1348058483223564</v>
          </cell>
          <cell r="W23">
            <v>0.16520000000000001</v>
          </cell>
          <cell r="X23">
            <v>0.69494980876507995</v>
          </cell>
          <cell r="Y23">
            <v>0.74170980876507997</v>
          </cell>
          <cell r="Z23">
            <v>2.9604507401949887</v>
          </cell>
          <cell r="AA23">
            <v>2.17</v>
          </cell>
          <cell r="AB23">
            <v>2.17</v>
          </cell>
          <cell r="AC23">
            <v>-0.20449999999999999</v>
          </cell>
          <cell r="AD23">
            <v>-0.11983983745334689</v>
          </cell>
          <cell r="AE23">
            <v>-6.7729837453346903E-2</v>
          </cell>
          <cell r="AF23">
            <v>1.6993882375326632</v>
          </cell>
        </row>
        <row r="24">
          <cell r="B24">
            <v>43293</v>
          </cell>
          <cell r="C24">
            <v>147.97</v>
          </cell>
          <cell r="D24">
            <v>0.36000000000000099</v>
          </cell>
          <cell r="E24">
            <v>4.6300000000000001E-2</v>
          </cell>
          <cell r="F24">
            <v>0.63616623287970142</v>
          </cell>
          <cell r="G24">
            <v>0.66551623287970141</v>
          </cell>
          <cell r="H24">
            <v>3.6916647648313425</v>
          </cell>
          <cell r="I24">
            <v>4.66</v>
          </cell>
          <cell r="J24">
            <v>4.66</v>
          </cell>
          <cell r="K24">
            <v>0.1201</v>
          </cell>
          <cell r="L24">
            <v>-0.23892057251722223</v>
          </cell>
          <cell r="M24">
            <v>-0.19947057251722222</v>
          </cell>
          <cell r="N24">
            <v>4.3654206046416828</v>
          </cell>
          <cell r="O24">
            <v>-6.4000000000000003E-3</v>
          </cell>
          <cell r="P24">
            <v>0.21872409202518847</v>
          </cell>
          <cell r="Q24">
            <v>0.24597409202518847</v>
          </cell>
          <cell r="R24">
            <v>4.4542071835299861</v>
          </cell>
          <cell r="S24">
            <v>-3.6700000000000003E-2</v>
          </cell>
          <cell r="T24">
            <v>-4.5094758373422597E-2</v>
          </cell>
          <cell r="U24">
            <v>-0.10865875837342259</v>
          </cell>
          <cell r="V24">
            <v>3.7429162474772681</v>
          </cell>
          <cell r="W24">
            <v>0.1696</v>
          </cell>
          <cell r="X24">
            <v>0.82715277404939647</v>
          </cell>
          <cell r="Y24">
            <v>0.87391277404939649</v>
          </cell>
          <cell r="Z24">
            <v>4.3688296942459797</v>
          </cell>
          <cell r="AA24">
            <v>3.39</v>
          </cell>
          <cell r="AB24">
            <v>3.39</v>
          </cell>
          <cell r="AC24">
            <v>-0.20319999999999999</v>
          </cell>
          <cell r="AD24">
            <v>-7.981762349356547E-2</v>
          </cell>
          <cell r="AE24">
            <v>-2.7707623493565474E-2</v>
          </cell>
          <cell r="AF24">
            <v>2.9357115147269157</v>
          </cell>
        </row>
        <row r="25">
          <cell r="B25">
            <v>43295</v>
          </cell>
          <cell r="C25">
            <v>148.69</v>
          </cell>
          <cell r="D25">
            <v>0.57999999999999996</v>
          </cell>
          <cell r="E25">
            <v>4.9200000000000001E-2</v>
          </cell>
          <cell r="F25">
            <v>0.72353247062500003</v>
          </cell>
          <cell r="G25">
            <v>0.75288247062500002</v>
          </cell>
          <cell r="H25">
            <v>4.1168375656163647</v>
          </cell>
          <cell r="I25">
            <v>5.07</v>
          </cell>
          <cell r="J25">
            <v>5.07</v>
          </cell>
          <cell r="K25">
            <v>0.1203</v>
          </cell>
          <cell r="L25">
            <v>-0.23278284069714636</v>
          </cell>
          <cell r="M25">
            <v>-0.19333284069714635</v>
          </cell>
          <cell r="N25">
            <v>4.7815583364617584</v>
          </cell>
          <cell r="O25">
            <v>-8.0999999999999996E-3</v>
          </cell>
          <cell r="P25">
            <v>0.16834202952341623</v>
          </cell>
          <cell r="Q25">
            <v>0.19559202952341623</v>
          </cell>
          <cell r="R25">
            <v>4.8138251210282137</v>
          </cell>
          <cell r="S25">
            <v>-3.5999999999999997E-2</v>
          </cell>
          <cell r="T25">
            <v>-2.4537550044269888E-2</v>
          </cell>
          <cell r="U25">
            <v>-8.810155004426988E-2</v>
          </cell>
          <cell r="V25">
            <v>4.1734734558064206</v>
          </cell>
          <cell r="W25">
            <v>0.1709</v>
          </cell>
          <cell r="X25">
            <v>0.86621967191523275</v>
          </cell>
          <cell r="Y25">
            <v>0.91297967191523277</v>
          </cell>
          <cell r="Z25">
            <v>4.8178965921118158</v>
          </cell>
          <cell r="AA25">
            <v>3.8</v>
          </cell>
          <cell r="AB25">
            <v>3.8</v>
          </cell>
          <cell r="AC25">
            <v>-0.19589999999999999</v>
          </cell>
          <cell r="AD25">
            <v>0.1449246306410911</v>
          </cell>
          <cell r="AE25">
            <v>0.19703463064109109</v>
          </cell>
          <cell r="AF25">
            <v>3.5894129182739953</v>
          </cell>
        </row>
        <row r="26">
          <cell r="B26">
            <v>43298</v>
          </cell>
          <cell r="C26">
            <v>148.88</v>
          </cell>
          <cell r="D26">
            <v>0.67</v>
          </cell>
          <cell r="E26">
            <v>5.0999999999999997E-2</v>
          </cell>
          <cell r="F26">
            <v>0.77776639147811577</v>
          </cell>
          <cell r="G26">
            <v>0.80711639147811576</v>
          </cell>
          <cell r="H26">
            <v>4.5338866850877881</v>
          </cell>
          <cell r="I26">
            <v>5.6</v>
          </cell>
          <cell r="J26">
            <v>5.6</v>
          </cell>
          <cell r="K26">
            <v>0.1206</v>
          </cell>
          <cell r="L26">
            <v>-0.22357627369583977</v>
          </cell>
          <cell r="M26">
            <v>-0.18412627369583978</v>
          </cell>
          <cell r="N26">
            <v>5.3020426942423766</v>
          </cell>
          <cell r="O26">
            <v>-6.7999999999999996E-3</v>
          </cell>
          <cell r="P26">
            <v>0.20686935953083044</v>
          </cell>
          <cell r="Q26">
            <v>0.23411935953083043</v>
          </cell>
          <cell r="R26">
            <v>5.29342195723736</v>
          </cell>
          <cell r="S26">
            <v>-3.3700000000000001E-2</v>
          </cell>
          <cell r="T26">
            <v>4.3007033442400588E-2</v>
          </cell>
          <cell r="U26">
            <v>-2.0556966557599407E-2</v>
          </cell>
          <cell r="V26">
            <v>4.6118792609172425</v>
          </cell>
          <cell r="W26">
            <v>0.17349999999999999</v>
          </cell>
          <cell r="X26">
            <v>0.94436388688323925</v>
          </cell>
          <cell r="Y26">
            <v>0.99112388688323927</v>
          </cell>
          <cell r="Z26">
            <v>5.1966937441263941</v>
          </cell>
          <cell r="AA26">
            <v>4.08</v>
          </cell>
          <cell r="AB26">
            <v>4.08</v>
          </cell>
          <cell r="AC26">
            <v>-0.18859999999999999</v>
          </cell>
          <cell r="AD26">
            <v>0.36968791955461228</v>
          </cell>
          <cell r="AE26">
            <v>0.42179791955461227</v>
          </cell>
          <cell r="AF26">
            <v>4.0657374830688822</v>
          </cell>
        </row>
        <row r="27">
          <cell r="B27">
            <v>43300</v>
          </cell>
          <cell r="C27">
            <v>148.37</v>
          </cell>
          <cell r="D27">
            <v>0.74</v>
          </cell>
          <cell r="E27">
            <v>4.9599999999999998E-2</v>
          </cell>
          <cell r="F27">
            <v>0.73558399658815965</v>
          </cell>
          <cell r="G27">
            <v>0.76493399658815964</v>
          </cell>
          <cell r="H27">
            <v>4.5059011813895413</v>
          </cell>
          <cell r="I27">
            <v>5.58</v>
          </cell>
          <cell r="J27">
            <v>5.58</v>
          </cell>
          <cell r="K27">
            <v>0.1183</v>
          </cell>
          <cell r="L27">
            <v>-0.29416098661427403</v>
          </cell>
          <cell r="M27">
            <v>-0.25471098661427405</v>
          </cell>
          <cell r="N27">
            <v>5.2137046464304255</v>
          </cell>
          <cell r="O27">
            <v>-7.3000000000000001E-3</v>
          </cell>
          <cell r="P27">
            <v>0.19205105995964056</v>
          </cell>
          <cell r="Q27">
            <v>0.21930105995964055</v>
          </cell>
          <cell r="R27">
            <v>5.2692753169219619</v>
          </cell>
          <cell r="S27">
            <v>-3.6299999999999999E-2</v>
          </cell>
          <cell r="T27">
            <v>-3.3347769738923304E-2</v>
          </cell>
          <cell r="U27">
            <v>-9.6911769738923292E-2</v>
          </cell>
          <cell r="V27">
            <v>4.5346211111410204</v>
          </cell>
          <cell r="W27">
            <v>0.17180000000000001</v>
          </cell>
          <cell r="X27">
            <v>0.89326798295651033</v>
          </cell>
          <cell r="Y27">
            <v>0.94002798295651036</v>
          </cell>
          <cell r="Z27">
            <v>5.1531194877540765</v>
          </cell>
          <cell r="AA27">
            <v>4.09</v>
          </cell>
          <cell r="AB27">
            <v>4.09</v>
          </cell>
          <cell r="AC27">
            <v>-0.18629999999999999</v>
          </cell>
          <cell r="AD27">
            <v>0.44051194376704045</v>
          </cell>
          <cell r="AE27">
            <v>0.49262194376704044</v>
          </cell>
          <cell r="AF27">
            <v>4.127602357868887</v>
          </cell>
        </row>
        <row r="28">
          <cell r="B28">
            <v>43305</v>
          </cell>
          <cell r="C28">
            <v>148.18</v>
          </cell>
          <cell r="D28">
            <v>0.82</v>
          </cell>
          <cell r="E28">
            <v>4.8500000000000001E-2</v>
          </cell>
          <cell r="F28">
            <v>0.70244290748197491</v>
          </cell>
          <cell r="G28">
            <v>0.7317929074819749</v>
          </cell>
          <cell r="H28">
            <v>4.3295476570501954</v>
          </cell>
          <cell r="I28">
            <v>5.3</v>
          </cell>
          <cell r="J28">
            <v>5.3</v>
          </cell>
          <cell r="K28">
            <v>0.114</v>
          </cell>
          <cell r="L28">
            <v>-0.42613202957717378</v>
          </cell>
          <cell r="M28">
            <v>-0.38668202957717379</v>
          </cell>
          <cell r="N28">
            <v>4.8219535894258687</v>
          </cell>
          <cell r="O28">
            <v>-6.4999999999999997E-3</v>
          </cell>
          <cell r="P28">
            <v>0.21576040090289589</v>
          </cell>
          <cell r="Q28">
            <v>0.24301040090289588</v>
          </cell>
          <cell r="R28">
            <v>5.1090295911673467</v>
          </cell>
          <cell r="S28">
            <v>-3.4799999999999998E-2</v>
          </cell>
          <cell r="T28">
            <v>1.0703177510437789E-2</v>
          </cell>
          <cell r="U28">
            <v>-5.2860822489562205E-2</v>
          </cell>
          <cell r="V28">
            <v>4.4705419390362975</v>
          </cell>
          <cell r="W28">
            <v>0.17519999999999999</v>
          </cell>
          <cell r="X28">
            <v>0.99546614732728345</v>
          </cell>
          <cell r="Y28">
            <v>1.0422261473272834</v>
          </cell>
          <cell r="Z28">
            <v>5.2230124801145523</v>
          </cell>
          <cell r="AA28">
            <v>4.08</v>
          </cell>
          <cell r="AB28">
            <v>4.08</v>
          </cell>
          <cell r="AC28">
            <v>-0.16389999999999999</v>
          </cell>
          <cell r="AD28">
            <v>1.1306636584755614</v>
          </cell>
          <cell r="AE28">
            <v>1.1827736584755615</v>
          </cell>
          <cell r="AF28">
            <v>4.7698357737525621</v>
          </cell>
        </row>
        <row r="29">
          <cell r="B29">
            <v>43308</v>
          </cell>
          <cell r="C29">
            <v>148.32</v>
          </cell>
          <cell r="D29">
            <v>0.9</v>
          </cell>
          <cell r="E29">
            <v>4.9599999999999998E-2</v>
          </cell>
          <cell r="F29">
            <v>0.73558399658815965</v>
          </cell>
          <cell r="G29">
            <v>0.76493399658815964</v>
          </cell>
          <cell r="H29">
            <v>4.529493582080387</v>
          </cell>
          <cell r="I29">
            <v>5.52</v>
          </cell>
          <cell r="J29">
            <v>5.52</v>
          </cell>
          <cell r="K29">
            <v>0.1196</v>
          </cell>
          <cell r="L29">
            <v>-0.25426497758181976</v>
          </cell>
          <cell r="M29">
            <v>-0.21481497758181978</v>
          </cell>
          <cell r="N29">
            <v>5.2085784228394294</v>
          </cell>
          <cell r="O29">
            <v>-6.4999999999999997E-3</v>
          </cell>
          <cell r="P29">
            <v>0.21576040090289589</v>
          </cell>
          <cell r="Q29">
            <v>0.24301040090289588</v>
          </cell>
          <cell r="R29">
            <v>5.3041290529038321</v>
          </cell>
          <cell r="S29">
            <v>-3.4200000000000001E-2</v>
          </cell>
          <cell r="T29">
            <v>2.8323474077166726E-2</v>
          </cell>
          <cell r="U29">
            <v>-3.524052592283327E-2</v>
          </cell>
          <cell r="V29">
            <v>4.6636033776577897</v>
          </cell>
          <cell r="W29">
            <v>0.17680000000000001</v>
          </cell>
          <cell r="X29">
            <v>1.0435684923615924</v>
          </cell>
          <cell r="Y29">
            <v>1.0903284923615923</v>
          </cell>
          <cell r="Z29">
            <v>5.4268976475219013</v>
          </cell>
          <cell r="AA29">
            <v>4.2300000000000004</v>
          </cell>
          <cell r="AB29">
            <v>4.2300000000000004</v>
          </cell>
          <cell r="AC29">
            <v>-0.1641</v>
          </cell>
          <cell r="AD29">
            <v>1.1244973633463844</v>
          </cell>
          <cell r="AE29">
            <v>1.1766073633463845</v>
          </cell>
          <cell r="AF29">
            <v>4.9089296912702798</v>
          </cell>
        </row>
        <row r="30">
          <cell r="B30">
            <v>43312</v>
          </cell>
          <cell r="C30">
            <v>147.51</v>
          </cell>
          <cell r="D30">
            <v>0.880000000000001</v>
          </cell>
          <cell r="E30">
            <v>4.7699999999999999E-2</v>
          </cell>
          <cell r="F30">
            <v>0.678341471961595</v>
          </cell>
          <cell r="G30">
            <v>0.70769147196159499</v>
          </cell>
          <cell r="H30">
            <v>4.2538400039132362</v>
          </cell>
          <cell r="I30">
            <v>5.18</v>
          </cell>
          <cell r="J30">
            <v>5.18</v>
          </cell>
          <cell r="K30">
            <v>0.1197</v>
          </cell>
          <cell r="L30">
            <v>-0.25119608767716028</v>
          </cell>
          <cell r="M30">
            <v>-0.2117460876771603</v>
          </cell>
          <cell r="N30">
            <v>4.882880638276502</v>
          </cell>
          <cell r="O30">
            <v>-7.4000000000000003E-3</v>
          </cell>
          <cell r="P30">
            <v>0.18908741486267219</v>
          </cell>
          <cell r="Q30">
            <v>0.21633741486267219</v>
          </cell>
          <cell r="R30">
            <v>4.9908143631425688</v>
          </cell>
          <cell r="S30">
            <v>-3.4599999999999999E-2</v>
          </cell>
          <cell r="T30">
            <v>1.6576613516247111E-2</v>
          </cell>
          <cell r="U30">
            <v>-4.6987386483752884E-2</v>
          </cell>
          <cell r="V30">
            <v>4.4073397841223789</v>
          </cell>
          <cell r="W30">
            <v>0.17580000000000001</v>
          </cell>
          <cell r="X30">
            <v>1.0135038182137441</v>
          </cell>
          <cell r="Y30">
            <v>1.060263818213744</v>
          </cell>
          <cell r="Z30">
            <v>5.1944412111461098</v>
          </cell>
          <cell r="AA30">
            <v>4.04</v>
          </cell>
          <cell r="AB30">
            <v>4.04</v>
          </cell>
          <cell r="AC30">
            <v>-0.16880000000000001</v>
          </cell>
          <cell r="AD30">
            <v>0.97961549188251495</v>
          </cell>
          <cell r="AE30">
            <v>1.0317254918825149</v>
          </cell>
          <cell r="AF30">
            <v>4.5787876071595157</v>
          </cell>
        </row>
        <row r="31">
          <cell r="B31">
            <v>43314</v>
          </cell>
          <cell r="C31">
            <v>147.1</v>
          </cell>
          <cell r="D31">
            <v>0.76000000000000201</v>
          </cell>
          <cell r="E31">
            <v>4.7500000000000001E-2</v>
          </cell>
          <cell r="F31">
            <v>0.67231626321796656</v>
          </cell>
          <cell r="G31">
            <v>0.70166626321796655</v>
          </cell>
          <cell r="H31">
            <v>4.0472103046687451</v>
          </cell>
          <cell r="I31">
            <v>4.93</v>
          </cell>
          <cell r="J31">
            <v>4.93</v>
          </cell>
          <cell r="K31">
            <v>0.1134</v>
          </cell>
          <cell r="L31">
            <v>-0.44454768615330398</v>
          </cell>
          <cell r="M31">
            <v>-0.40509768615330399</v>
          </cell>
          <cell r="N31">
            <v>4.4440223700133235</v>
          </cell>
          <cell r="O31">
            <v>-1.9599999999999999E-2</v>
          </cell>
          <cell r="P31">
            <v>-0.17246121757297631</v>
          </cell>
          <cell r="Q31">
            <v>-0.14521121757297631</v>
          </cell>
          <cell r="R31">
            <v>4.400609049218505</v>
          </cell>
          <cell r="S31">
            <v>-3.5299999999999998E-2</v>
          </cell>
          <cell r="T31">
            <v>-3.9804331962455756E-3</v>
          </cell>
          <cell r="U31">
            <v>-6.7544433196245576E-2</v>
          </cell>
          <cell r="V31">
            <v>4.1749760442200898</v>
          </cell>
          <cell r="W31">
            <v>0.17799999999999999</v>
          </cell>
          <cell r="X31">
            <v>1.0796493008593746</v>
          </cell>
          <cell r="Y31">
            <v>1.1264093008593745</v>
          </cell>
          <cell r="Z31">
            <v>5.0656299889005636</v>
          </cell>
          <cell r="AA31">
            <v>3.85</v>
          </cell>
          <cell r="AB31">
            <v>3.85</v>
          </cell>
          <cell r="AC31">
            <v>-0.16919999999999999</v>
          </cell>
          <cell r="AD31">
            <v>0.96728731746231533</v>
          </cell>
          <cell r="AE31">
            <v>1.0193973174623154</v>
          </cell>
          <cell r="AF31">
            <v>4.3906787947986334</v>
          </cell>
        </row>
        <row r="32">
          <cell r="B32">
            <v>43319</v>
          </cell>
          <cell r="C32">
            <v>146.88999999999999</v>
          </cell>
          <cell r="D32">
            <v>0.65</v>
          </cell>
          <cell r="E32">
            <v>4.6699999999999998E-2</v>
          </cell>
          <cell r="F32">
            <v>0.64821601358562497</v>
          </cell>
          <cell r="G32">
            <v>0.67756601358562496</v>
          </cell>
          <cell r="H32">
            <v>3.9503121275752622</v>
          </cell>
          <cell r="I32">
            <v>4.88</v>
          </cell>
          <cell r="J32">
            <v>4.88</v>
          </cell>
          <cell r="K32">
            <v>0.1135</v>
          </cell>
          <cell r="L32">
            <v>-0.44147838886312291</v>
          </cell>
          <cell r="M32">
            <v>-0.40202838886312292</v>
          </cell>
          <cell r="N32">
            <v>4.4060783277294346</v>
          </cell>
          <cell r="O32">
            <v>-1.6799999999999999E-2</v>
          </cell>
          <cell r="P32">
            <v>-8.948292919670657E-2</v>
          </cell>
          <cell r="Q32">
            <v>-6.2232929196706574E-2</v>
          </cell>
          <cell r="R32">
            <v>4.4762739746179436</v>
          </cell>
          <cell r="S32">
            <v>-3.4700000000000002E-2</v>
          </cell>
          <cell r="T32">
            <v>1.3639896042314862E-2</v>
          </cell>
          <cell r="U32">
            <v>-4.9924103957685137E-2</v>
          </cell>
          <cell r="V32">
            <v>4.2189829870790572</v>
          </cell>
          <cell r="W32">
            <v>0.17979999999999999</v>
          </cell>
          <cell r="X32">
            <v>1.133777298023553</v>
          </cell>
          <cell r="Y32">
            <v>1.1805372980235529</v>
          </cell>
          <cell r="Z32">
            <v>5.1798445762823873</v>
          </cell>
          <cell r="AA32">
            <v>3.92</v>
          </cell>
          <cell r="AB32">
            <v>3.92</v>
          </cell>
          <cell r="AC32">
            <v>-0.16980000000000001</v>
          </cell>
          <cell r="AD32">
            <v>0.9487956670356249</v>
          </cell>
          <cell r="AE32">
            <v>1.0009056670356249</v>
          </cell>
          <cell r="AF32">
            <v>4.3947892708408851</v>
          </cell>
        </row>
        <row r="33">
          <cell r="B33">
            <v>43321</v>
          </cell>
          <cell r="C33">
            <v>147.69</v>
          </cell>
          <cell r="D33">
            <v>0.53000000000000103</v>
          </cell>
          <cell r="E33">
            <v>4.8399999999999999E-2</v>
          </cell>
          <cell r="F33">
            <v>0.69943017482900249</v>
          </cell>
          <cell r="G33">
            <v>0.72878017482900248</v>
          </cell>
          <cell r="H33">
            <v>4.2721480504766705</v>
          </cell>
          <cell r="I33">
            <v>5.39</v>
          </cell>
          <cell r="J33">
            <v>5.39</v>
          </cell>
          <cell r="K33">
            <v>0.11360000000000001</v>
          </cell>
          <cell r="L33">
            <v>-0.43840910013777951</v>
          </cell>
          <cell r="M33">
            <v>-0.39895910013777952</v>
          </cell>
          <cell r="N33">
            <v>4.9049187374470549</v>
          </cell>
          <cell r="O33">
            <v>-1.61E-2</v>
          </cell>
          <cell r="P33">
            <v>-6.8738581984209374E-2</v>
          </cell>
          <cell r="Q33">
            <v>-4.1488581984209377E-2</v>
          </cell>
          <cell r="R33">
            <v>4.9394311465437566</v>
          </cell>
          <cell r="S33">
            <v>-3.27E-2</v>
          </cell>
          <cell r="T33">
            <v>7.2374127280044304E-2</v>
          </cell>
          <cell r="U33">
            <v>8.8101272800443081E-3</v>
          </cell>
          <cell r="V33">
            <v>4.6667717467511416</v>
          </cell>
          <cell r="W33">
            <v>0.18099999999999999</v>
          </cell>
          <cell r="X33">
            <v>1.1698673203721646</v>
          </cell>
          <cell r="Y33">
            <v>1.2166273203721645</v>
          </cell>
          <cell r="Z33">
            <v>5.5516308307863937</v>
          </cell>
          <cell r="AA33">
            <v>4.24</v>
          </cell>
          <cell r="AB33">
            <v>4.24</v>
          </cell>
          <cell r="AC33">
            <v>-0.1681</v>
          </cell>
          <cell r="AD33">
            <v>1.0011905949513573</v>
          </cell>
          <cell r="AE33">
            <v>1.0533005949513574</v>
          </cell>
          <cell r="AF33">
            <v>4.7103067505193481</v>
          </cell>
        </row>
        <row r="34">
          <cell r="B34">
            <v>43326</v>
          </cell>
          <cell r="C34">
            <v>148.88999999999999</v>
          </cell>
          <cell r="D34">
            <v>0.56000000000000005</v>
          </cell>
          <cell r="E34">
            <v>5.1499999999999997E-2</v>
          </cell>
          <cell r="F34">
            <v>0.79283232991225594</v>
          </cell>
          <cell r="G34">
            <v>0.82218232991225593</v>
          </cell>
          <cell r="H34">
            <v>4.82957438517996</v>
          </cell>
          <cell r="I34">
            <v>6.12</v>
          </cell>
          <cell r="J34">
            <v>6.12</v>
          </cell>
          <cell r="K34">
            <v>0.11310000000000001</v>
          </cell>
          <cell r="L34">
            <v>-0.45375563006667696</v>
          </cell>
          <cell r="M34">
            <v>-0.41430563006667698</v>
          </cell>
          <cell r="N34">
            <v>5.59485889134685</v>
          </cell>
          <cell r="O34">
            <v>-1.4999999999999999E-2</v>
          </cell>
          <cell r="P34">
            <v>-3.614040429503413E-2</v>
          </cell>
          <cell r="Q34">
            <v>-8.8904042950341301E-3</v>
          </cell>
          <cell r="R34">
            <v>5.5846410724192186</v>
          </cell>
          <cell r="S34">
            <v>-3.1899999999999998E-2</v>
          </cell>
          <cell r="T34">
            <v>9.5867812805145419E-2</v>
          </cell>
          <cell r="U34">
            <v>3.2303812805145424E-2</v>
          </cell>
          <cell r="V34">
            <v>5.2102022448201231</v>
          </cell>
          <cell r="W34">
            <v>0.17860000000000001</v>
          </cell>
          <cell r="X34">
            <v>1.0976910475951251</v>
          </cell>
          <cell r="Y34">
            <v>1.1444510475951251</v>
          </cell>
          <cell r="Z34">
            <v>5.9067164349108285</v>
          </cell>
          <cell r="AA34">
            <v>4.6399999999999997</v>
          </cell>
          <cell r="AB34">
            <v>4.6399999999999997</v>
          </cell>
          <cell r="AC34">
            <v>-0.1641</v>
          </cell>
          <cell r="AD34">
            <v>1.1244973633463844</v>
          </cell>
          <cell r="AE34">
            <v>1.1766073633463845</v>
          </cell>
          <cell r="AF34">
            <v>5.2430930936205868</v>
          </cell>
        </row>
        <row r="35">
          <cell r="B35">
            <v>43328</v>
          </cell>
          <cell r="C35">
            <v>148.63</v>
          </cell>
          <cell r="D35">
            <v>0.30000000000000099</v>
          </cell>
          <cell r="E35">
            <v>5.1499999999999997E-2</v>
          </cell>
          <cell r="F35">
            <v>0.79283232991225594</v>
          </cell>
          <cell r="G35">
            <v>0.82218232991225593</v>
          </cell>
          <cell r="H35">
            <v>4.7121823299122561</v>
          </cell>
          <cell r="I35">
            <v>6.09</v>
          </cell>
          <cell r="J35">
            <v>6.09</v>
          </cell>
          <cell r="K35">
            <v>0.1123</v>
          </cell>
          <cell r="L35">
            <v>-0.47831054032338499</v>
          </cell>
          <cell r="M35">
            <v>-0.43886054032338501</v>
          </cell>
          <cell r="N35">
            <v>5.5432995345654517</v>
          </cell>
          <cell r="O35">
            <v>-1.4999999999999999E-2</v>
          </cell>
          <cell r="P35">
            <v>-3.614040429503413E-2</v>
          </cell>
          <cell r="Q35">
            <v>-8.8904042950341301E-3</v>
          </cell>
          <cell r="R35">
            <v>5.5688699514269411</v>
          </cell>
          <cell r="S35">
            <v>-3.1699999999999999E-2</v>
          </cell>
          <cell r="T35">
            <v>0.10174123978730605</v>
          </cell>
          <cell r="U35">
            <v>3.8177239787306055E-2</v>
          </cell>
          <cell r="V35">
            <v>5.2115378763424198</v>
          </cell>
          <cell r="W35">
            <v>0.1784</v>
          </cell>
          <cell r="X35">
            <v>1.0916770311511801</v>
          </cell>
          <cell r="Y35">
            <v>1.13843703115118</v>
          </cell>
          <cell r="Z35">
            <v>5.9073979485394323</v>
          </cell>
          <cell r="AA35">
            <v>4.6500000000000004</v>
          </cell>
          <cell r="AB35">
            <v>4.6500000000000004</v>
          </cell>
          <cell r="AC35">
            <v>-0.16389999999999999</v>
          </cell>
          <cell r="AD35">
            <v>1.1306636584755614</v>
          </cell>
          <cell r="AE35">
            <v>1.1827736584755615</v>
          </cell>
          <cell r="AF35">
            <v>5.2924379002215041</v>
          </cell>
        </row>
        <row r="36">
          <cell r="B36">
            <v>43333</v>
          </cell>
          <cell r="C36">
            <v>148.74</v>
          </cell>
          <cell r="D36">
            <v>0.27000000000000102</v>
          </cell>
          <cell r="E36">
            <v>5.2299999999999999E-2</v>
          </cell>
          <cell r="F36">
            <v>0.81693873399944295</v>
          </cell>
          <cell r="G36">
            <v>0.84628873399944293</v>
          </cell>
          <cell r="H36">
            <v>4.7620918428077346</v>
          </cell>
          <cell r="I36">
            <v>6.15</v>
          </cell>
          <cell r="J36">
            <v>6.15</v>
          </cell>
          <cell r="K36">
            <v>0.1139</v>
          </cell>
          <cell r="L36">
            <v>-0.42920128469697111</v>
          </cell>
          <cell r="M36">
            <v>-0.38975128469697112</v>
          </cell>
          <cell r="N36">
            <v>5.6561532320360035</v>
          </cell>
          <cell r="O36">
            <v>-1.3899999999999999E-2</v>
          </cell>
          <cell r="P36">
            <v>-3.5422504052787102E-3</v>
          </cell>
          <cell r="Q36">
            <v>2.370774959472129E-2</v>
          </cell>
          <cell r="R36">
            <v>5.6792542040763507</v>
          </cell>
          <cell r="S36">
            <v>-3.04E-2</v>
          </cell>
          <cell r="T36">
            <v>0.13991861629844779</v>
          </cell>
          <cell r="U36">
            <v>7.6354616298447794E-2</v>
          </cell>
          <cell r="V36">
            <v>5.3415430085287312</v>
          </cell>
          <cell r="W36">
            <v>0.1772</v>
          </cell>
          <cell r="X36">
            <v>1.0555950357302524</v>
          </cell>
          <cell r="Y36">
            <v>1.1023550357302523</v>
          </cell>
          <cell r="Z36">
            <v>5.9771853657091896</v>
          </cell>
          <cell r="AA36">
            <v>4.76</v>
          </cell>
          <cell r="AB36">
            <v>4.76</v>
          </cell>
          <cell r="AC36">
            <v>-0.16189999999999999</v>
          </cell>
          <cell r="AD36">
            <v>1.1923319015200797</v>
          </cell>
          <cell r="AE36">
            <v>1.2444419015200798</v>
          </cell>
          <cell r="AF36">
            <v>5.3266523100259553</v>
          </cell>
        </row>
        <row r="37">
          <cell r="B37">
            <v>43335</v>
          </cell>
          <cell r="C37">
            <v>148.28</v>
          </cell>
          <cell r="D37">
            <v>0.25</v>
          </cell>
          <cell r="E37">
            <v>5.1499999999999997E-2</v>
          </cell>
          <cell r="F37">
            <v>0.79283232991225594</v>
          </cell>
          <cell r="G37">
            <v>0.82218232991225593</v>
          </cell>
          <cell r="H37">
            <v>4.6311806027965394</v>
          </cell>
          <cell r="I37">
            <v>5.99</v>
          </cell>
          <cell r="J37">
            <v>5.99</v>
          </cell>
          <cell r="K37">
            <v>0.1143</v>
          </cell>
          <cell r="L37">
            <v>-0.41692431338387326</v>
          </cell>
          <cell r="M37">
            <v>-0.37747431338387327</v>
          </cell>
          <cell r="N37">
            <v>5.5174168637750318</v>
          </cell>
          <cell r="O37">
            <v>-1.3899999999999999E-2</v>
          </cell>
          <cell r="P37">
            <v>-3.5422504052787102E-3</v>
          </cell>
          <cell r="Q37">
            <v>2.370774959472129E-2</v>
          </cell>
          <cell r="R37">
            <v>5.5619408410995188</v>
          </cell>
          <cell r="S37">
            <v>-3.1E-2</v>
          </cell>
          <cell r="T37">
            <v>0.12229826297608004</v>
          </cell>
          <cell r="U37">
            <v>5.8734262976080046E-2</v>
          </cell>
          <cell r="V37">
            <v>5.2403092688267705</v>
          </cell>
          <cell r="W37">
            <v>0.1782</v>
          </cell>
          <cell r="X37">
            <v>1.0856631157503327</v>
          </cell>
          <cell r="Y37">
            <v>1.1324231157503326</v>
          </cell>
          <cell r="Z37">
            <v>5.957340035946916</v>
          </cell>
          <cell r="AA37">
            <v>4.72</v>
          </cell>
          <cell r="AB37">
            <v>4.72</v>
          </cell>
          <cell r="AC37">
            <v>-0.16109999999999999</v>
          </cell>
          <cell r="AD37">
            <v>1.2170019617975991</v>
          </cell>
          <cell r="AE37">
            <v>1.2691119617975992</v>
          </cell>
          <cell r="AF37">
            <v>5.3065825829503686</v>
          </cell>
        </row>
        <row r="38">
          <cell r="B38">
            <v>43342</v>
          </cell>
          <cell r="C38">
            <v>147.88</v>
          </cell>
          <cell r="D38">
            <v>0.53000000000000103</v>
          </cell>
          <cell r="E38">
            <v>5.2400000000000002E-2</v>
          </cell>
          <cell r="F38">
            <v>0.81995211394963619</v>
          </cell>
          <cell r="G38">
            <v>0.84930211394963617</v>
          </cell>
          <cell r="H38">
            <v>4.6034817339841787</v>
          </cell>
          <cell r="I38">
            <v>5.73</v>
          </cell>
          <cell r="J38">
            <v>5.73</v>
          </cell>
          <cell r="K38">
            <v>0.11409999999999999</v>
          </cell>
          <cell r="L38">
            <v>-0.42306278269531239</v>
          </cell>
          <cell r="M38">
            <v>-0.3836127826953124</v>
          </cell>
          <cell r="N38">
            <v>5.2647583851024882</v>
          </cell>
          <cell r="O38">
            <v>-1.5800000000000002E-2</v>
          </cell>
          <cell r="P38">
            <v>-5.984816254408995E-2</v>
          </cell>
          <cell r="Q38">
            <v>-3.2598162544089954E-2</v>
          </cell>
          <cell r="R38">
            <v>5.3096648844954606</v>
          </cell>
          <cell r="S38">
            <v>-3.3599999999999998E-2</v>
          </cell>
          <cell r="T38">
            <v>4.5943743759645946E-2</v>
          </cell>
          <cell r="U38">
            <v>-1.762025624035405E-2</v>
          </cell>
          <cell r="V38">
            <v>5.018534670040947</v>
          </cell>
          <cell r="W38">
            <v>0.17760000000000001</v>
          </cell>
          <cell r="X38">
            <v>1.0676219704742895</v>
          </cell>
          <cell r="Y38">
            <v>1.1143819704742894</v>
          </cell>
          <cell r="Z38">
            <v>5.8444287759973408</v>
          </cell>
          <cell r="AA38">
            <v>4.6399999999999997</v>
          </cell>
          <cell r="AB38">
            <v>4.6399999999999997</v>
          </cell>
          <cell r="AC38">
            <v>-0.18140000000000001</v>
          </cell>
          <cell r="AD38">
            <v>0.59141625856382996</v>
          </cell>
          <cell r="AE38">
            <v>0.64352625856382994</v>
          </cell>
          <cell r="AF38">
            <v>4.6483947532476577</v>
          </cell>
        </row>
        <row r="39">
          <cell r="B39">
            <v>43349</v>
          </cell>
          <cell r="C39">
            <v>144.21</v>
          </cell>
          <cell r="D39">
            <v>0.81</v>
          </cell>
          <cell r="E39">
            <v>4.4200000000000003E-2</v>
          </cell>
          <cell r="F39">
            <v>0.57290846496000014</v>
          </cell>
          <cell r="G39">
            <v>0.60225846496000013</v>
          </cell>
          <cell r="H39">
            <v>3.427370727481589</v>
          </cell>
          <cell r="I39">
            <v>4.0599999999999996</v>
          </cell>
          <cell r="J39">
            <v>4.0599999999999996</v>
          </cell>
          <cell r="K39">
            <v>0.115</v>
          </cell>
          <cell r="L39">
            <v>-0.39543992067787853</v>
          </cell>
          <cell r="M39">
            <v>-0.35598992067787855</v>
          </cell>
          <cell r="N39">
            <v>3.6748034329378476</v>
          </cell>
          <cell r="O39">
            <v>-1.8200000000000001E-2</v>
          </cell>
          <cell r="P39">
            <v>-0.13097184850327132</v>
          </cell>
          <cell r="Q39">
            <v>-0.10372184850327132</v>
          </cell>
          <cell r="R39">
            <v>3.8175465811714302</v>
          </cell>
          <cell r="S39">
            <v>-3.8699999999999998E-2</v>
          </cell>
          <cell r="T39">
            <v>-0.10383033382364784</v>
          </cell>
          <cell r="U39">
            <v>-0.16739433382364782</v>
          </cell>
          <cell r="V39">
            <v>3.6443491719100285</v>
          </cell>
          <cell r="W39">
            <v>0.1716</v>
          </cell>
          <cell r="X39">
            <v>0.88725710284766768</v>
          </cell>
          <cell r="Y39">
            <v>0.9340171028476677</v>
          </cell>
          <cell r="Z39">
            <v>4.6362356846403188</v>
          </cell>
          <cell r="AA39">
            <v>3.67</v>
          </cell>
          <cell r="AB39">
            <v>3.67</v>
          </cell>
          <cell r="AC39">
            <v>-0.17560000000000001</v>
          </cell>
          <cell r="AD39">
            <v>0.77007826472967622</v>
          </cell>
          <cell r="AE39">
            <v>0.82218826472967621</v>
          </cell>
          <cell r="AF39">
            <v>3.8617965467666093</v>
          </cell>
        </row>
        <row r="40">
          <cell r="B40">
            <v>43356</v>
          </cell>
          <cell r="C40">
            <v>141.86000000000001</v>
          </cell>
          <cell r="D40">
            <v>1.1000000000000001</v>
          </cell>
          <cell r="E40">
            <v>3.8699999999999998E-2</v>
          </cell>
          <cell r="F40">
            <v>0.40725833774858494</v>
          </cell>
          <cell r="G40">
            <v>0.43660833774858493</v>
          </cell>
          <cell r="H40">
            <v>2.6402698230681017</v>
          </cell>
          <cell r="I40">
            <v>2.88</v>
          </cell>
          <cell r="J40">
            <v>2.88</v>
          </cell>
          <cell r="K40">
            <v>0.11559999999999999</v>
          </cell>
          <cell r="L40">
            <v>-0.37702502356093986</v>
          </cell>
          <cell r="M40">
            <v>-0.33757502356093988</v>
          </cell>
          <cell r="N40">
            <v>2.5544071903403003</v>
          </cell>
          <cell r="O40">
            <v>-0.02</v>
          </cell>
          <cell r="P40">
            <v>-0.18431543080726565</v>
          </cell>
          <cell r="Q40">
            <v>-0.15706543080726565</v>
          </cell>
          <cell r="R40">
            <v>2.7798500852236261</v>
          </cell>
          <cell r="S40">
            <v>-4.3299999999999998E-2</v>
          </cell>
          <cell r="T40">
            <v>-0.23892836077537116</v>
          </cell>
          <cell r="U40">
            <v>-0.30249236077537117</v>
          </cell>
          <cell r="V40">
            <v>2.6793564573851718</v>
          </cell>
          <cell r="W40">
            <v>0.16819999999999999</v>
          </cell>
          <cell r="X40">
            <v>0.78508439173980837</v>
          </cell>
          <cell r="Y40">
            <v>0.8318443917398084</v>
          </cell>
          <cell r="Z40">
            <v>3.8586265120300025</v>
          </cell>
          <cell r="AA40">
            <v>3.04</v>
          </cell>
          <cell r="AB40">
            <v>3.04</v>
          </cell>
          <cell r="AC40">
            <v>-0.18029999999999999</v>
          </cell>
          <cell r="AD40">
            <v>0.62529673334752056</v>
          </cell>
          <cell r="AE40">
            <v>0.67740673334752055</v>
          </cell>
          <cell r="AF40">
            <v>3.044356929206502</v>
          </cell>
        </row>
        <row r="41">
          <cell r="B41">
            <v>43363</v>
          </cell>
          <cell r="C41">
            <v>148.6</v>
          </cell>
          <cell r="D41">
            <v>1.38</v>
          </cell>
          <cell r="E41">
            <v>5.4699999999999999E-2</v>
          </cell>
          <cell r="F41">
            <v>0.88926491157946497</v>
          </cell>
          <cell r="G41">
            <v>0.91861491157946495</v>
          </cell>
          <cell r="H41">
            <v>4.9833644798005361</v>
          </cell>
          <cell r="I41">
            <v>5.71</v>
          </cell>
          <cell r="J41">
            <v>5.71</v>
          </cell>
          <cell r="K41">
            <v>0.11</v>
          </cell>
          <cell r="L41">
            <v>-0.54890935691419473</v>
          </cell>
          <cell r="M41">
            <v>-0.50945935691419475</v>
          </cell>
          <cell r="N41">
            <v>5.0178118810918901</v>
          </cell>
          <cell r="O41">
            <v>-1.61E-2</v>
          </cell>
          <cell r="P41">
            <v>-6.8738581984209374E-2</v>
          </cell>
          <cell r="Q41">
            <v>-4.1488581984209377E-2</v>
          </cell>
          <cell r="R41">
            <v>4.8005497985446928</v>
          </cell>
          <cell r="S41">
            <v>-3.8100000000000002E-2</v>
          </cell>
          <cell r="T41">
            <v>-8.6209534857498535E-2</v>
          </cell>
          <cell r="U41">
            <v>-0.14977353485749853</v>
          </cell>
          <cell r="V41">
            <v>4.007031988194222</v>
          </cell>
          <cell r="W41">
            <v>0.16900000000000001</v>
          </cell>
          <cell r="X41">
            <v>0.80912301251804497</v>
          </cell>
          <cell r="Y41">
            <v>0.85588301251804499</v>
          </cell>
          <cell r="Z41">
            <v>4.3274556780925826</v>
          </cell>
          <cell r="AA41">
            <v>3.27</v>
          </cell>
          <cell r="AB41">
            <v>3.27</v>
          </cell>
          <cell r="AC41">
            <v>-0.16170000000000001</v>
          </cell>
          <cell r="AD41">
            <v>1.1984992658546836</v>
          </cell>
          <cell r="AE41">
            <v>1.2506092658546837</v>
          </cell>
          <cell r="AF41">
            <v>4.5490479899733183</v>
          </cell>
        </row>
        <row r="42">
          <cell r="B42">
            <v>43371</v>
          </cell>
          <cell r="C42">
            <v>146.49</v>
          </cell>
          <cell r="D42">
            <v>0.80000000000000104</v>
          </cell>
          <cell r="E42">
            <v>5.2499999999999998E-2</v>
          </cell>
          <cell r="F42">
            <v>0.82296551176416832</v>
          </cell>
          <cell r="G42">
            <v>0.85231551176416831</v>
          </cell>
          <cell r="H42">
            <v>4.3556661162546702</v>
          </cell>
          <cell r="I42">
            <v>5.16</v>
          </cell>
          <cell r="J42">
            <v>5.16</v>
          </cell>
          <cell r="K42">
            <v>0.11020000000000001</v>
          </cell>
          <cell r="L42">
            <v>-0.54277011290992205</v>
          </cell>
          <cell r="M42">
            <v>-0.50332011290992207</v>
          </cell>
          <cell r="N42">
            <v>4.5660643944619483</v>
          </cell>
          <cell r="O42">
            <v>-1.5800000000000002E-2</v>
          </cell>
          <cell r="P42">
            <v>-5.984816254408995E-2</v>
          </cell>
          <cell r="Q42">
            <v>-3.2598162544089954E-2</v>
          </cell>
          <cell r="R42">
            <v>4.6969782474722921</v>
          </cell>
          <cell r="S42">
            <v>-4.36E-2</v>
          </cell>
          <cell r="T42">
            <v>-0.2477395072298621</v>
          </cell>
          <cell r="U42">
            <v>-0.31130350722986211</v>
          </cell>
          <cell r="V42">
            <v>4.0784648054310324</v>
          </cell>
          <cell r="W42">
            <v>0.1709</v>
          </cell>
          <cell r="X42">
            <v>0.86621967191523275</v>
          </cell>
          <cell r="Y42">
            <v>0.91297967191523277</v>
          </cell>
          <cell r="Z42">
            <v>4.9629398872206387</v>
          </cell>
          <cell r="AA42">
            <v>3.95</v>
          </cell>
          <cell r="AB42">
            <v>3.95</v>
          </cell>
          <cell r="AC42">
            <v>-0.16</v>
          </cell>
          <cell r="AD42">
            <v>1.2509259564986652</v>
          </cell>
          <cell r="AE42">
            <v>1.3030359564986653</v>
          </cell>
          <cell r="AF42">
            <v>4.7553582844225604</v>
          </cell>
        </row>
        <row r="43">
          <cell r="B43">
            <v>43377</v>
          </cell>
          <cell r="C43">
            <v>144.59</v>
          </cell>
          <cell r="D43">
            <v>0.41</v>
          </cell>
          <cell r="E43">
            <v>4.7399999999999998E-2</v>
          </cell>
          <cell r="F43">
            <v>0.66930368101820414</v>
          </cell>
          <cell r="G43">
            <v>0.69865368101820413</v>
          </cell>
          <cell r="H43">
            <v>3.5081873597746811</v>
          </cell>
          <cell r="I43">
            <v>4.28</v>
          </cell>
          <cell r="J43">
            <v>4.28</v>
          </cell>
          <cell r="K43">
            <v>0.1116</v>
          </cell>
          <cell r="L43">
            <v>-0.49979657649749953</v>
          </cell>
          <cell r="M43">
            <v>-0.46034657649749955</v>
          </cell>
          <cell r="N43">
            <v>3.7702267911598843</v>
          </cell>
          <cell r="O43">
            <v>-1.5800000000000002E-2</v>
          </cell>
          <cell r="P43">
            <v>-5.984816254408995E-2</v>
          </cell>
          <cell r="Q43">
            <v>-3.2598162544089954E-2</v>
          </cell>
          <cell r="R43">
            <v>4.0126253338284821</v>
          </cell>
          <cell r="S43">
            <v>-4.7300000000000002E-2</v>
          </cell>
          <cell r="T43">
            <v>-0.35641571690424606</v>
          </cell>
          <cell r="U43">
            <v>-0.41997971690424607</v>
          </cell>
          <cell r="V43">
            <v>3.4398939081835147</v>
          </cell>
          <cell r="W43">
            <v>0.1694</v>
          </cell>
          <cell r="X43">
            <v>0.8211427766679873</v>
          </cell>
          <cell r="Y43">
            <v>0.86790277666798732</v>
          </cell>
          <cell r="Z43">
            <v>4.5424265304709364</v>
          </cell>
          <cell r="AA43">
            <v>3.62</v>
          </cell>
          <cell r="AB43">
            <v>3.62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B44">
            <v>43384</v>
          </cell>
          <cell r="C44">
            <v>145.65</v>
          </cell>
          <cell r="D44">
            <v>0.52</v>
          </cell>
          <cell r="E44">
            <v>4.9700000000000001E-2</v>
          </cell>
          <cell r="F44">
            <v>0.738596918147015</v>
          </cell>
          <cell r="G44">
            <v>0.76794691814701499</v>
          </cell>
          <cell r="H44">
            <v>3.7990868145200727</v>
          </cell>
          <cell r="I44">
            <v>4.57</v>
          </cell>
          <cell r="J44">
            <v>4.57</v>
          </cell>
          <cell r="K44">
            <v>0.1124</v>
          </cell>
          <cell r="L44">
            <v>-0.47524114450488081</v>
          </cell>
          <cell r="M44">
            <v>-0.43579114450488082</v>
          </cell>
          <cell r="N44">
            <v>4.07354889762009</v>
          </cell>
          <cell r="O44">
            <v>-1.4999999999999999E-2</v>
          </cell>
          <cell r="P44">
            <v>-3.614040429503413E-2</v>
          </cell>
          <cell r="Q44">
            <v>-8.8904042950341301E-3</v>
          </cell>
          <cell r="R44">
            <v>4.2729747957985769</v>
          </cell>
          <cell r="S44">
            <v>-4.8000000000000001E-2</v>
          </cell>
          <cell r="T44">
            <v>-0.37697735553375</v>
          </cell>
          <cell r="U44">
            <v>-0.44054135553375001</v>
          </cell>
          <cell r="V44">
            <v>3.6138490025285011</v>
          </cell>
          <cell r="W44">
            <v>0.1686</v>
          </cell>
          <cell r="X44">
            <v>0.79710355229720886</v>
          </cell>
          <cell r="Y44">
            <v>0.84386355229720889</v>
          </cell>
          <cell r="Z44">
            <v>4.6707790683281001</v>
          </cell>
          <cell r="AA44">
            <v>3.76</v>
          </cell>
          <cell r="AB44">
            <v>3.76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B45">
            <v>43391</v>
          </cell>
          <cell r="C45">
            <v>145.49</v>
          </cell>
          <cell r="D45">
            <v>0.62000000000000099</v>
          </cell>
          <cell r="E45">
            <v>6.1100000000000002E-2</v>
          </cell>
          <cell r="F45">
            <v>1.0821915059414311</v>
          </cell>
          <cell r="G45">
            <v>1.1115415059414311</v>
          </cell>
          <cell r="H45">
            <v>4.1248748392747654</v>
          </cell>
          <cell r="I45">
            <v>4.4800000000000004</v>
          </cell>
          <cell r="J45">
            <v>4.4800000000000004</v>
          </cell>
          <cell r="K45">
            <v>0.1363</v>
          </cell>
          <cell r="L45">
            <v>0.25822694916038647</v>
          </cell>
          <cell r="M45">
            <v>0.29767694916038645</v>
          </cell>
          <cell r="N45">
            <v>4.717765879654185</v>
          </cell>
          <cell r="O45">
            <v>-5.8400000000000001E-2</v>
          </cell>
          <cell r="P45">
            <v>-1.323197427737087</v>
          </cell>
          <cell r="Q45">
            <v>-1.295947427737087</v>
          </cell>
          <cell r="R45">
            <v>2.8994749921084551</v>
          </cell>
          <cell r="S45">
            <v>-2.5899999999999999E-2</v>
          </cell>
          <cell r="T45">
            <v>0.27207405125647116</v>
          </cell>
          <cell r="U45">
            <v>0.20851005125647115</v>
          </cell>
          <cell r="V45">
            <v>4.1792659604537565</v>
          </cell>
          <cell r="W45">
            <v>0.1845</v>
          </cell>
          <cell r="X45">
            <v>1.2751525081676796</v>
          </cell>
          <cell r="Y45">
            <v>1.3219125081676795</v>
          </cell>
          <cell r="Z45">
            <v>5.0680019067167086</v>
          </cell>
          <cell r="AA45">
            <v>3.68</v>
          </cell>
          <cell r="AB45">
            <v>3.68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</row>
        <row r="46">
          <cell r="B46">
            <v>43398</v>
          </cell>
          <cell r="C46">
            <v>149.04</v>
          </cell>
          <cell r="D46">
            <v>0.56999999999999995</v>
          </cell>
          <cell r="E46">
            <v>7.1400000000000005E-2</v>
          </cell>
          <cell r="F46">
            <v>1.3928908690572699</v>
          </cell>
          <cell r="G46">
            <v>1.4222408690572699</v>
          </cell>
          <cell r="H46">
            <v>5.7062477775201366</v>
          </cell>
          <cell r="I46">
            <v>6.56</v>
          </cell>
          <cell r="J46">
            <v>6.56</v>
          </cell>
          <cell r="K46">
            <v>0.13789999999999999</v>
          </cell>
          <cell r="L46">
            <v>0.30733243887345596</v>
          </cell>
          <cell r="M46">
            <v>0.34678243887345594</v>
          </cell>
          <cell r="N46">
            <v>6.7854625231233969</v>
          </cell>
          <cell r="O46">
            <v>-5.8999999999999997E-2</v>
          </cell>
          <cell r="P46">
            <v>-1.3410163153988672</v>
          </cell>
          <cell r="Q46">
            <v>-1.3137663153988672</v>
          </cell>
          <cell r="R46">
            <v>4.6699640847883543</v>
          </cell>
          <cell r="S46">
            <v>-2.1100000000000001E-2</v>
          </cell>
          <cell r="T46">
            <v>0.41304984948599965</v>
          </cell>
          <cell r="U46">
            <v>0.34948584948599964</v>
          </cell>
          <cell r="V46">
            <v>5.8782665656105024</v>
          </cell>
          <cell r="W46">
            <v>0.18690000000000001</v>
          </cell>
          <cell r="X46">
            <v>1.3473686556437707</v>
          </cell>
          <cell r="Y46">
            <v>1.3941286556437706</v>
          </cell>
          <cell r="Z46">
            <v>6.4679596877055543</v>
          </cell>
          <cell r="AA46">
            <v>4.9400000000000004</v>
          </cell>
          <cell r="AB46">
            <v>4.9400000000000004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B47">
            <v>43411</v>
          </cell>
          <cell r="C47">
            <v>149.28</v>
          </cell>
          <cell r="D47">
            <v>0.77000000000000102</v>
          </cell>
          <cell r="E47">
            <v>7.2800000000000004E-2</v>
          </cell>
          <cell r="F47">
            <v>1.4351447998557989</v>
          </cell>
          <cell r="G47">
            <v>1.4644947998557989</v>
          </cell>
          <cell r="H47">
            <v>6.0167055079732439</v>
          </cell>
          <cell r="I47">
            <v>6.87</v>
          </cell>
          <cell r="J47">
            <v>6.87</v>
          </cell>
          <cell r="K47">
            <v>0.13700000000000001</v>
          </cell>
          <cell r="L47">
            <v>0.27971038535054404</v>
          </cell>
          <cell r="M47">
            <v>0.31916038535054403</v>
          </cell>
          <cell r="N47">
            <v>7.0603515859122101</v>
          </cell>
          <cell r="O47">
            <v>-6.1199999999999997E-2</v>
          </cell>
          <cell r="P47">
            <v>-1.4063612902208538</v>
          </cell>
          <cell r="Q47">
            <v>-1.3791112902208538</v>
          </cell>
          <cell r="R47">
            <v>4.8790469124470608</v>
          </cell>
          <cell r="S47">
            <v>-2.1999999999999999E-2</v>
          </cell>
          <cell r="T47">
            <v>0.38661579514531014</v>
          </cell>
          <cell r="U47">
            <v>0.32305179514531013</v>
          </cell>
          <cell r="V47">
            <v>6.0981769999194739</v>
          </cell>
          <cell r="W47">
            <v>0.1867</v>
          </cell>
          <cell r="X47">
            <v>1.3413499756876104</v>
          </cell>
          <cell r="Y47">
            <v>1.3881099756876103</v>
          </cell>
          <cell r="Z47">
            <v>6.6802021825680225</v>
          </cell>
          <cell r="AA47">
            <v>5.15</v>
          </cell>
          <cell r="AB47">
            <v>5.15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B48">
            <v>43418</v>
          </cell>
          <cell r="C48">
            <v>149.16999999999999</v>
          </cell>
          <cell r="D48">
            <v>0.49</v>
          </cell>
          <cell r="E48">
            <v>7.2700000000000001E-2</v>
          </cell>
          <cell r="F48">
            <v>1.4321264638818452</v>
          </cell>
          <cell r="G48">
            <v>1.4614764638818452</v>
          </cell>
          <cell r="H48">
            <v>5.8266923533464396</v>
          </cell>
          <cell r="I48">
            <v>6.74</v>
          </cell>
          <cell r="J48">
            <v>6.74</v>
          </cell>
          <cell r="K48">
            <v>0.13780000000000001</v>
          </cell>
          <cell r="L48">
            <v>0.30426329313513517</v>
          </cell>
          <cell r="M48">
            <v>0.34371329313513516</v>
          </cell>
          <cell r="N48">
            <v>6.9698822610733524</v>
          </cell>
          <cell r="O48">
            <v>-6.2199999999999998E-2</v>
          </cell>
          <cell r="P48">
            <v>-1.4360683874407814</v>
          </cell>
          <cell r="Q48">
            <v>-1.4088183874407814</v>
          </cell>
          <cell r="R48">
            <v>4.7904842102657481</v>
          </cell>
          <cell r="S48">
            <v>-2.1399999999999999E-2</v>
          </cell>
          <cell r="T48">
            <v>0.40423843362892109</v>
          </cell>
          <cell r="U48">
            <v>0.34067443362892108</v>
          </cell>
          <cell r="V48">
            <v>6.1131106611037627</v>
          </cell>
          <cell r="W48">
            <v>0.18529999999999999</v>
          </cell>
          <cell r="X48">
            <v>1.2992226349303393</v>
          </cell>
          <cell r="Y48">
            <v>1.3459826349303392</v>
          </cell>
          <cell r="Z48">
            <v>6.6915524921734937</v>
          </cell>
          <cell r="AA48">
            <v>5.22</v>
          </cell>
          <cell r="AB48">
            <v>5.22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B49">
            <v>43431</v>
          </cell>
          <cell r="C49">
            <v>148.88999999999999</v>
          </cell>
          <cell r="D49">
            <v>6.0000000000000497E-2</v>
          </cell>
          <cell r="E49">
            <v>7.2800000000000004E-2</v>
          </cell>
          <cell r="F49">
            <v>1.4351447998557989</v>
          </cell>
          <cell r="G49">
            <v>1.4644947998557989</v>
          </cell>
          <cell r="H49">
            <v>5.7097279604775606</v>
          </cell>
          <cell r="I49">
            <v>6.81</v>
          </cell>
          <cell r="J49">
            <v>6.81</v>
          </cell>
          <cell r="K49">
            <v>0.14050000000000001</v>
          </cell>
          <cell r="L49">
            <v>0.38713301249198279</v>
          </cell>
          <cell r="M49">
            <v>0.42658301249198277</v>
          </cell>
          <cell r="N49">
            <v>7.112267543266614</v>
          </cell>
          <cell r="O49">
            <v>-6.3299999999999995E-2</v>
          </cell>
          <cell r="P49">
            <v>-1.4687497938646505</v>
          </cell>
          <cell r="Q49">
            <v>-1.4414997938646505</v>
          </cell>
          <cell r="R49">
            <v>4.7780017273148481</v>
          </cell>
          <cell r="S49">
            <v>-1.9900000000000001E-2</v>
          </cell>
          <cell r="T49">
            <v>0.44829619622233291</v>
          </cell>
          <cell r="U49">
            <v>0.3847321962223329</v>
          </cell>
          <cell r="V49">
            <v>6.1380507078067001</v>
          </cell>
          <cell r="W49">
            <v>0.18559999999999999</v>
          </cell>
          <cell r="X49">
            <v>1.3082494233185098</v>
          </cell>
          <cell r="Y49">
            <v>1.3550094233185097</v>
          </cell>
          <cell r="Z49">
            <v>6.6421449253077451</v>
          </cell>
          <cell r="AA49">
            <v>5.15</v>
          </cell>
          <cell r="AB49">
            <v>5.15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B50">
            <v>43440</v>
          </cell>
          <cell r="C50">
            <v>148.34</v>
          </cell>
          <cell r="D50">
            <v>0.01</v>
          </cell>
          <cell r="E50">
            <v>7.2599999999999998E-2</v>
          </cell>
          <cell r="F50">
            <v>1.4291081586320205</v>
          </cell>
          <cell r="G50">
            <v>1.4584581586320204</v>
          </cell>
          <cell r="H50">
            <v>5.6598916646769251</v>
          </cell>
          <cell r="I50">
            <v>6.77</v>
          </cell>
          <cell r="J50">
            <v>6.77</v>
          </cell>
          <cell r="K50">
            <v>0.1414</v>
          </cell>
          <cell r="L50">
            <v>0.41475766096455835</v>
          </cell>
          <cell r="M50">
            <v>0.45420766096455834</v>
          </cell>
          <cell r="N50">
            <v>7.0946499731573969</v>
          </cell>
          <cell r="O50">
            <v>-6.54E-2</v>
          </cell>
          <cell r="P50">
            <v>-1.5311523493939911</v>
          </cell>
          <cell r="Q50">
            <v>-1.5039023493939911</v>
          </cell>
          <cell r="R50">
            <v>4.6506986335219924</v>
          </cell>
          <cell r="S50">
            <v>-2.12E-2</v>
          </cell>
          <cell r="T50">
            <v>0.41011270354433438</v>
          </cell>
          <cell r="U50">
            <v>0.34654870354433437</v>
          </cell>
          <cell r="V50">
            <v>6.0153083571834642</v>
          </cell>
          <cell r="W50">
            <v>0.1837</v>
          </cell>
          <cell r="X50">
            <v>1.251084258300559</v>
          </cell>
          <cell r="Y50">
            <v>1.2978442583005589</v>
          </cell>
          <cell r="Z50">
            <v>6.4807625826628339</v>
          </cell>
          <cell r="AA50">
            <v>5.04</v>
          </cell>
          <cell r="AB50">
            <v>5.04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B51">
            <v>43449</v>
          </cell>
          <cell r="C51">
            <v>147.9</v>
          </cell>
          <cell r="D51">
            <v>5.0000000000000697E-2</v>
          </cell>
          <cell r="E51">
            <v>7.1199999999999999E-2</v>
          </cell>
          <cell r="F51">
            <v>1.38685507569276</v>
          </cell>
          <cell r="G51">
            <v>1.41620507569276</v>
          </cell>
          <cell r="H51">
            <v>5.7444434176616728</v>
          </cell>
          <cell r="I51">
            <v>6.95</v>
          </cell>
          <cell r="J51">
            <v>6.95</v>
          </cell>
          <cell r="K51">
            <v>0.1399</v>
          </cell>
          <cell r="L51">
            <v>0.36871699207370356</v>
          </cell>
          <cell r="M51">
            <v>0.40816699207370355</v>
          </cell>
          <cell r="N51">
            <v>7.1896671090875115</v>
          </cell>
          <cell r="O51">
            <v>-6.3600000000000004E-2</v>
          </cell>
          <cell r="P51">
            <v>-1.4776635701733953</v>
          </cell>
          <cell r="Q51">
            <v>-1.4504135701733953</v>
          </cell>
          <cell r="R51">
            <v>4.699211985642191</v>
          </cell>
          <cell r="S51">
            <v>-2.1399999999999999E-2</v>
          </cell>
          <cell r="T51">
            <v>0.40423843362892109</v>
          </cell>
          <cell r="U51">
            <v>0.34067443362892108</v>
          </cell>
          <cell r="V51">
            <v>5.8584254282462869</v>
          </cell>
          <cell r="W51">
            <v>0.18479999999999999</v>
          </cell>
          <cell r="X51">
            <v>1.2841785839220752</v>
          </cell>
          <cell r="Y51">
            <v>1.3309385839220751</v>
          </cell>
          <cell r="Z51">
            <v>6.2168150173412187</v>
          </cell>
          <cell r="AA51">
            <v>4.7</v>
          </cell>
          <cell r="AB51">
            <v>4.7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B52">
            <v>43459</v>
          </cell>
          <cell r="C52">
            <v>146.94999999999999</v>
          </cell>
          <cell r="D52">
            <v>0.02</v>
          </cell>
          <cell r="E52">
            <v>6.8500000000000005E-2</v>
          </cell>
          <cell r="F52">
            <v>1.3053833150779031</v>
          </cell>
          <cell r="G52">
            <v>1.334733315077903</v>
          </cell>
          <cell r="H52">
            <v>5.1927471320036371</v>
          </cell>
          <cell r="I52">
            <v>6.21</v>
          </cell>
          <cell r="J52">
            <v>6.21</v>
          </cell>
          <cell r="K52">
            <v>0.1394</v>
          </cell>
          <cell r="L52">
            <v>0.35337054812008467</v>
          </cell>
          <cell r="M52">
            <v>0.39282054812008466</v>
          </cell>
          <cell r="N52">
            <v>6.4785050788947158</v>
          </cell>
          <cell r="O52">
            <v>-6.3600000000000004E-2</v>
          </cell>
          <cell r="P52">
            <v>-1.4776635701733953</v>
          </cell>
          <cell r="Q52">
            <v>-1.4504135701733953</v>
          </cell>
          <cell r="R52">
            <v>4.1690879510061034</v>
          </cell>
          <cell r="S52">
            <v>-2.4E-2</v>
          </cell>
          <cell r="T52">
            <v>0.32787537119529003</v>
          </cell>
          <cell r="U52">
            <v>0.26431137119529002</v>
          </cell>
          <cell r="V52">
            <v>5.4176298827796572</v>
          </cell>
          <cell r="W52">
            <v>0.1827</v>
          </cell>
          <cell r="X52">
            <v>1.2210015333631368</v>
          </cell>
          <cell r="Y52">
            <v>1.2677615333631367</v>
          </cell>
          <cell r="Z52">
            <v>5.9548970353523716</v>
          </cell>
          <cell r="AA52">
            <v>4.55</v>
          </cell>
          <cell r="AB52">
            <v>4.55</v>
          </cell>
          <cell r="AC52">
            <v>-1.15E-2</v>
          </cell>
          <cell r="AD52">
            <v>-5.2109999999999997E-2</v>
          </cell>
          <cell r="AE52">
            <v>0</v>
          </cell>
          <cell r="AF52">
            <v>3.9148684946838275</v>
          </cell>
        </row>
        <row r="53">
          <cell r="B53">
            <v>43470</v>
          </cell>
          <cell r="C53">
            <v>146.49</v>
          </cell>
          <cell r="D53">
            <v>-1.9999999999999601E-2</v>
          </cell>
          <cell r="E53">
            <v>6.6600000000000006E-2</v>
          </cell>
          <cell r="F53">
            <v>1.2480636729503951</v>
          </cell>
          <cell r="G53">
            <v>1.2774136729503951</v>
          </cell>
          <cell r="H53">
            <v>4.5001943292543682</v>
          </cell>
          <cell r="I53">
            <v>5.21</v>
          </cell>
          <cell r="J53">
            <v>5.21</v>
          </cell>
          <cell r="K53">
            <v>0.1396</v>
          </cell>
          <cell r="L53">
            <v>0.35950910013778037</v>
          </cell>
          <cell r="M53">
            <v>0.39895910013778035</v>
          </cell>
          <cell r="N53">
            <v>5.556536914319854</v>
          </cell>
          <cell r="O53">
            <v>-6.3700000000000007E-2</v>
          </cell>
          <cell r="P53">
            <v>-1.4806348929763102</v>
          </cell>
          <cell r="Q53">
            <v>-1.4533848929763102</v>
          </cell>
          <cell r="R53">
            <v>3.5076097243885389</v>
          </cell>
          <cell r="S53">
            <v>-2.53E-2</v>
          </cell>
          <cell r="T53">
            <v>0.28969532816484139</v>
          </cell>
          <cell r="U53">
            <v>0.22613132816484138</v>
          </cell>
          <cell r="V53">
            <v>4.9905427487124658</v>
          </cell>
          <cell r="W53">
            <v>0.1835</v>
          </cell>
          <cell r="X53">
            <v>1.2450674850996395</v>
          </cell>
          <cell r="Y53">
            <v>1.2918274850996394</v>
          </cell>
          <cell r="Z53">
            <v>5.8596557088300392</v>
          </cell>
          <cell r="AA53">
            <v>4.51</v>
          </cell>
          <cell r="AB53">
            <v>4.51</v>
          </cell>
          <cell r="AC53">
            <v>-1.9099999999999999E-2</v>
          </cell>
          <cell r="AD53">
            <v>-0.28608993633965824</v>
          </cell>
          <cell r="AE53">
            <v>-0.23397993633965825</v>
          </cell>
          <cell r="AF53">
            <v>3.6029702595193229</v>
          </cell>
        </row>
        <row r="54">
          <cell r="B54">
            <v>43480</v>
          </cell>
          <cell r="C54">
            <v>145.6</v>
          </cell>
          <cell r="D54">
            <v>-7.0000000000000007E-2</v>
          </cell>
          <cell r="E54">
            <v>6.3799999999999996E-2</v>
          </cell>
          <cell r="F54">
            <v>1.1636101701297841</v>
          </cell>
          <cell r="G54">
            <v>1.1929601701297841</v>
          </cell>
          <cell r="H54">
            <v>3.5100931580399739</v>
          </cell>
          <cell r="I54">
            <v>3.78</v>
          </cell>
          <cell r="J54">
            <v>3.78</v>
          </cell>
          <cell r="K54">
            <v>0.13919999999999999</v>
          </cell>
          <cell r="L54">
            <v>0.34723202957717425</v>
          </cell>
          <cell r="M54">
            <v>0.38668202957717424</v>
          </cell>
          <cell r="N54">
            <v>4.1659331412083462</v>
          </cell>
          <cell r="O54">
            <v>-6.3600000000000004E-2</v>
          </cell>
          <cell r="P54">
            <v>-1.4776635701733953</v>
          </cell>
          <cell r="Q54">
            <v>-1.4504135701733953</v>
          </cell>
          <cell r="R54">
            <v>2.3260292100746738</v>
          </cell>
          <cell r="S54">
            <v>-2.7699999999999999E-2</v>
          </cell>
          <cell r="T54">
            <v>0.21921112115373287</v>
          </cell>
          <cell r="U54">
            <v>0.15564712115373286</v>
          </cell>
          <cell r="V54">
            <v>3.9292815700186989</v>
          </cell>
          <cell r="W54">
            <v>0.18179999999999999</v>
          </cell>
          <cell r="X54">
            <v>1.1939294876580739</v>
          </cell>
          <cell r="Y54">
            <v>1.2406894876580739</v>
          </cell>
          <cell r="Z54">
            <v>5.0115156051399365</v>
          </cell>
          <cell r="AA54">
            <v>3.77</v>
          </cell>
          <cell r="AB54">
            <v>3.77</v>
          </cell>
          <cell r="AC54">
            <v>-5.8700000000000002E-2</v>
          </cell>
          <cell r="AD54">
            <v>-1.5063014316963637</v>
          </cell>
          <cell r="AE54">
            <v>-1.4541914316963636</v>
          </cell>
          <cell r="AF54">
            <v>1.7043759997529926</v>
          </cell>
        </row>
        <row r="55">
          <cell r="B55">
            <v>43490</v>
          </cell>
          <cell r="C55">
            <v>144.16999999999999</v>
          </cell>
          <cell r="D55">
            <v>-0.20999999999999899</v>
          </cell>
          <cell r="E55">
            <v>6.1199999999999997E-2</v>
          </cell>
          <cell r="F55">
            <v>1.08520670045236</v>
          </cell>
          <cell r="G55">
            <v>1.11455670045236</v>
          </cell>
          <cell r="H55">
            <v>3.3784945242865572</v>
          </cell>
          <cell r="I55">
            <v>3.78</v>
          </cell>
          <cell r="J55">
            <v>3.78</v>
          </cell>
          <cell r="K55">
            <v>0.1404</v>
          </cell>
          <cell r="L55">
            <v>0.38406365341728549</v>
          </cell>
          <cell r="M55">
            <v>0.42351365341728547</v>
          </cell>
          <cell r="N55">
            <v>4.1795492256148048</v>
          </cell>
          <cell r="O55">
            <v>-6.4600000000000005E-2</v>
          </cell>
          <cell r="P55">
            <v>-1.507378251737358</v>
          </cell>
          <cell r="Q55">
            <v>-1.480128251737358</v>
          </cell>
          <cell r="R55">
            <v>2.1860407162008588</v>
          </cell>
          <cell r="S55">
            <v>-2.8299999999999999E-2</v>
          </cell>
          <cell r="T55">
            <v>0.20159039985319432</v>
          </cell>
          <cell r="U55">
            <v>0.13802639985319431</v>
          </cell>
          <cell r="V55">
            <v>3.7143287635321083</v>
          </cell>
          <cell r="W55">
            <v>0.1812</v>
          </cell>
          <cell r="X55">
            <v>1.1758826988983981</v>
          </cell>
          <cell r="Y55">
            <v>1.2226426988983981</v>
          </cell>
          <cell r="Z55">
            <v>4.7090784583180092</v>
          </cell>
          <cell r="AA55">
            <v>3.46</v>
          </cell>
          <cell r="AB55">
            <v>3.46</v>
          </cell>
          <cell r="AC55">
            <v>-3.9899999999999998E-2</v>
          </cell>
          <cell r="AD55">
            <v>-0.92667467539632886</v>
          </cell>
          <cell r="AE55">
            <v>-0.87456467539632887</v>
          </cell>
          <cell r="AF55">
            <v>2.1778136122365757</v>
          </cell>
        </row>
        <row r="56">
          <cell r="B56">
            <v>43500</v>
          </cell>
          <cell r="C56">
            <v>142.69</v>
          </cell>
          <cell r="D56">
            <v>-0.35</v>
          </cell>
          <cell r="E56">
            <v>5.74E-2</v>
          </cell>
          <cell r="F56">
            <v>0.97064520772866814</v>
          </cell>
          <cell r="G56">
            <v>0.99999520772866812</v>
          </cell>
          <cell r="H56">
            <v>2.2496843268996525</v>
          </cell>
          <cell r="I56">
            <v>2.23</v>
          </cell>
          <cell r="J56">
            <v>2.23</v>
          </cell>
          <cell r="K56">
            <v>0.1409</v>
          </cell>
          <cell r="L56">
            <v>0.39941054032338541</v>
          </cell>
          <cell r="M56">
            <v>0.4388605403233854</v>
          </cell>
          <cell r="N56">
            <v>2.7474938190502751</v>
          </cell>
          <cell r="O56">
            <v>-6.4899999999999999E-2</v>
          </cell>
          <cell r="P56">
            <v>-1.5162932911855576</v>
          </cell>
          <cell r="Q56">
            <v>-1.4890432911855576</v>
          </cell>
          <cell r="R56">
            <v>1.1144647827671688</v>
          </cell>
          <cell r="S56">
            <v>-0.03</v>
          </cell>
          <cell r="T56">
            <v>0.15166555004427007</v>
          </cell>
          <cell r="U56">
            <v>8.8101550044270074E-2</v>
          </cell>
          <cell r="V56">
            <v>2.9864844192228333</v>
          </cell>
          <cell r="W56">
            <v>0.18029999999999999</v>
          </cell>
          <cell r="X56">
            <v>1.1488143423328272</v>
          </cell>
          <cell r="Y56">
            <v>1.1955743423328271</v>
          </cell>
          <cell r="Z56">
            <v>4.3888320067372266</v>
          </cell>
          <cell r="AA56">
            <v>3.28</v>
          </cell>
          <cell r="AB56">
            <v>3.28</v>
          </cell>
          <cell r="AC56">
            <v>-1.1000000000000001E-3</v>
          </cell>
          <cell r="AD56">
            <v>0.26807845874702335</v>
          </cell>
          <cell r="AE56">
            <v>0.32018845874702334</v>
          </cell>
          <cell r="AF56">
            <v>3.2778829187358314</v>
          </cell>
        </row>
        <row r="57">
          <cell r="B57">
            <v>43510</v>
          </cell>
          <cell r="C57">
            <v>141.53</v>
          </cell>
          <cell r="D57">
            <v>-0.47999999999999898</v>
          </cell>
          <cell r="E57">
            <v>5.45E-2</v>
          </cell>
          <cell r="F57">
            <v>0.88323731712304121</v>
          </cell>
          <cell r="G57">
            <v>0.9125873171230412</v>
          </cell>
          <cell r="H57">
            <v>1.964072636639449</v>
          </cell>
          <cell r="I57">
            <v>1.99</v>
          </cell>
          <cell r="J57">
            <v>1.99</v>
          </cell>
          <cell r="K57">
            <v>0.13969999999999999</v>
          </cell>
          <cell r="L57">
            <v>0.36257838886312338</v>
          </cell>
          <cell r="M57">
            <v>0.40202838886312336</v>
          </cell>
          <cell r="N57">
            <v>2.3980194958137435</v>
          </cell>
          <cell r="O57">
            <v>-6.5500000000000003E-2</v>
          </cell>
          <cell r="P57">
            <v>-1.5341242604949614</v>
          </cell>
          <cell r="Q57">
            <v>-1.5068742604949614</v>
          </cell>
          <cell r="R57">
            <v>0.51158349752048426</v>
          </cell>
          <cell r="S57">
            <v>-3.0700000000000002E-2</v>
          </cell>
          <cell r="T57">
            <v>0.13110843319624566</v>
          </cell>
          <cell r="U57">
            <v>6.754443319624566E-2</v>
          </cell>
          <cell r="V57">
            <v>2.1084688422765172</v>
          </cell>
          <cell r="W57">
            <v>0.17899999999999999</v>
          </cell>
          <cell r="X57">
            <v>1.1097193857451446</v>
          </cell>
          <cell r="Y57">
            <v>1.1564793857451445</v>
          </cell>
          <cell r="Z57">
            <v>3.2198704458902414</v>
          </cell>
          <cell r="AA57">
            <v>2.0699999999999998</v>
          </cell>
          <cell r="AB57">
            <v>2.0699999999999998</v>
          </cell>
          <cell r="AC57">
            <v>1.8800000000000001E-2</v>
          </cell>
          <cell r="AD57">
            <v>0.88099902120378348</v>
          </cell>
          <cell r="AE57">
            <v>0.93310902120378347</v>
          </cell>
          <cell r="AF57">
            <v>2.623926032955322</v>
          </cell>
        </row>
        <row r="58">
          <cell r="B58">
            <v>43521</v>
          </cell>
          <cell r="C58">
            <v>139.82</v>
          </cell>
          <cell r="D58">
            <v>-0.62</v>
          </cell>
          <cell r="E58">
            <v>4.99E-2</v>
          </cell>
          <cell r="F58">
            <v>0.74462280978984519</v>
          </cell>
          <cell r="G58">
            <v>0.77397280978984517</v>
          </cell>
          <cell r="H58">
            <v>1.1832301500316413</v>
          </cell>
          <cell r="I58">
            <v>1.04</v>
          </cell>
          <cell r="J58">
            <v>1.04</v>
          </cell>
          <cell r="K58">
            <v>0.14000000000000001</v>
          </cell>
          <cell r="L58">
            <v>0.3717863066897017</v>
          </cell>
          <cell r="M58">
            <v>0.41123630668970168</v>
          </cell>
          <cell r="N58">
            <v>1.4789451763363199</v>
          </cell>
          <cell r="O58">
            <v>-6.6199999999999995E-2</v>
          </cell>
          <cell r="P58">
            <v>-1.5549285744433912</v>
          </cell>
          <cell r="Q58">
            <v>-1.5276785744433912</v>
          </cell>
          <cell r="R58">
            <v>-0.35606144362195424</v>
          </cell>
          <cell r="S58">
            <v>-3.3399999999999999E-2</v>
          </cell>
          <cell r="T58">
            <v>5.1817163336191428E-2</v>
          </cell>
          <cell r="U58">
            <v>-1.1746836663808567E-2</v>
          </cell>
          <cell r="V58">
            <v>1.263778555332447</v>
          </cell>
          <cell r="W58">
            <v>0.1777</v>
          </cell>
          <cell r="X58">
            <v>1.0706287658125846</v>
          </cell>
          <cell r="Y58">
            <v>1.1173887658125845</v>
          </cell>
          <cell r="Z58">
            <v>2.4968224189836583</v>
          </cell>
          <cell r="AA58">
            <v>1.41</v>
          </cell>
          <cell r="AB58">
            <v>1.41</v>
          </cell>
          <cell r="AC58">
            <v>1.6999999999999999E-3</v>
          </cell>
          <cell r="AD58">
            <v>0.35429200992306431</v>
          </cell>
          <cell r="AE58">
            <v>0.4064020099230643</v>
          </cell>
          <cell r="AF58">
            <v>1.6647288146236798</v>
          </cell>
        </row>
        <row r="59">
          <cell r="B59">
            <v>43530</v>
          </cell>
          <cell r="C59">
            <v>137.09</v>
          </cell>
          <cell r="D59">
            <v>-0.76</v>
          </cell>
          <cell r="E59">
            <v>4.36E-2</v>
          </cell>
          <cell r="F59">
            <v>0.55483586888843806</v>
          </cell>
          <cell r="G59">
            <v>0.58418586888843804</v>
          </cell>
          <cell r="H59">
            <v>0.20240693970018242</v>
          </cell>
          <cell r="I59">
            <v>-0.15</v>
          </cell>
          <cell r="J59">
            <v>-0.15</v>
          </cell>
          <cell r="K59">
            <v>0.14069999999999999</v>
          </cell>
          <cell r="L59">
            <v>0.39327175797039959</v>
          </cell>
          <cell r="M59">
            <v>0.43272175797039958</v>
          </cell>
          <cell r="N59">
            <v>0.32166395314943075</v>
          </cell>
          <cell r="O59">
            <v>-6.6699999999999995E-2</v>
          </cell>
          <cell r="P59">
            <v>-1.56978981033152</v>
          </cell>
          <cell r="Q59">
            <v>-1.54253981033152</v>
          </cell>
          <cell r="R59">
            <v>-1.5075643832311221</v>
          </cell>
          <cell r="S59">
            <v>-3.5099999999999999E-2</v>
          </cell>
          <cell r="T59">
            <v>1.8930149448154485E-3</v>
          </cell>
          <cell r="U59">
            <v>-6.1670985055184549E-2</v>
          </cell>
          <cell r="V59">
            <v>0.11933767396657999</v>
          </cell>
          <cell r="W59">
            <v>0.17660000000000001</v>
          </cell>
          <cell r="X59">
            <v>1.0375553661100061</v>
          </cell>
          <cell r="Y59">
            <v>1.084315366110006</v>
          </cell>
          <cell r="Z59">
            <v>1.4113572570531374</v>
          </cell>
          <cell r="AA59">
            <v>0.37</v>
          </cell>
          <cell r="AB59">
            <v>0.37</v>
          </cell>
          <cell r="AC59">
            <v>8.8999999999999999E-3</v>
          </cell>
          <cell r="AD59">
            <v>0.57601656329377549</v>
          </cell>
          <cell r="AE59">
            <v>0.62812656329377548</v>
          </cell>
          <cell r="AF59">
            <v>0.99812656329377547</v>
          </cell>
        </row>
        <row r="60">
          <cell r="B60">
            <v>43539</v>
          </cell>
          <cell r="C60">
            <v>134.87</v>
          </cell>
          <cell r="D60">
            <v>-0.9</v>
          </cell>
          <cell r="E60">
            <v>3.8899999999999997E-2</v>
          </cell>
          <cell r="F60">
            <v>0.4132814281110167</v>
          </cell>
          <cell r="G60">
            <v>0.44263142811101669</v>
          </cell>
          <cell r="H60">
            <v>-0.56277444408242028</v>
          </cell>
          <cell r="I60">
            <v>-1.07</v>
          </cell>
          <cell r="J60">
            <v>-1.07</v>
          </cell>
          <cell r="K60">
            <v>0.1386</v>
          </cell>
          <cell r="L60">
            <v>0.32881666956672034</v>
          </cell>
          <cell r="M60">
            <v>0.36826666956672033</v>
          </cell>
          <cell r="N60">
            <v>-0.69050000490086694</v>
          </cell>
          <cell r="O60">
            <v>-6.8699999999999997E-2</v>
          </cell>
          <cell r="P60">
            <v>-1.6292433590461599</v>
          </cell>
          <cell r="Q60">
            <v>-1.6019933590461599</v>
          </cell>
          <cell r="R60">
            <v>-2.6186350627671988</v>
          </cell>
          <cell r="S60">
            <v>-3.7499999999999999E-2</v>
          </cell>
          <cell r="T60">
            <v>-6.8588850149411185E-2</v>
          </cell>
          <cell r="U60">
            <v>-0.13215285014941119</v>
          </cell>
          <cell r="V60">
            <v>-1.1066695831239022</v>
          </cell>
          <cell r="W60">
            <v>0.17560000000000001</v>
          </cell>
          <cell r="X60">
            <v>1.0074911678511544</v>
          </cell>
          <cell r="Y60">
            <v>1.0542511678511544</v>
          </cell>
          <cell r="Z60">
            <v>0.1218594056232114</v>
          </cell>
          <cell r="AA60">
            <v>-0.92</v>
          </cell>
          <cell r="AB60">
            <v>-0.92</v>
          </cell>
          <cell r="AC60">
            <v>7.4000000000000003E-3</v>
          </cell>
          <cell r="AD60">
            <v>0.52981933391435554</v>
          </cell>
          <cell r="AE60">
            <v>0.58192933391435553</v>
          </cell>
          <cell r="AF60">
            <v>-0.11530066048967358</v>
          </cell>
        </row>
        <row r="61">
          <cell r="B61">
            <v>43549</v>
          </cell>
          <cell r="C61">
            <v>133.4</v>
          </cell>
          <cell r="D61">
            <v>-1.04</v>
          </cell>
          <cell r="E61">
            <v>3.5499999999999997E-2</v>
          </cell>
          <cell r="F61">
            <v>0.31089354427967358</v>
          </cell>
          <cell r="G61">
            <v>0.34024354427967357</v>
          </cell>
          <cell r="H61">
            <v>-0.9539706180692038</v>
          </cell>
          <cell r="I61">
            <v>-1.45</v>
          </cell>
          <cell r="J61">
            <v>-1.45</v>
          </cell>
          <cell r="K61">
            <v>0.13919999999999999</v>
          </cell>
          <cell r="L61">
            <v>0.34723202957717425</v>
          </cell>
          <cell r="M61">
            <v>0.38668202957717424</v>
          </cell>
          <cell r="N61">
            <v>-1.0842868447499963</v>
          </cell>
          <cell r="O61">
            <v>-7.0599999999999996E-2</v>
          </cell>
          <cell r="P61">
            <v>-1.6857373394454398</v>
          </cell>
          <cell r="Q61">
            <v>-1.6584873394454398</v>
          </cell>
          <cell r="R61">
            <v>-3.2080894924995</v>
          </cell>
          <cell r="S61">
            <v>-3.7900000000000003E-2</v>
          </cell>
          <cell r="T61">
            <v>-8.0335961256604541E-2</v>
          </cell>
          <cell r="U61">
            <v>-0.14389996125660454</v>
          </cell>
          <cell r="V61">
            <v>-1.7721353930375545</v>
          </cell>
          <cell r="W61">
            <v>0.17449999999999999</v>
          </cell>
          <cell r="X61">
            <v>0.97442324927007917</v>
          </cell>
          <cell r="Y61">
            <v>1.0211832492700792</v>
          </cell>
          <cell r="Z61">
            <v>-0.68568546123776075</v>
          </cell>
          <cell r="AA61">
            <v>-1.73</v>
          </cell>
          <cell r="AB61">
            <v>-1.73</v>
          </cell>
          <cell r="AC61">
            <v>7.4000000000000003E-3</v>
          </cell>
          <cell r="AD61">
            <v>0.52981933391435554</v>
          </cell>
          <cell r="AE61">
            <v>0.58192933391435553</v>
          </cell>
          <cell r="AF61">
            <v>-0.65513278136264486</v>
          </cell>
        </row>
        <row r="62">
          <cell r="B62">
            <v>43561</v>
          </cell>
          <cell r="C62">
            <v>131.88999999999999</v>
          </cell>
          <cell r="D62">
            <v>-1.04</v>
          </cell>
          <cell r="E62">
            <v>3.2500000000000001E-2</v>
          </cell>
          <cell r="F62">
            <v>0.22055824699576046</v>
          </cell>
          <cell r="G62">
            <v>0.24990824699576047</v>
          </cell>
          <cell r="H62">
            <v>-1.4845304403962949</v>
          </cell>
          <cell r="I62">
            <v>-2.16</v>
          </cell>
          <cell r="J62">
            <v>-2.16</v>
          </cell>
          <cell r="K62">
            <v>0.1394</v>
          </cell>
          <cell r="L62">
            <v>0.35337054812008467</v>
          </cell>
          <cell r="M62">
            <v>0.39282054812008466</v>
          </cell>
          <cell r="N62">
            <v>-1.766430563511088</v>
          </cell>
          <cell r="O62">
            <v>-7.5300000000000006E-2</v>
          </cell>
          <cell r="P62">
            <v>-1.8255433996733854</v>
          </cell>
          <cell r="Q62">
            <v>-1.7982933996733854</v>
          </cell>
          <cell r="R62">
            <v>-3.9547361799214547</v>
          </cell>
          <cell r="S62">
            <v>-4.1000000000000002E-2</v>
          </cell>
          <cell r="T62">
            <v>-0.17137803046912004</v>
          </cell>
          <cell r="U62">
            <v>-0.23494203046912004</v>
          </cell>
          <cell r="V62">
            <v>-2.3885764793340862</v>
          </cell>
          <cell r="W62">
            <v>0.17369999999999999</v>
          </cell>
          <cell r="X62">
            <v>0.95037558126881472</v>
          </cell>
          <cell r="Y62">
            <v>0.99713558126881474</v>
          </cell>
          <cell r="Z62">
            <v>-1.1536905362130481</v>
          </cell>
          <cell r="AA62">
            <v>-2.15</v>
          </cell>
          <cell r="AB62">
            <v>-2.15</v>
          </cell>
          <cell r="AC62">
            <v>5.1000000000000004E-3</v>
          </cell>
          <cell r="AD62">
            <v>0.45898860428641503</v>
          </cell>
          <cell r="AE62">
            <v>0.51109860428641507</v>
          </cell>
          <cell r="AF62">
            <v>-1.2028409592278546</v>
          </cell>
        </row>
        <row r="63">
          <cell r="B63">
            <v>43572</v>
          </cell>
          <cell r="C63">
            <v>131.24</v>
          </cell>
          <cell r="D63">
            <v>-1.22</v>
          </cell>
          <cell r="E63">
            <v>3.1899999999999998E-2</v>
          </cell>
          <cell r="F63">
            <v>0.20249181013019787</v>
          </cell>
          <cell r="G63">
            <v>0.23184181013019789</v>
          </cell>
          <cell r="H63">
            <v>-1.9554120758801647</v>
          </cell>
          <cell r="I63">
            <v>-2.78</v>
          </cell>
          <cell r="J63">
            <v>-2.78</v>
          </cell>
          <cell r="K63">
            <v>0.13969999999999999</v>
          </cell>
          <cell r="L63">
            <v>0.36257838886312338</v>
          </cell>
          <cell r="M63">
            <v>0.40202838886312336</v>
          </cell>
          <cell r="N63">
            <v>-2.3495138531214308</v>
          </cell>
          <cell r="O63">
            <v>-7.6600000000000001E-2</v>
          </cell>
          <cell r="P63">
            <v>-1.8642283664164583</v>
          </cell>
          <cell r="Q63">
            <v>-1.8369783664164583</v>
          </cell>
          <cell r="R63">
            <v>-4.4818040158430907</v>
          </cell>
          <cell r="S63">
            <v>-4.3499999999999997E-2</v>
          </cell>
          <cell r="T63">
            <v>-0.24480245189807612</v>
          </cell>
          <cell r="U63">
            <v>-0.3083664518980761</v>
          </cell>
          <cell r="V63">
            <v>-2.8464755087667863</v>
          </cell>
          <cell r="W63">
            <v>0.1726</v>
          </cell>
          <cell r="X63">
            <v>0.91731234319599131</v>
          </cell>
          <cell r="Y63">
            <v>0.96407234319599133</v>
          </cell>
          <cell r="Z63">
            <v>-1.4673201211147973</v>
          </cell>
          <cell r="AA63">
            <v>-2.4</v>
          </cell>
          <cell r="AB63">
            <v>-2.4</v>
          </cell>
          <cell r="AC63">
            <v>5.4000000000000003E-3</v>
          </cell>
          <cell r="AD63">
            <v>0.46822707192814511</v>
          </cell>
          <cell r="AE63">
            <v>0.52033707192814516</v>
          </cell>
          <cell r="AF63">
            <v>-1.4673014283516532</v>
          </cell>
        </row>
        <row r="64">
          <cell r="B64">
            <v>43580</v>
          </cell>
          <cell r="C64">
            <v>131.18</v>
          </cell>
          <cell r="D64">
            <v>-1.24</v>
          </cell>
          <cell r="E64">
            <v>3.15E-2</v>
          </cell>
          <cell r="F64">
            <v>0.19044761728816809</v>
          </cell>
          <cell r="G64">
            <v>0.2197976172881681</v>
          </cell>
          <cell r="H64">
            <v>-2.0308586866841978</v>
          </cell>
          <cell r="I64">
            <v>-2.87</v>
          </cell>
          <cell r="J64">
            <v>-2.87</v>
          </cell>
          <cell r="K64">
            <v>0.13980000000000001</v>
          </cell>
          <cell r="L64">
            <v>0.3656476861533049</v>
          </cell>
          <cell r="M64">
            <v>0.40509768615330488</v>
          </cell>
          <cell r="N64">
            <v>-2.425960118667664</v>
          </cell>
          <cell r="O64">
            <v>-7.7100000000000002E-2</v>
          </cell>
          <cell r="P64">
            <v>-1.8791090181728667</v>
          </cell>
          <cell r="Q64">
            <v>-1.8518590181728667</v>
          </cell>
          <cell r="R64">
            <v>-4.5368835910724687</v>
          </cell>
          <cell r="S64">
            <v>-4.3700000000000003E-2</v>
          </cell>
          <cell r="T64">
            <v>-0.25067656915824649</v>
          </cell>
          <cell r="U64">
            <v>-0.3142405691582465</v>
          </cell>
          <cell r="V64">
            <v>-2.8532319101364823</v>
          </cell>
          <cell r="W64">
            <v>0.17219999999999999</v>
          </cell>
          <cell r="X64">
            <v>0.90528999404901012</v>
          </cell>
          <cell r="Y64">
            <v>0.95204999404901014</v>
          </cell>
          <cell r="Z64">
            <v>-1.4409081150078586</v>
          </cell>
          <cell r="AA64">
            <v>-2.35</v>
          </cell>
          <cell r="AB64">
            <v>-2.35</v>
          </cell>
          <cell r="AC64">
            <v>2.7000000000000001E-3</v>
          </cell>
          <cell r="AD64">
            <v>0.38508404042454114</v>
          </cell>
          <cell r="AE64">
            <v>0.43719404042454113</v>
          </cell>
          <cell r="AF64">
            <v>-1.6141993563297956</v>
          </cell>
        </row>
        <row r="65">
          <cell r="B65">
            <v>43592</v>
          </cell>
          <cell r="C65">
            <v>131.05000000000001</v>
          </cell>
          <cell r="D65">
            <v>-1.28</v>
          </cell>
          <cell r="E65">
            <v>3.1300000000000001E-2</v>
          </cell>
          <cell r="F65">
            <v>0.18442554886728735</v>
          </cell>
          <cell r="G65">
            <v>0.21377554886728733</v>
          </cell>
          <cell r="H65">
            <v>-2.1264835184902258</v>
          </cell>
          <cell r="I65">
            <v>-2.99</v>
          </cell>
          <cell r="J65">
            <v>-2.99</v>
          </cell>
          <cell r="K65">
            <v>0.13869999999999999</v>
          </cell>
          <cell r="L65">
            <v>0.33188587623961119</v>
          </cell>
          <cell r="M65">
            <v>0.37133587623961117</v>
          </cell>
          <cell r="N65">
            <v>-2.6201619004980441</v>
          </cell>
          <cell r="O65">
            <v>-7.8299999999999995E-2</v>
          </cell>
          <cell r="P65">
            <v>-1.9148267709550084</v>
          </cell>
          <cell r="Q65">
            <v>-1.8875767709550084</v>
          </cell>
          <cell r="R65">
            <v>-4.88469121045887</v>
          </cell>
          <cell r="S65">
            <v>-4.3799999999999999E-2</v>
          </cell>
          <cell r="T65">
            <v>-0.25361363774546103</v>
          </cell>
          <cell r="U65">
            <v>-0.31717763774546104</v>
          </cell>
          <cell r="V65">
            <v>-3.3199087400155287</v>
          </cell>
          <cell r="W65">
            <v>0.1719</v>
          </cell>
          <cell r="X65">
            <v>0.89627345427030636</v>
          </cell>
          <cell r="Y65">
            <v>0.94303345427030638</v>
          </cell>
          <cell r="Z65">
            <v>-2.0653143107659675</v>
          </cell>
          <cell r="AA65">
            <v>-3.01</v>
          </cell>
          <cell r="AB65">
            <v>-3.01</v>
          </cell>
          <cell r="AC65">
            <v>3.2000000000000002E-3</v>
          </cell>
          <cell r="AD65">
            <v>0.4004803802422825</v>
          </cell>
          <cell r="AE65">
            <v>0.45259038024228249</v>
          </cell>
          <cell r="AF65">
            <v>-2.0692115223878238</v>
          </cell>
        </row>
        <row r="66">
          <cell r="B66">
            <v>43601</v>
          </cell>
          <cell r="C66">
            <v>131.66999999999999</v>
          </cell>
          <cell r="D66">
            <v>-1.23</v>
          </cell>
          <cell r="E66">
            <v>3.1300000000000001E-2</v>
          </cell>
          <cell r="F66">
            <v>0.18442554886728735</v>
          </cell>
          <cell r="G66">
            <v>0.21377554886728733</v>
          </cell>
          <cell r="H66">
            <v>-1.3200413768667367</v>
          </cell>
          <cell r="I66">
            <v>-1.72</v>
          </cell>
          <cell r="J66">
            <v>-1.72</v>
          </cell>
          <cell r="K66">
            <v>0.13950000000000001</v>
          </cell>
          <cell r="L66">
            <v>0.35643981991189461</v>
          </cell>
          <cell r="M66">
            <v>0.39588981991189459</v>
          </cell>
          <cell r="N66">
            <v>-1.396752351864375</v>
          </cell>
          <cell r="O66">
            <v>-7.7200000000000005E-2</v>
          </cell>
          <cell r="P66">
            <v>-1.8820852709960938</v>
          </cell>
          <cell r="Q66">
            <v>-1.8548352709960938</v>
          </cell>
          <cell r="R66">
            <v>-3.9198855869333746</v>
          </cell>
          <cell r="S66">
            <v>-4.2599999999999999E-2</v>
          </cell>
          <cell r="T66">
            <v>-0.21836924049063927</v>
          </cell>
          <cell r="U66">
            <v>-0.28193324049063928</v>
          </cell>
          <cell r="V66">
            <v>-2.6193917005889307</v>
          </cell>
          <cell r="W66">
            <v>0.1704</v>
          </cell>
          <cell r="X66">
            <v>0.85119354472615893</v>
          </cell>
          <cell r="Y66">
            <v>0.89795354472615896</v>
          </cell>
          <cell r="Z66">
            <v>-1.7119130595331435</v>
          </cell>
          <cell r="AA66">
            <v>-2.69</v>
          </cell>
          <cell r="AB66">
            <v>-2.69</v>
          </cell>
          <cell r="AC66">
            <v>3.8E-3</v>
          </cell>
          <cell r="AD66">
            <v>0.41895628788956146</v>
          </cell>
          <cell r="AE66">
            <v>0.47106628788956145</v>
          </cell>
          <cell r="AF66">
            <v>-1.806572212390237</v>
          </cell>
        </row>
        <row r="67">
          <cell r="B67">
            <v>43614</v>
          </cell>
          <cell r="C67">
            <v>131.19999999999999</v>
          </cell>
          <cell r="D67">
            <v>-1.35</v>
          </cell>
          <cell r="E67">
            <v>3.1399999999999997E-2</v>
          </cell>
          <cell r="F67">
            <v>0.18743658079717368</v>
          </cell>
          <cell r="G67">
            <v>0.21678658079717367</v>
          </cell>
          <cell r="H67">
            <v>-1.3254241273202703</v>
          </cell>
          <cell r="I67">
            <v>-1.66</v>
          </cell>
          <cell r="J67">
            <v>-1.66</v>
          </cell>
          <cell r="K67">
            <v>0.1391</v>
          </cell>
          <cell r="L67">
            <v>0.34416278269531286</v>
          </cell>
          <cell r="M67">
            <v>0.38361278269531285</v>
          </cell>
          <cell r="N67">
            <v>-1.3550204960315768</v>
          </cell>
          <cell r="O67">
            <v>-7.8E-2</v>
          </cell>
          <cell r="P67">
            <v>-1.9058967742598647</v>
          </cell>
          <cell r="Q67">
            <v>-1.8786467742598647</v>
          </cell>
          <cell r="R67">
            <v>-3.912154848212591</v>
          </cell>
          <cell r="S67">
            <v>-4.3799999999999999E-2</v>
          </cell>
          <cell r="T67">
            <v>-0.25361363774546103</v>
          </cell>
          <cell r="U67">
            <v>-0.31717763774546104</v>
          </cell>
          <cell r="V67">
            <v>-2.6455605069240242</v>
          </cell>
          <cell r="W67">
            <v>0.16969999999999999</v>
          </cell>
          <cell r="X67">
            <v>0.8301578017999891</v>
          </cell>
          <cell r="Y67">
            <v>0.87691780179998913</v>
          </cell>
          <cell r="Z67">
            <v>-1.7463398626044104</v>
          </cell>
          <cell r="AA67">
            <v>-2.71</v>
          </cell>
          <cell r="AB67">
            <v>-2.71</v>
          </cell>
          <cell r="AC67">
            <v>3.5000000000000001E-3</v>
          </cell>
          <cell r="AD67">
            <v>0.40971829243499996</v>
          </cell>
          <cell r="AE67">
            <v>0.46182829243499995</v>
          </cell>
          <cell r="AF67">
            <v>-1.8784682940227504</v>
          </cell>
        </row>
        <row r="68">
          <cell r="B68">
            <v>43623</v>
          </cell>
          <cell r="C68">
            <v>129.33000000000001</v>
          </cell>
          <cell r="D68">
            <v>-1.52</v>
          </cell>
          <cell r="E68">
            <v>2.7900000000000001E-2</v>
          </cell>
          <cell r="F68">
            <v>8.2052724800452406E-2</v>
          </cell>
          <cell r="G68">
            <v>0.11140272480045241</v>
          </cell>
          <cell r="H68">
            <v>-1.7248148917798585</v>
          </cell>
          <cell r="I68">
            <v>-2.0299999999999998</v>
          </cell>
          <cell r="J68">
            <v>-2.0299999999999998</v>
          </cell>
          <cell r="K68">
            <v>0.14019999999999999</v>
          </cell>
          <cell r="L68">
            <v>0.37792496227001349</v>
          </cell>
          <cell r="M68">
            <v>0.41737496227001347</v>
          </cell>
          <cell r="N68">
            <v>-1.7189671861034945</v>
          </cell>
          <cell r="O68">
            <v>-7.8600000000000003E-2</v>
          </cell>
          <cell r="P68">
            <v>-1.9237571429335654</v>
          </cell>
          <cell r="Q68">
            <v>-1.8965071429335654</v>
          </cell>
          <cell r="R68">
            <v>-4.431632347707728</v>
          </cell>
          <cell r="S68">
            <v>-4.4900000000000002E-2</v>
          </cell>
          <cell r="T68">
            <v>-0.28592184948599964</v>
          </cell>
          <cell r="U68">
            <v>-0.34948584948599964</v>
          </cell>
          <cell r="V68">
            <v>-3.2833941106608182</v>
          </cell>
          <cell r="W68">
            <v>0.1691</v>
          </cell>
          <cell r="X68">
            <v>0.81212792489554864</v>
          </cell>
          <cell r="Y68">
            <v>0.85888792489554866</v>
          </cell>
          <cell r="Z68">
            <v>-2.4738033926799252</v>
          </cell>
          <cell r="AA68">
            <v>-3.45</v>
          </cell>
          <cell r="AB68">
            <v>-3.45</v>
          </cell>
          <cell r="AC68">
            <v>3.2000000000000002E-3</v>
          </cell>
          <cell r="AD68">
            <v>0.4004803802422825</v>
          </cell>
          <cell r="AE68">
            <v>0.45259038024228249</v>
          </cell>
          <cell r="AF68">
            <v>-2.4333749247381316</v>
          </cell>
        </row>
        <row r="69">
          <cell r="B69">
            <v>43631</v>
          </cell>
          <cell r="C69">
            <v>130.87</v>
          </cell>
          <cell r="D69">
            <v>-1.1499999999999999</v>
          </cell>
          <cell r="E69">
            <v>2.9000000000000001E-2</v>
          </cell>
          <cell r="F69">
            <v>0.11517292764360709</v>
          </cell>
          <cell r="G69">
            <v>0.14452292764360708</v>
          </cell>
          <cell r="H69">
            <v>-1.4891040153615742</v>
          </cell>
          <cell r="I69">
            <v>-1.93</v>
          </cell>
          <cell r="J69">
            <v>-1.93</v>
          </cell>
          <cell r="K69">
            <v>0.1399</v>
          </cell>
          <cell r="L69">
            <v>0.36871699207370356</v>
          </cell>
          <cell r="M69">
            <v>0.40816699207370355</v>
          </cell>
          <cell r="N69">
            <v>-1.613197388923254</v>
          </cell>
          <cell r="O69">
            <v>-7.6700000000000004E-2</v>
          </cell>
          <cell r="P69">
            <v>-1.8672044153383203</v>
          </cell>
          <cell r="Q69">
            <v>-1.8399544153383203</v>
          </cell>
          <cell r="R69">
            <v>-4.2039352250738693</v>
          </cell>
          <cell r="S69">
            <v>-4.2999999999999997E-2</v>
          </cell>
          <cell r="T69">
            <v>-0.23011727200999985</v>
          </cell>
          <cell r="U69">
            <v>-0.29368127200999983</v>
          </cell>
          <cell r="V69">
            <v>-3.0002785104841396</v>
          </cell>
          <cell r="W69">
            <v>0.16969999999999999</v>
          </cell>
          <cell r="X69">
            <v>0.8301578017999891</v>
          </cell>
          <cell r="Y69">
            <v>0.87691780179998913</v>
          </cell>
          <cell r="Z69">
            <v>-2.172295865412742</v>
          </cell>
          <cell r="AA69">
            <v>-3.15</v>
          </cell>
          <cell r="AB69">
            <v>-3.15</v>
          </cell>
          <cell r="AC69">
            <v>4.7000000000000002E-3</v>
          </cell>
          <cell r="AD69">
            <v>0.44667079047667868</v>
          </cell>
          <cell r="AE69">
            <v>0.49878079047667867</v>
          </cell>
          <cell r="AF69">
            <v>-2.2672964339217545</v>
          </cell>
        </row>
        <row r="70">
          <cell r="B70">
            <v>43641</v>
          </cell>
          <cell r="C70">
            <v>130.75</v>
          </cell>
          <cell r="D70">
            <v>-1.43</v>
          </cell>
          <cell r="E70">
            <v>2.87E-2</v>
          </cell>
          <cell r="F70">
            <v>0.106140112108685</v>
          </cell>
          <cell r="G70">
            <v>0.135490112108685</v>
          </cell>
          <cell r="H70">
            <v>-1.6727309587030594</v>
          </cell>
          <cell r="I70">
            <v>-2.04</v>
          </cell>
          <cell r="J70">
            <v>-2.04</v>
          </cell>
          <cell r="K70">
            <v>0.14030000000000001</v>
          </cell>
          <cell r="L70">
            <v>0.38099430336508977</v>
          </cell>
          <cell r="M70">
            <v>0.42044430336508976</v>
          </cell>
          <cell r="N70">
            <v>-1.6847089847229046</v>
          </cell>
          <cell r="O70">
            <v>-7.5999999999999998E-2</v>
          </cell>
          <cell r="P70">
            <v>-1.8463729228458343</v>
          </cell>
          <cell r="Q70">
            <v>-1.8191229228458343</v>
          </cell>
          <cell r="R70">
            <v>-4.1686010412638073</v>
          </cell>
          <cell r="S70">
            <v>-4.2900000000000001E-2</v>
          </cell>
          <cell r="T70">
            <v>-0.22718025495093094</v>
          </cell>
          <cell r="U70">
            <v>-0.29074425495093092</v>
          </cell>
          <cell r="V70">
            <v>-2.8845472036988831</v>
          </cell>
          <cell r="W70">
            <v>0.1699</v>
          </cell>
          <cell r="X70">
            <v>0.83616791575420713</v>
          </cell>
          <cell r="Y70">
            <v>0.88292791575420715</v>
          </cell>
          <cell r="Z70">
            <v>-1.9551998633237242</v>
          </cell>
          <cell r="AA70">
            <v>-2.91</v>
          </cell>
          <cell r="AB70">
            <v>-2.91</v>
          </cell>
          <cell r="AC70">
            <v>4.0000000000000001E-3</v>
          </cell>
          <cell r="AD70">
            <v>0.42511499860485502</v>
          </cell>
          <cell r="AE70">
            <v>0.47722499860485501</v>
          </cell>
          <cell r="AF70">
            <v>-2.0014543522625203</v>
          </cell>
        </row>
        <row r="71">
          <cell r="B71">
            <v>43651</v>
          </cell>
          <cell r="C71">
            <v>137.08000000000001</v>
          </cell>
          <cell r="D71">
            <v>-1.04</v>
          </cell>
          <cell r="E71">
            <v>3.7499999999999999E-2</v>
          </cell>
          <cell r="F71">
            <v>0.37112054942376238</v>
          </cell>
          <cell r="G71">
            <v>0.40047054942376237</v>
          </cell>
          <cell r="H71">
            <v>2.3907509700100915E-2</v>
          </cell>
          <cell r="I71">
            <v>0.03</v>
          </cell>
          <cell r="J71">
            <v>0.03</v>
          </cell>
          <cell r="K71">
            <v>0.14069999999999999</v>
          </cell>
          <cell r="L71">
            <v>0.39327175797039959</v>
          </cell>
          <cell r="M71">
            <v>0.43272175797039958</v>
          </cell>
          <cell r="N71">
            <v>0.35188627938392636</v>
          </cell>
          <cell r="O71">
            <v>-7.0999999999999994E-2</v>
          </cell>
          <cell r="P71">
            <v>-1.6976324798142426</v>
          </cell>
          <cell r="Q71">
            <v>-1.6703824798142426</v>
          </cell>
          <cell r="R71">
            <v>-2.1668510030999903</v>
          </cell>
          <cell r="S71">
            <v>-3.5200000000000002E-2</v>
          </cell>
          <cell r="T71">
            <v>-1.0437084411625006E-3</v>
          </cell>
          <cell r="U71">
            <v>-6.4607708441162495E-2</v>
          </cell>
          <cell r="V71">
            <v>-0.97670927642618466</v>
          </cell>
          <cell r="W71">
            <v>0.17480000000000001</v>
          </cell>
          <cell r="X71">
            <v>0.98344149685043147</v>
          </cell>
          <cell r="Y71">
            <v>1.0302014968504314</v>
          </cell>
          <cell r="Z71">
            <v>-0.29753311583386521</v>
          </cell>
          <cell r="AA71">
            <v>-1.45</v>
          </cell>
          <cell r="AB71">
            <v>-1.45</v>
          </cell>
          <cell r="AC71">
            <v>7.6E-3</v>
          </cell>
          <cell r="AD71">
            <v>0.53597880841829793</v>
          </cell>
          <cell r="AE71">
            <v>0.58808880841829791</v>
          </cell>
          <cell r="AF71">
            <v>-0.65336054804504839</v>
          </cell>
        </row>
        <row r="72">
          <cell r="B72">
            <v>43657</v>
          </cell>
          <cell r="C72">
            <v>136.1</v>
          </cell>
          <cell r="D72">
            <v>-0.92</v>
          </cell>
          <cell r="E72">
            <v>3.6700000000000003E-2</v>
          </cell>
          <cell r="F72">
            <v>0.34702937132812517</v>
          </cell>
          <cell r="G72">
            <v>0.37637937132812516</v>
          </cell>
          <cell r="H72">
            <v>-6.6194031089836902E-2</v>
          </cell>
          <cell r="I72">
            <v>-0.15</v>
          </cell>
          <cell r="J72">
            <v>-0.15</v>
          </cell>
          <cell r="K72">
            <v>0.14169999999999999</v>
          </cell>
          <cell r="L72">
            <v>0.42396604894187984</v>
          </cell>
          <cell r="M72">
            <v>0.46341604894187982</v>
          </cell>
          <cell r="N72">
            <v>0.19359390992947637</v>
          </cell>
          <cell r="O72">
            <v>-7.0499999999999993E-2</v>
          </cell>
          <cell r="P72">
            <v>-1.6827636461416351</v>
          </cell>
          <cell r="Q72">
            <v>-1.6555136461416351</v>
          </cell>
          <cell r="R72">
            <v>-2.3746688064505515</v>
          </cell>
          <cell r="S72">
            <v>-3.6299999999999999E-2</v>
          </cell>
          <cell r="T72">
            <v>-3.3347769738923304E-2</v>
          </cell>
          <cell r="U72">
            <v>-9.6911769738923292E-2</v>
          </cell>
          <cell r="V72">
            <v>-1.2653999513443526</v>
          </cell>
          <cell r="W72">
            <v>0.1729</v>
          </cell>
          <cell r="X72">
            <v>0.92632932947054791</v>
          </cell>
          <cell r="Y72">
            <v>0.97308932947054794</v>
          </cell>
          <cell r="Z72">
            <v>-0.64473187343139449</v>
          </cell>
          <cell r="AA72">
            <v>-1.75</v>
          </cell>
          <cell r="AB72">
            <v>-1.75</v>
          </cell>
          <cell r="AC72">
            <v>7.4999999999999997E-3</v>
          </cell>
          <cell r="AD72">
            <v>0.53289906530716002</v>
          </cell>
          <cell r="AE72">
            <v>0.58500906530716001</v>
          </cell>
          <cell r="AF72">
            <v>-0.85690475674096533</v>
          </cell>
        </row>
        <row r="73">
          <cell r="B73">
            <v>43664</v>
          </cell>
          <cell r="C73">
            <v>132.55000000000001</v>
          </cell>
          <cell r="D73">
            <v>-1.22</v>
          </cell>
          <cell r="E73">
            <v>3.2099999999999997E-2</v>
          </cell>
          <cell r="F73">
            <v>0.20851393556492659</v>
          </cell>
          <cell r="G73">
            <v>0.23786393556492658</v>
          </cell>
          <cell r="H73">
            <v>-1.1805471179756606</v>
          </cell>
          <cell r="I73">
            <v>-1.54</v>
          </cell>
          <cell r="J73">
            <v>-1.54</v>
          </cell>
          <cell r="K73">
            <v>0.1414</v>
          </cell>
          <cell r="L73">
            <v>0.41475766096455835</v>
          </cell>
          <cell r="M73">
            <v>0.45420766096455834</v>
          </cell>
          <cell r="N73">
            <v>-1.1861433804583297</v>
          </cell>
          <cell r="O73">
            <v>-7.4200000000000002E-2</v>
          </cell>
          <cell r="P73">
            <v>-1.7928152165716513</v>
          </cell>
          <cell r="Q73">
            <v>-1.7655652165716513</v>
          </cell>
          <cell r="R73">
            <v>-3.7822326633303689</v>
          </cell>
          <cell r="S73">
            <v>-3.9899999999999998E-2</v>
          </cell>
          <cell r="T73">
            <v>-0.139072328298633</v>
          </cell>
          <cell r="U73">
            <v>-0.20263632829863298</v>
          </cell>
          <cell r="V73">
            <v>-2.5956201803931798</v>
          </cell>
          <cell r="W73">
            <v>0.17030000000000001</v>
          </cell>
          <cell r="X73">
            <v>0.84818837934100366</v>
          </cell>
          <cell r="Y73">
            <v>0.89494837934100369</v>
          </cell>
          <cell r="Z73">
            <v>-1.8743518780893731</v>
          </cell>
          <cell r="AA73">
            <v>-2.88</v>
          </cell>
          <cell r="AB73">
            <v>-2.88</v>
          </cell>
          <cell r="AC73">
            <v>7.3000000000000001E-3</v>
          </cell>
          <cell r="AD73">
            <v>0.52673961417820936</v>
          </cell>
          <cell r="AE73">
            <v>0.57884961417820935</v>
          </cell>
          <cell r="AF73">
            <v>-1.8271716505112141</v>
          </cell>
        </row>
        <row r="74">
          <cell r="B74">
            <v>43671</v>
          </cell>
          <cell r="C74">
            <v>132.72</v>
          </cell>
          <cell r="D74">
            <v>-1.17</v>
          </cell>
          <cell r="E74">
            <v>3.27E-2</v>
          </cell>
          <cell r="F74">
            <v>0.22658043400544503</v>
          </cell>
          <cell r="G74">
            <v>0.25593043400544502</v>
          </cell>
          <cell r="H74">
            <v>-1.3294927093451596</v>
          </cell>
          <cell r="I74">
            <v>-1.84</v>
          </cell>
          <cell r="J74">
            <v>-1.84</v>
          </cell>
          <cell r="K74">
            <v>0.14130000000000001</v>
          </cell>
          <cell r="L74">
            <v>0.41168821774523556</v>
          </cell>
          <cell r="M74">
            <v>0.45113821774523555</v>
          </cell>
          <cell r="N74">
            <v>-1.4607550656622066</v>
          </cell>
          <cell r="O74">
            <v>-7.4200000000000002E-2</v>
          </cell>
          <cell r="P74">
            <v>-1.7928152165716513</v>
          </cell>
          <cell r="Q74">
            <v>-1.7655652165716513</v>
          </cell>
          <cell r="R74">
            <v>-3.9470583127570009</v>
          </cell>
          <cell r="S74">
            <v>-4.0099999999999997E-2</v>
          </cell>
          <cell r="T74">
            <v>-0.14494605125647098</v>
          </cell>
          <cell r="U74">
            <v>-0.20851005125647099</v>
          </cell>
          <cell r="V74">
            <v>-2.6596029602197282</v>
          </cell>
          <cell r="W74">
            <v>0.17</v>
          </cell>
          <cell r="X74">
            <v>0.83917300209113499</v>
          </cell>
          <cell r="Y74">
            <v>0.88593300209113501</v>
          </cell>
          <cell r="Z74">
            <v>-1.8347597196500303</v>
          </cell>
          <cell r="AA74">
            <v>-2.8</v>
          </cell>
          <cell r="AB74">
            <v>-2.8</v>
          </cell>
          <cell r="AC74">
            <v>6.3E-3</v>
          </cell>
          <cell r="AD74">
            <v>0.49594304436434844</v>
          </cell>
          <cell r="AE74">
            <v>0.54805304436434843</v>
          </cell>
          <cell r="AF74">
            <v>-1.8538048179747673</v>
          </cell>
        </row>
        <row r="75">
          <cell r="B75">
            <v>43678</v>
          </cell>
          <cell r="C75">
            <v>131.15</v>
          </cell>
          <cell r="D75">
            <v>-1.28</v>
          </cell>
          <cell r="E75">
            <v>3.0200000000000001E-2</v>
          </cell>
          <cell r="F75">
            <v>0.15130448055392004</v>
          </cell>
          <cell r="G75">
            <v>0.18065448055392003</v>
          </cell>
          <cell r="H75">
            <v>-1.6077738441438347</v>
          </cell>
          <cell r="I75">
            <v>-2.1</v>
          </cell>
          <cell r="J75">
            <v>-2.1</v>
          </cell>
          <cell r="K75">
            <v>0.14180000000000001</v>
          </cell>
          <cell r="L75">
            <v>0.42703553125870652</v>
          </cell>
          <cell r="M75">
            <v>0.46648553125870651</v>
          </cell>
          <cell r="N75">
            <v>-1.6941744266163228</v>
          </cell>
          <cell r="O75">
            <v>-7.5700000000000003E-2</v>
          </cell>
          <cell r="P75">
            <v>-1.83744574451339</v>
          </cell>
          <cell r="Q75">
            <v>-1.81019574451339</v>
          </cell>
          <cell r="R75">
            <v>-4.1983305444197789</v>
          </cell>
          <cell r="S75">
            <v>-4.1300000000000003E-2</v>
          </cell>
          <cell r="T75">
            <v>-0.18018877758048196</v>
          </cell>
          <cell r="U75">
            <v>-0.24375277758048197</v>
          </cell>
          <cell r="V75">
            <v>-2.8593624195182308</v>
          </cell>
          <cell r="W75">
            <v>0.16950000000000001</v>
          </cell>
          <cell r="X75">
            <v>0.82414776569427994</v>
          </cell>
          <cell r="Y75">
            <v>0.87090776569427997</v>
          </cell>
          <cell r="Z75">
            <v>-1.9721767182748287</v>
          </cell>
          <cell r="AA75">
            <v>-2.91</v>
          </cell>
          <cell r="AB75">
            <v>-2.91</v>
          </cell>
          <cell r="AC75">
            <v>5.7999999999999996E-3</v>
          </cell>
          <cell r="AD75">
            <v>0.48054517499569505</v>
          </cell>
          <cell r="AE75">
            <v>0.53265517499569504</v>
          </cell>
          <cell r="AF75">
            <v>-1.9744628999903151</v>
          </cell>
        </row>
        <row r="76">
          <cell r="B76">
            <v>43682</v>
          </cell>
          <cell r="C76">
            <v>138.77000000000001</v>
          </cell>
          <cell r="D76">
            <v>-0.78</v>
          </cell>
          <cell r="E76">
            <v>4.1200000000000001E-2</v>
          </cell>
          <cell r="F76">
            <v>0.48254977204356003</v>
          </cell>
          <cell r="G76">
            <v>0.51189977204356008</v>
          </cell>
          <cell r="H76">
            <v>0.25892913301074505</v>
          </cell>
          <cell r="I76">
            <v>7.0000000000000007E-2</v>
          </cell>
          <cell r="J76">
            <v>7.0000000000000007E-2</v>
          </cell>
          <cell r="K76">
            <v>0.1426</v>
          </cell>
          <cell r="L76">
            <v>0.45159175304704047</v>
          </cell>
          <cell r="M76">
            <v>0.49104175304704045</v>
          </cell>
          <cell r="N76">
            <v>0.43747517219049936</v>
          </cell>
          <cell r="O76">
            <v>-7.0499999999999993E-2</v>
          </cell>
          <cell r="P76">
            <v>-1.6827636461416351</v>
          </cell>
          <cell r="Q76">
            <v>-1.6555136461416351</v>
          </cell>
          <cell r="R76">
            <v>-2.1724549052102051</v>
          </cell>
          <cell r="S76">
            <v>-3.2800000000000003E-2</v>
          </cell>
          <cell r="T76">
            <v>6.9437418082976043E-2</v>
          </cell>
          <cell r="U76">
            <v>5.8734180829760479E-3</v>
          </cell>
          <cell r="V76">
            <v>-0.97444251919762293</v>
          </cell>
          <cell r="W76">
            <v>0.1754</v>
          </cell>
          <cell r="X76">
            <v>1.0014786110667373</v>
          </cell>
          <cell r="Y76">
            <v>1.0482386110667372</v>
          </cell>
          <cell r="Z76">
            <v>-0.39545200442589096</v>
          </cell>
          <cell r="AA76">
            <v>-1.58</v>
          </cell>
          <cell r="AB76">
            <v>-1.58</v>
          </cell>
          <cell r="AC76">
            <v>1.0200000000000001E-2</v>
          </cell>
          <cell r="AD76">
            <v>0.61605644449172214</v>
          </cell>
          <cell r="AE76">
            <v>0.66816644449172213</v>
          </cell>
          <cell r="AF76">
            <v>-0.50895163049428804</v>
          </cell>
        </row>
        <row r="77">
          <cell r="B77">
            <v>43685</v>
          </cell>
          <cell r="C77">
            <v>143.03</v>
          </cell>
          <cell r="D77">
            <v>-0.14000000000000001</v>
          </cell>
          <cell r="E77">
            <v>5.11E-2</v>
          </cell>
          <cell r="F77">
            <v>0.78077954495663515</v>
          </cell>
          <cell r="G77">
            <v>0.81012954495663514</v>
          </cell>
          <cell r="H77">
            <v>1.9287996658547351</v>
          </cell>
          <cell r="I77">
            <v>1.89</v>
          </cell>
          <cell r="J77">
            <v>1.89</v>
          </cell>
          <cell r="K77">
            <v>0.1429</v>
          </cell>
          <cell r="L77">
            <v>0.46080050702406505</v>
          </cell>
          <cell r="M77">
            <v>0.50025050702406504</v>
          </cell>
          <cell r="N77">
            <v>2.2532039355286284</v>
          </cell>
          <cell r="O77">
            <v>-6.83E-2</v>
          </cell>
          <cell r="P77">
            <v>-1.6173515331563368</v>
          </cell>
          <cell r="Q77">
            <v>-1.5901015331563368</v>
          </cell>
          <cell r="R77">
            <v>-0.35107274775966002</v>
          </cell>
          <cell r="S77">
            <v>-3.0099999999999998E-2</v>
          </cell>
          <cell r="T77">
            <v>0.14872881396295198</v>
          </cell>
          <cell r="U77">
            <v>8.5164813962951988E-2</v>
          </cell>
          <cell r="V77">
            <v>0.81026895625174222</v>
          </cell>
          <cell r="W77">
            <v>0.1777</v>
          </cell>
          <cell r="X77">
            <v>1.0706287658125846</v>
          </cell>
          <cell r="Y77">
            <v>1.1173887658125845</v>
          </cell>
          <cell r="Z77">
            <v>1.328568264993488</v>
          </cell>
          <cell r="AA77">
            <v>0.06</v>
          </cell>
          <cell r="AB77">
            <v>0.06</v>
          </cell>
          <cell r="AC77">
            <v>1.5599999999999999E-2</v>
          </cell>
          <cell r="AD77">
            <v>0.78240168668717158</v>
          </cell>
          <cell r="AE77">
            <v>0.83451168668717157</v>
          </cell>
          <cell r="AF77">
            <v>1.0841031808114021</v>
          </cell>
        </row>
        <row r="78">
          <cell r="B78">
            <v>43687</v>
          </cell>
          <cell r="C78">
            <v>148.72999999999999</v>
          </cell>
          <cell r="D78">
            <v>0.78</v>
          </cell>
          <cell r="E78">
            <v>6.9199999999999998E-2</v>
          </cell>
          <cell r="F78">
            <v>1.3265036086849999</v>
          </cell>
          <cell r="G78">
            <v>1.3558536086849999</v>
          </cell>
          <cell r="H78">
            <v>4.4237810698248961</v>
          </cell>
          <cell r="I78">
            <v>4.47</v>
          </cell>
          <cell r="J78">
            <v>4.47</v>
          </cell>
          <cell r="K78">
            <v>0.14249999999999999</v>
          </cell>
          <cell r="L78">
            <v>0.44852218939694644</v>
          </cell>
          <cell r="M78">
            <v>0.48797218939694642</v>
          </cell>
          <cell r="N78">
            <v>4.8276656132209572</v>
          </cell>
          <cell r="O78">
            <v>-6.9199999999999998E-2</v>
          </cell>
          <cell r="P78">
            <v>-1.6441089384923138</v>
          </cell>
          <cell r="Q78">
            <v>-1.6168589384923138</v>
          </cell>
          <cell r="R78">
            <v>2.2341848246717397</v>
          </cell>
          <cell r="S78">
            <v>-2.6599999999999999E-2</v>
          </cell>
          <cell r="T78">
            <v>0.25151609496018951</v>
          </cell>
          <cell r="U78">
            <v>0.1879520949601895</v>
          </cell>
          <cell r="V78">
            <v>3.5503461974642851</v>
          </cell>
          <cell r="W78">
            <v>0.18110000000000001</v>
          </cell>
          <cell r="X78">
            <v>1.1728749961051044</v>
          </cell>
          <cell r="Y78">
            <v>1.2196349961051043</v>
          </cell>
          <cell r="Z78">
            <v>4.0933794379492419</v>
          </cell>
          <cell r="AA78">
            <v>2.73</v>
          </cell>
          <cell r="AB78">
            <v>2.73</v>
          </cell>
          <cell r="AC78">
            <v>2.41E-2</v>
          </cell>
          <cell r="AD78">
            <v>1.0443439229147877</v>
          </cell>
          <cell r="AE78">
            <v>1.0964539229147878</v>
          </cell>
          <cell r="AF78">
            <v>3.8785915837989511</v>
          </cell>
        </row>
        <row r="79">
          <cell r="B79">
            <v>43689</v>
          </cell>
          <cell r="C79">
            <v>147.93</v>
          </cell>
          <cell r="D79">
            <v>0.77</v>
          </cell>
          <cell r="E79">
            <v>6.7900000000000002E-2</v>
          </cell>
          <cell r="F79">
            <v>1.2872813015711884</v>
          </cell>
          <cell r="G79">
            <v>1.3166313015711884</v>
          </cell>
          <cell r="H79">
            <v>4.3063549630565081</v>
          </cell>
          <cell r="I79">
            <v>4.3499999999999996</v>
          </cell>
          <cell r="J79">
            <v>4.3499999999999996</v>
          </cell>
          <cell r="K79">
            <v>0.14299999999999999</v>
          </cell>
          <cell r="L79">
            <v>0.46387011290992247</v>
          </cell>
          <cell r="M79">
            <v>0.50332011290992251</v>
          </cell>
          <cell r="N79">
            <v>4.7904134899284099</v>
          </cell>
          <cell r="O79">
            <v>-6.8500000000000005E-2</v>
          </cell>
          <cell r="P79">
            <v>-1.6232973755553097</v>
          </cell>
          <cell r="Q79">
            <v>-1.5960473755553097</v>
          </cell>
          <cell r="R79">
            <v>2.4551461652825086</v>
          </cell>
          <cell r="S79">
            <v>-2.7900000000000001E-2</v>
          </cell>
          <cell r="T79">
            <v>0.21333753485749854</v>
          </cell>
          <cell r="U79">
            <v>0.14977353485749856</v>
          </cell>
          <cell r="V79">
            <v>3.965067239514648</v>
          </cell>
          <cell r="W79">
            <v>0.1799</v>
          </cell>
          <cell r="X79">
            <v>1.1367846542310234</v>
          </cell>
          <cell r="Y79">
            <v>1.1835446542310233</v>
          </cell>
          <cell r="Z79">
            <v>4.7629385227075032</v>
          </cell>
          <cell r="AA79">
            <v>3.51</v>
          </cell>
          <cell r="AB79">
            <v>3.51</v>
          </cell>
          <cell r="AC79">
            <v>2.3599999999999999E-2</v>
          </cell>
          <cell r="AD79">
            <v>1.0289315348391812</v>
          </cell>
          <cell r="AE79">
            <v>1.0810415348391813</v>
          </cell>
          <cell r="AF79">
            <v>4.3019145062997293</v>
          </cell>
        </row>
        <row r="80">
          <cell r="B80">
            <v>43692</v>
          </cell>
          <cell r="C80">
            <v>148.1</v>
          </cell>
          <cell r="D80">
            <v>0.87</v>
          </cell>
          <cell r="E80">
            <v>6.88E-2</v>
          </cell>
          <cell r="F80">
            <v>1.3144346998330723</v>
          </cell>
          <cell r="G80">
            <v>1.3437846998330722</v>
          </cell>
          <cell r="H80">
            <v>4.5451145789349718</v>
          </cell>
          <cell r="I80">
            <v>4.63</v>
          </cell>
          <cell r="J80">
            <v>4.63</v>
          </cell>
          <cell r="K80">
            <v>0.14269999999999999</v>
          </cell>
          <cell r="L80">
            <v>0.45466132715800406</v>
          </cell>
          <cell r="M80">
            <v>0.49411132715800404</v>
          </cell>
          <cell r="N80">
            <v>5.0709402529712495</v>
          </cell>
          <cell r="O80">
            <v>-6.7199999999999996E-2</v>
          </cell>
          <cell r="P80">
            <v>-1.5846518985404687</v>
          </cell>
          <cell r="Q80">
            <v>-1.5574018985404687</v>
          </cell>
          <cell r="R80">
            <v>2.8200354990724494</v>
          </cell>
          <cell r="S80">
            <v>-2.7400000000000001E-2</v>
          </cell>
          <cell r="T80">
            <v>0.22802152549090821</v>
          </cell>
          <cell r="U80">
            <v>0.1644575254909082</v>
          </cell>
          <cell r="V80">
            <v>4.342503394903499</v>
          </cell>
          <cell r="W80">
            <v>0.18010000000000001</v>
          </cell>
          <cell r="X80">
            <v>1.1427994454942387</v>
          </cell>
          <cell r="Y80">
            <v>1.1895594454942386</v>
          </cell>
          <cell r="Z80">
            <v>5.1682137867065014</v>
          </cell>
          <cell r="AA80">
            <v>3.92</v>
          </cell>
          <cell r="AB80">
            <v>3.92</v>
          </cell>
          <cell r="AC80">
            <v>2.4500000000000001E-2</v>
          </cell>
          <cell r="AD80">
            <v>1.0566742282214399</v>
          </cell>
          <cell r="AE80">
            <v>1.10878422822144</v>
          </cell>
          <cell r="AF80">
            <v>4.5974635790888154</v>
          </cell>
        </row>
        <row r="81">
          <cell r="B81">
            <v>43699</v>
          </cell>
          <cell r="C81">
            <v>148.04</v>
          </cell>
          <cell r="D81">
            <v>0.93</v>
          </cell>
          <cell r="E81">
            <v>7.0499999999999993E-2</v>
          </cell>
          <cell r="F81">
            <v>1.3657307334689672</v>
          </cell>
          <cell r="G81">
            <v>1.3950807334689672</v>
          </cell>
          <cell r="H81">
            <v>5.034631683382611</v>
          </cell>
          <cell r="I81">
            <v>5.3</v>
          </cell>
          <cell r="J81">
            <v>5.3</v>
          </cell>
          <cell r="K81">
            <v>0.14269999999999999</v>
          </cell>
          <cell r="L81">
            <v>0.45466132715800406</v>
          </cell>
          <cell r="M81">
            <v>0.49411132715800404</v>
          </cell>
          <cell r="N81">
            <v>5.7117336065869768</v>
          </cell>
          <cell r="O81">
            <v>-6.7400000000000002E-2</v>
          </cell>
          <cell r="P81">
            <v>-1.5905969743096458</v>
          </cell>
          <cell r="Q81">
            <v>-1.5633469743096458</v>
          </cell>
          <cell r="R81">
            <v>3.3453588529779741</v>
          </cell>
          <cell r="S81">
            <v>-2.7400000000000001E-2</v>
          </cell>
          <cell r="T81">
            <v>0.22802152549090821</v>
          </cell>
          <cell r="U81">
            <v>0.1644575254909082</v>
          </cell>
          <cell r="V81">
            <v>4.7642469006371755</v>
          </cell>
          <cell r="W81">
            <v>0.1804</v>
          </cell>
          <cell r="X81">
            <v>1.1518218305095154</v>
          </cell>
          <cell r="Y81">
            <v>1.1985818305095153</v>
          </cell>
          <cell r="Z81">
            <v>5.4894547535144298</v>
          </cell>
          <cell r="AA81">
            <v>4.2</v>
          </cell>
          <cell r="AB81">
            <v>4.2</v>
          </cell>
          <cell r="AC81">
            <v>2.4299999999999999E-2</v>
          </cell>
          <cell r="AD81">
            <v>1.0505090314084988</v>
          </cell>
          <cell r="AE81">
            <v>1.1026190314084989</v>
          </cell>
          <cell r="AF81">
            <v>4.8333800834510283</v>
          </cell>
        </row>
        <row r="82">
          <cell r="B82">
            <v>43705</v>
          </cell>
          <cell r="C82">
            <v>149.84</v>
          </cell>
          <cell r="D82">
            <v>1.26</v>
          </cell>
          <cell r="E82">
            <v>7.5300000000000006E-2</v>
          </cell>
          <cell r="F82">
            <v>1.5106133698416377</v>
          </cell>
          <cell r="G82">
            <v>1.5399633698416377</v>
          </cell>
          <cell r="H82">
            <v>5.6397215736412925</v>
          </cell>
          <cell r="I82">
            <v>5.84</v>
          </cell>
          <cell r="J82">
            <v>5.84</v>
          </cell>
          <cell r="K82">
            <v>0.14219999999999999</v>
          </cell>
          <cell r="L82">
            <v>0.43931356055808396</v>
          </cell>
          <cell r="M82">
            <v>0.47876356055808394</v>
          </cell>
          <cell r="N82">
            <v>6.2805702537478805</v>
          </cell>
          <cell r="O82">
            <v>-6.7799999999999999E-2</v>
          </cell>
          <cell r="P82">
            <v>-1.6024875409938024</v>
          </cell>
          <cell r="Q82">
            <v>-1.5752375409938024</v>
          </cell>
          <cell r="R82">
            <v>4.0833442516577305</v>
          </cell>
          <cell r="S82">
            <v>-2.5899999999999999E-2</v>
          </cell>
          <cell r="T82">
            <v>0.27207405125647116</v>
          </cell>
          <cell r="U82">
            <v>0.20851005125647115</v>
          </cell>
          <cell r="V82">
            <v>5.7238669433697407</v>
          </cell>
          <cell r="W82">
            <v>0.18229999999999999</v>
          </cell>
          <cell r="X82">
            <v>1.2089692346702641</v>
          </cell>
          <cell r="Y82">
            <v>1.255729234670264</v>
          </cell>
          <cell r="Z82">
            <v>6.6278612262452699</v>
          </cell>
          <cell r="AA82">
            <v>5.33</v>
          </cell>
          <cell r="AB82">
            <v>5.33</v>
          </cell>
          <cell r="AC82">
            <v>2.7300000000000001E-2</v>
          </cell>
          <cell r="AD82">
            <v>1.1429965334277452</v>
          </cell>
          <cell r="AE82">
            <v>1.1951065334277453</v>
          </cell>
          <cell r="AF82">
            <v>5.7525211948715054</v>
          </cell>
        </row>
        <row r="83">
          <cell r="B83">
            <v>43714</v>
          </cell>
          <cell r="C83">
            <v>148.94</v>
          </cell>
          <cell r="D83">
            <v>1.17</v>
          </cell>
          <cell r="E83">
            <v>7.2999999999999995E-2</v>
          </cell>
          <cell r="F83">
            <v>1.4411815642294885</v>
          </cell>
          <cell r="G83">
            <v>1.4705315642294885</v>
          </cell>
          <cell r="H83">
            <v>6.267733636768348</v>
          </cell>
          <cell r="I83">
            <v>7.02</v>
          </cell>
          <cell r="J83">
            <v>7.02</v>
          </cell>
          <cell r="K83">
            <v>0.14319999999999999</v>
          </cell>
          <cell r="L83">
            <v>0.4700093569141951</v>
          </cell>
          <cell r="M83">
            <v>0.50945935691419508</v>
          </cell>
          <cell r="N83">
            <v>7.387170566836966</v>
          </cell>
          <cell r="O83">
            <v>-6.5699999999999995E-2</v>
          </cell>
          <cell r="P83">
            <v>-1.5400681826806899</v>
          </cell>
          <cell r="Q83">
            <v>-1.5128181826806899</v>
          </cell>
          <cell r="R83">
            <v>4.831310064452472</v>
          </cell>
          <cell r="S83">
            <v>-2.4799999999999999E-2</v>
          </cell>
          <cell r="T83">
            <v>0.30437985679440976</v>
          </cell>
          <cell r="U83">
            <v>0.24081585679440976</v>
          </cell>
          <cell r="V83">
            <v>6.0513611411379626</v>
          </cell>
          <cell r="W83">
            <v>0.18210000000000001</v>
          </cell>
          <cell r="X83">
            <v>1.2029532527514419</v>
          </cell>
          <cell r="Y83">
            <v>1.2497132527514418</v>
          </cell>
          <cell r="Z83">
            <v>6.5266755743053855</v>
          </cell>
          <cell r="AA83">
            <v>5.12</v>
          </cell>
          <cell r="AB83">
            <v>5.12</v>
          </cell>
          <cell r="AC83">
            <v>2.53E-2</v>
          </cell>
          <cell r="AD83">
            <v>1.0813359085335754</v>
          </cell>
          <cell r="AE83">
            <v>1.1334459085335755</v>
          </cell>
          <cell r="AF83">
            <v>5.608834828511192</v>
          </cell>
        </row>
        <row r="84">
          <cell r="B84">
            <v>43720</v>
          </cell>
          <cell r="C84">
            <v>149.01</v>
          </cell>
          <cell r="D84">
            <v>1.26</v>
          </cell>
          <cell r="E84">
            <v>7.51E-2</v>
          </cell>
          <cell r="F84">
            <v>1.5045751528184497</v>
          </cell>
          <cell r="G84">
            <v>1.5339251528184497</v>
          </cell>
          <cell r="H84">
            <v>5.9437006277752715</v>
          </cell>
          <cell r="I84">
            <v>6.34</v>
          </cell>
          <cell r="J84">
            <v>6.34</v>
          </cell>
          <cell r="K84">
            <v>0.1431</v>
          </cell>
          <cell r="L84">
            <v>0.46693972951817303</v>
          </cell>
          <cell r="M84">
            <v>0.50638972951817307</v>
          </cell>
          <cell r="N84">
            <v>6.7617653438406631</v>
          </cell>
          <cell r="O84">
            <v>-6.6199999999999995E-2</v>
          </cell>
          <cell r="P84">
            <v>-1.5549285744433912</v>
          </cell>
          <cell r="Q84">
            <v>-1.5276785744433912</v>
          </cell>
          <cell r="R84">
            <v>4.4103555935884362</v>
          </cell>
          <cell r="S84">
            <v>-2.5600000000000001E-2</v>
          </cell>
          <cell r="T84">
            <v>0.28088466898738024</v>
          </cell>
          <cell r="U84">
            <v>0.21732066898738023</v>
          </cell>
          <cell r="V84">
            <v>5.8380133907285456</v>
          </cell>
          <cell r="W84">
            <v>0.1817</v>
          </cell>
          <cell r="X84">
            <v>1.1909216211029783</v>
          </cell>
          <cell r="Y84">
            <v>1.2376816211029782</v>
          </cell>
          <cell r="Z84">
            <v>6.5410328965534816</v>
          </cell>
          <cell r="AA84">
            <v>5.21</v>
          </cell>
          <cell r="AB84">
            <v>5.21</v>
          </cell>
          <cell r="AC84">
            <v>2.81E-2</v>
          </cell>
          <cell r="AD84">
            <v>1.1676634359227362</v>
          </cell>
          <cell r="AE84">
            <v>1.2197734359227363</v>
          </cell>
          <cell r="AF84">
            <v>5.7662032064879298</v>
          </cell>
        </row>
        <row r="85">
          <cell r="B85">
            <v>43727</v>
          </cell>
          <cell r="C85">
            <v>149.55000000000001</v>
          </cell>
          <cell r="D85">
            <v>1.21</v>
          </cell>
          <cell r="E85">
            <v>7.5700000000000003E-2</v>
          </cell>
          <cell r="F85">
            <v>1.522690192849155</v>
          </cell>
          <cell r="G85">
            <v>1.552040192849155</v>
          </cell>
          <cell r="H85">
            <v>6.9410730080477734</v>
          </cell>
          <cell r="I85">
            <v>7.95</v>
          </cell>
          <cell r="J85">
            <v>7.95</v>
          </cell>
          <cell r="K85">
            <v>0.1447</v>
          </cell>
          <cell r="L85">
            <v>0.51605510684594447</v>
          </cell>
          <cell r="M85">
            <v>0.55550510684594445</v>
          </cell>
          <cell r="N85">
            <v>8.3018074705248583</v>
          </cell>
          <cell r="O85">
            <v>-6.5000000000000002E-2</v>
          </cell>
          <cell r="P85">
            <v>-1.5192650367395992</v>
          </cell>
          <cell r="Q85">
            <v>-1.4920150367395992</v>
          </cell>
          <cell r="R85">
            <v>5.4904211907352432</v>
          </cell>
          <cell r="S85">
            <v>-2.3699999999999999E-2</v>
          </cell>
          <cell r="T85">
            <v>0.33668627979884769</v>
          </cell>
          <cell r="U85">
            <v>0.27312227979884768</v>
          </cell>
          <cell r="V85">
            <v>6.4916923710696182</v>
          </cell>
          <cell r="W85">
            <v>0.1822</v>
          </cell>
          <cell r="X85">
            <v>1.2059612298140945</v>
          </cell>
          <cell r="Y85">
            <v>1.2527212298140944</v>
          </cell>
          <cell r="Z85">
            <v>6.7074251848807931</v>
          </cell>
          <cell r="AA85">
            <v>5.23</v>
          </cell>
          <cell r="AB85">
            <v>5.23</v>
          </cell>
          <cell r="AC85">
            <v>2.9000000000000001E-2</v>
          </cell>
          <cell r="AD85">
            <v>1.1954155711981049</v>
          </cell>
          <cell r="AE85">
            <v>1.247525571198105</v>
          </cell>
          <cell r="AF85">
            <v>5.9514091750033655</v>
          </cell>
        </row>
        <row r="86">
          <cell r="B86">
            <v>43734</v>
          </cell>
          <cell r="C86">
            <v>148.01</v>
          </cell>
          <cell r="D86">
            <v>1.17</v>
          </cell>
          <cell r="E86">
            <v>7.4099999999999999E-2</v>
          </cell>
          <cell r="F86">
            <v>1.4743859922366218</v>
          </cell>
          <cell r="G86">
            <v>1.5037359922366218</v>
          </cell>
          <cell r="H86">
            <v>6.4373456640846358</v>
          </cell>
          <cell r="I86">
            <v>7.24</v>
          </cell>
          <cell r="J86">
            <v>7.24</v>
          </cell>
          <cell r="K86">
            <v>0.14449999999999999</v>
          </cell>
          <cell r="L86">
            <v>0.5099155244978949</v>
          </cell>
          <cell r="M86">
            <v>0.54936552449789489</v>
          </cell>
          <cell r="N86">
            <v>7.6223634182493578</v>
          </cell>
          <cell r="O86">
            <v>-6.6500000000000004E-2</v>
          </cell>
          <cell r="P86">
            <v>-1.5638452141567123</v>
          </cell>
          <cell r="Q86">
            <v>-1.5365952141567123</v>
          </cell>
          <cell r="R86">
            <v>4.9101447811627352</v>
          </cell>
          <cell r="S86">
            <v>-2.5899999999999999E-2</v>
          </cell>
          <cell r="T86">
            <v>0.27207405125647116</v>
          </cell>
          <cell r="U86">
            <v>0.20851005125647115</v>
          </cell>
          <cell r="V86">
            <v>6.0289921481439039</v>
          </cell>
          <cell r="W86">
            <v>0.18029999999999999</v>
          </cell>
          <cell r="X86">
            <v>1.1488143423328272</v>
          </cell>
          <cell r="Y86">
            <v>1.1955743423328271</v>
          </cell>
          <cell r="Z86">
            <v>6.3897985407882452</v>
          </cell>
          <cell r="AA86">
            <v>5.01</v>
          </cell>
          <cell r="AB86">
            <v>5.01</v>
          </cell>
          <cell r="AC86">
            <v>2.92E-2</v>
          </cell>
          <cell r="AD86">
            <v>1.2015829855514912</v>
          </cell>
          <cell r="AE86">
            <v>1.2536929855514913</v>
          </cell>
          <cell r="AF86">
            <v>5.5811636067042611</v>
          </cell>
        </row>
        <row r="87">
          <cell r="B87">
            <v>43741</v>
          </cell>
          <cell r="C87">
            <v>148.29</v>
          </cell>
          <cell r="D87">
            <v>1.1499999999999999</v>
          </cell>
          <cell r="E87">
            <v>7.4800000000000005E-2</v>
          </cell>
          <cell r="F87">
            <v>1.4955180689590339</v>
          </cell>
          <cell r="G87">
            <v>1.5248680689590339</v>
          </cell>
          <cell r="H87">
            <v>6.5872860309624883</v>
          </cell>
          <cell r="I87">
            <v>7.46</v>
          </cell>
          <cell r="J87">
            <v>7.46</v>
          </cell>
          <cell r="K87">
            <v>0.1444</v>
          </cell>
          <cell r="L87">
            <v>0.50684575091120876</v>
          </cell>
          <cell r="M87">
            <v>0.54629575091120874</v>
          </cell>
          <cell r="N87">
            <v>7.8550203004080492</v>
          </cell>
          <cell r="O87">
            <v>-6.7599999999999993E-2</v>
          </cell>
          <cell r="P87">
            <v>-1.5965421882859216</v>
          </cell>
          <cell r="Q87">
            <v>-1.5692921882859217</v>
          </cell>
          <cell r="R87">
            <v>5.1721494218240718</v>
          </cell>
          <cell r="S87">
            <v>-2.7199999999999998E-2</v>
          </cell>
          <cell r="T87">
            <v>0.23389514570361519</v>
          </cell>
          <cell r="U87">
            <v>0.17033114570361518</v>
          </cell>
          <cell r="V87">
            <v>6.3444898164267611</v>
          </cell>
          <cell r="W87">
            <v>0.18</v>
          </cell>
          <cell r="X87">
            <v>1.1397920366990346</v>
          </cell>
          <cell r="Y87">
            <v>1.1865520366990345</v>
          </cell>
          <cell r="Z87">
            <v>6.7934277680353325</v>
          </cell>
          <cell r="AA87">
            <v>5.44</v>
          </cell>
          <cell r="AB87">
            <v>5.44</v>
          </cell>
          <cell r="AC87">
            <v>2.8199999999999999E-2</v>
          </cell>
          <cell r="AD87">
            <v>1.1707469079926525</v>
          </cell>
          <cell r="AE87">
            <v>1.2228569079926526</v>
          </cell>
          <cell r="AF87">
            <v>5.8665726326708842</v>
          </cell>
        </row>
        <row r="88">
          <cell r="B88">
            <v>43743</v>
          </cell>
          <cell r="C88">
            <v>147.72</v>
          </cell>
          <cell r="D88">
            <v>1.19</v>
          </cell>
          <cell r="E88">
            <v>7.3700000000000002E-2</v>
          </cell>
          <cell r="F88">
            <v>1.4623112166597352</v>
          </cell>
          <cell r="G88">
            <v>1.4916612166597352</v>
          </cell>
          <cell r="H88">
            <v>6.5010739973160394</v>
          </cell>
          <cell r="I88">
            <v>7.35</v>
          </cell>
          <cell r="J88">
            <v>7.35</v>
          </cell>
          <cell r="K88">
            <v>0.1444</v>
          </cell>
          <cell r="L88">
            <v>0.50684575091120876</v>
          </cell>
          <cell r="M88">
            <v>0.54629575091120874</v>
          </cell>
          <cell r="N88">
            <v>7.7053292168601901</v>
          </cell>
          <cell r="O88">
            <v>-6.83E-2</v>
          </cell>
          <cell r="P88">
            <v>-1.6173515331563368</v>
          </cell>
          <cell r="Q88">
            <v>-1.5901015331563368</v>
          </cell>
          <cell r="R88">
            <v>4.8528074301013273</v>
          </cell>
          <cell r="S88">
            <v>-2.7199999999999998E-2</v>
          </cell>
          <cell r="T88">
            <v>0.23389514570361519</v>
          </cell>
          <cell r="U88">
            <v>0.17033114570361518</v>
          </cell>
          <cell r="V88">
            <v>5.8971156062699617</v>
          </cell>
          <cell r="W88">
            <v>0.1799</v>
          </cell>
          <cell r="X88">
            <v>1.1367846542310234</v>
          </cell>
          <cell r="Y88">
            <v>1.1835446542310233</v>
          </cell>
          <cell r="Z88">
            <v>6.1942046121060521</v>
          </cell>
          <cell r="AA88">
            <v>4.8</v>
          </cell>
          <cell r="AB88">
            <v>4.8</v>
          </cell>
          <cell r="AC88">
            <v>2.8400000000000002E-2</v>
          </cell>
          <cell r="AD88">
            <v>1.1769139256496088</v>
          </cell>
          <cell r="AE88">
            <v>1.2290239256496089</v>
          </cell>
          <cell r="AF88">
            <v>5.5123871041610801</v>
          </cell>
        </row>
        <row r="89">
          <cell r="B89">
            <v>43748</v>
          </cell>
          <cell r="C89">
            <v>147.65</v>
          </cell>
          <cell r="D89">
            <v>1.22</v>
          </cell>
          <cell r="E89">
            <v>7.3300000000000004E-2</v>
          </cell>
          <cell r="F89">
            <v>1.4502369428047106</v>
          </cell>
          <cell r="G89">
            <v>1.4795869428047106</v>
          </cell>
          <cell r="H89">
            <v>6.3887924695750042</v>
          </cell>
          <cell r="I89">
            <v>7.17</v>
          </cell>
          <cell r="J89">
            <v>7.17</v>
          </cell>
          <cell r="K89">
            <v>0.14419999999999999</v>
          </cell>
          <cell r="L89">
            <v>0.50070623858561036</v>
          </cell>
          <cell r="M89">
            <v>0.54015623858561035</v>
          </cell>
          <cell r="N89">
            <v>7.5461496858123827</v>
          </cell>
          <cell r="O89">
            <v>-6.8099999999999994E-2</v>
          </cell>
          <cell r="P89">
            <v>-1.6114058313247357</v>
          </cell>
          <cell r="Q89">
            <v>-1.5841558313247357</v>
          </cell>
          <cell r="R89">
            <v>4.8068130430024354</v>
          </cell>
          <cell r="S89">
            <v>-2.63E-2</v>
          </cell>
          <cell r="T89">
            <v>0.26032662251684363</v>
          </cell>
          <cell r="U89">
            <v>0.19676262251684362</v>
          </cell>
          <cell r="V89">
            <v>5.972706923944413</v>
          </cell>
          <cell r="W89">
            <v>0.1804</v>
          </cell>
          <cell r="X89">
            <v>1.1518218305095154</v>
          </cell>
          <cell r="Y89">
            <v>1.1985818305095153</v>
          </cell>
          <cell r="Z89">
            <v>6.3595015590374819</v>
          </cell>
          <cell r="AA89">
            <v>4.9800000000000004</v>
          </cell>
          <cell r="AB89">
            <v>4.9800000000000004</v>
          </cell>
          <cell r="AC89">
            <v>2.7199999999999998E-2</v>
          </cell>
          <cell r="AD89">
            <v>1.1399132789487816</v>
          </cell>
          <cell r="AE89">
            <v>1.1920232789487817</v>
          </cell>
          <cell r="AF89">
            <v>5.5511111356919267</v>
          </cell>
        </row>
        <row r="90">
          <cell r="B90">
            <v>43755</v>
          </cell>
          <cell r="C90">
            <v>147.38999999999999</v>
          </cell>
          <cell r="D90">
            <v>0.96</v>
          </cell>
          <cell r="E90">
            <v>7.2700000000000001E-2</v>
          </cell>
          <cell r="F90">
            <v>1.4321264638818452</v>
          </cell>
          <cell r="G90">
            <v>1.4614764638818452</v>
          </cell>
          <cell r="H90">
            <v>6.1974868265761458</v>
          </cell>
          <cell r="I90">
            <v>7.05</v>
          </cell>
          <cell r="J90">
            <v>7.05</v>
          </cell>
          <cell r="K90">
            <v>0.14430000000000001</v>
          </cell>
          <cell r="L90">
            <v>0.50377598896224107</v>
          </cell>
          <cell r="M90">
            <v>0.54322598896224106</v>
          </cell>
          <cell r="N90">
            <v>7.4232283292383938</v>
          </cell>
          <cell r="O90">
            <v>-6.7900000000000002E-2</v>
          </cell>
          <cell r="P90">
            <v>-1.6054602695360018</v>
          </cell>
          <cell r="Q90">
            <v>-1.5782102695360019</v>
          </cell>
          <cell r="R90">
            <v>4.6643008467757232</v>
          </cell>
          <cell r="S90">
            <v>-2.7099999999999999E-2</v>
          </cell>
          <cell r="T90">
            <v>0.2368319611930419</v>
          </cell>
          <cell r="U90">
            <v>0.17326796119304189</v>
          </cell>
          <cell r="V90">
            <v>5.7782878535403395</v>
          </cell>
          <cell r="W90">
            <v>0.1802</v>
          </cell>
          <cell r="X90">
            <v>1.1458068806832857</v>
          </cell>
          <cell r="Y90">
            <v>1.1925668806832856</v>
          </cell>
          <cell r="Z90">
            <v>6.1600955490661553</v>
          </cell>
          <cell r="AA90">
            <v>4.78</v>
          </cell>
          <cell r="AB90">
            <v>4.78</v>
          </cell>
          <cell r="AC90">
            <v>2.8400000000000002E-2</v>
          </cell>
          <cell r="AD90">
            <v>1.1769139256496088</v>
          </cell>
          <cell r="AE90">
            <v>1.2290239256496089</v>
          </cell>
          <cell r="AF90">
            <v>5.473427954748658</v>
          </cell>
        </row>
        <row r="91">
          <cell r="B91">
            <v>43762</v>
          </cell>
          <cell r="C91">
            <v>146.22</v>
          </cell>
          <cell r="D91">
            <v>0.93</v>
          </cell>
          <cell r="E91">
            <v>7.0800000000000002E-2</v>
          </cell>
          <cell r="F91">
            <v>1.3747838457437316</v>
          </cell>
          <cell r="G91">
            <v>1.4041338457437316</v>
          </cell>
          <cell r="H91">
            <v>5.8063272827040082</v>
          </cell>
          <cell r="I91">
            <v>6.53</v>
          </cell>
          <cell r="J91">
            <v>6.53</v>
          </cell>
          <cell r="K91">
            <v>0.14419999999999999</v>
          </cell>
          <cell r="L91">
            <v>0.50070623858561036</v>
          </cell>
          <cell r="M91">
            <v>0.54015623858561035</v>
          </cell>
          <cell r="N91">
            <v>6.8806874812722478</v>
          </cell>
          <cell r="O91">
            <v>-6.93E-2</v>
          </cell>
          <cell r="P91">
            <v>-1.6470821613150259</v>
          </cell>
          <cell r="Q91">
            <v>-1.6198321613150259</v>
          </cell>
          <cell r="R91">
            <v>4.0101912414465</v>
          </cell>
          <cell r="S91">
            <v>-2.8899999999999999E-2</v>
          </cell>
          <cell r="T91">
            <v>0.18396978384930129</v>
          </cell>
          <cell r="U91">
            <v>0.1204057838493013</v>
          </cell>
          <cell r="V91">
            <v>5.0399213466857162</v>
          </cell>
          <cell r="W91">
            <v>0.1789</v>
          </cell>
          <cell r="X91">
            <v>1.106712262883246</v>
          </cell>
          <cell r="Y91">
            <v>1.1534722628832459</v>
          </cell>
          <cell r="Z91">
            <v>5.3624799857945495</v>
          </cell>
          <cell r="AA91">
            <v>4</v>
          </cell>
          <cell r="AB91">
            <v>4</v>
          </cell>
          <cell r="AC91">
            <v>2.6599999999999999E-2</v>
          </cell>
          <cell r="AD91">
            <v>1.1214142511526606</v>
          </cell>
          <cell r="AE91">
            <v>1.1735242511526607</v>
          </cell>
          <cell r="AF91">
            <v>4.865438073200786</v>
          </cell>
        </row>
        <row r="92">
          <cell r="B92">
            <v>43769</v>
          </cell>
          <cell r="C92">
            <v>144.77000000000001</v>
          </cell>
          <cell r="D92">
            <v>0.84</v>
          </cell>
          <cell r="E92">
            <v>6.7299999999999999E-2</v>
          </cell>
          <cell r="F92">
            <v>1.2691802846665368</v>
          </cell>
          <cell r="G92">
            <v>1.2985302846665367</v>
          </cell>
          <cell r="H92">
            <v>5.3503092138547919</v>
          </cell>
          <cell r="I92">
            <v>6.02</v>
          </cell>
          <cell r="J92">
            <v>6.02</v>
          </cell>
          <cell r="K92">
            <v>0.14460000000000001</v>
          </cell>
          <cell r="L92">
            <v>0.51298530978768042</v>
          </cell>
          <cell r="M92">
            <v>0.55243530978768041</v>
          </cell>
          <cell r="N92">
            <v>6.3807198873678344</v>
          </cell>
          <cell r="O92">
            <v>-6.9699999999999998E-2</v>
          </cell>
          <cell r="P92">
            <v>-1.65897541123625</v>
          </cell>
          <cell r="Q92">
            <v>-1.63172541123625</v>
          </cell>
          <cell r="R92">
            <v>3.4776263322694834</v>
          </cell>
          <cell r="S92">
            <v>-0.03</v>
          </cell>
          <cell r="T92">
            <v>0.15166555004427007</v>
          </cell>
          <cell r="U92">
            <v>8.8101550044270074E-2</v>
          </cell>
          <cell r="V92">
            <v>4.4785204594755825</v>
          </cell>
          <cell r="W92">
            <v>0.17810000000000001</v>
          </cell>
          <cell r="X92">
            <v>1.0826561957744434</v>
          </cell>
          <cell r="Y92">
            <v>1.1294161957744433</v>
          </cell>
          <cell r="Z92">
            <v>4.8009022711313349</v>
          </cell>
          <cell r="AA92">
            <v>3.46</v>
          </cell>
          <cell r="AB92">
            <v>3.46</v>
          </cell>
          <cell r="AC92">
            <v>2.53E-2</v>
          </cell>
          <cell r="AD92">
            <v>1.0813359085335754</v>
          </cell>
          <cell r="AE92">
            <v>1.1334459085335755</v>
          </cell>
          <cell r="AF92">
            <v>4.3185382420534406</v>
          </cell>
        </row>
        <row r="93">
          <cell r="B93">
            <v>43776</v>
          </cell>
          <cell r="C93">
            <v>145.36000000000001</v>
          </cell>
          <cell r="D93">
            <v>0.94</v>
          </cell>
          <cell r="E93">
            <v>6.8199999999999997E-2</v>
          </cell>
          <cell r="F93">
            <v>1.2963321828940799</v>
          </cell>
          <cell r="G93">
            <v>1.3256821828940799</v>
          </cell>
          <cell r="H93">
            <v>5.5952676751220594</v>
          </cell>
          <cell r="I93">
            <v>6.31</v>
          </cell>
          <cell r="J93">
            <v>6.31</v>
          </cell>
          <cell r="K93">
            <v>0.1449</v>
          </cell>
          <cell r="L93">
            <v>0.52219473652943282</v>
          </cell>
          <cell r="M93">
            <v>0.56164473652943281</v>
          </cell>
          <cell r="N93">
            <v>6.6574626630447611</v>
          </cell>
          <cell r="O93">
            <v>-6.9800000000000001E-2</v>
          </cell>
          <cell r="P93">
            <v>-1.6619488137019658</v>
          </cell>
          <cell r="Q93">
            <v>-1.6346988137019658</v>
          </cell>
          <cell r="R93">
            <v>3.6579363372458458</v>
          </cell>
          <cell r="S93">
            <v>-2.9000000000000001E-2</v>
          </cell>
          <cell r="T93">
            <v>0.18103302380864</v>
          </cell>
          <cell r="U93">
            <v>0.11746902380864001</v>
          </cell>
          <cell r="V93">
            <v>4.6069213991889351</v>
          </cell>
          <cell r="W93">
            <v>0.17960000000000001</v>
          </cell>
          <cell r="X93">
            <v>1.1277626641236329</v>
          </cell>
          <cell r="Y93">
            <v>1.1745226641236328</v>
          </cell>
          <cell r="Z93">
            <v>4.8607922639364114</v>
          </cell>
          <cell r="AA93">
            <v>3.45</v>
          </cell>
          <cell r="AB93">
            <v>3.45</v>
          </cell>
          <cell r="AC93">
            <v>2.6700000000000002E-2</v>
          </cell>
          <cell r="AD93">
            <v>1.1244973633463839</v>
          </cell>
          <cell r="AE93">
            <v>1.176607363346384</v>
          </cell>
          <cell r="AF93">
            <v>4.3706588462786726</v>
          </cell>
        </row>
        <row r="94">
          <cell r="B94">
            <v>43785</v>
          </cell>
          <cell r="C94">
            <v>145.86000000000001</v>
          </cell>
          <cell r="D94">
            <v>1.23</v>
          </cell>
          <cell r="E94">
            <v>6.9199999999999998E-2</v>
          </cell>
          <cell r="F94">
            <v>1.3265036086849999</v>
          </cell>
          <cell r="G94">
            <v>1.3558536086849999</v>
          </cell>
          <cell r="H94">
            <v>5.5930211389095259</v>
          </cell>
          <cell r="I94">
            <v>6.08</v>
          </cell>
          <cell r="J94">
            <v>6.08</v>
          </cell>
          <cell r="K94">
            <v>0.14449999999999999</v>
          </cell>
          <cell r="L94">
            <v>0.5099155244978949</v>
          </cell>
          <cell r="M94">
            <v>0.54936552449789489</v>
          </cell>
          <cell r="N94">
            <v>6.4339056602339122</v>
          </cell>
          <cell r="O94">
            <v>-6.9099999999999995E-2</v>
          </cell>
          <cell r="P94">
            <v>-1.6411357514015128</v>
          </cell>
          <cell r="Q94">
            <v>-1.6138857514015128</v>
          </cell>
          <cell r="R94">
            <v>3.5376798933445674</v>
          </cell>
          <cell r="S94">
            <v>-2.87E-2</v>
          </cell>
          <cell r="T94">
            <v>0.18984331164739912</v>
          </cell>
          <cell r="U94">
            <v>0.12627931164739914</v>
          </cell>
          <cell r="V94">
            <v>4.5448704654035428</v>
          </cell>
          <cell r="W94">
            <v>0.17929999999999999</v>
          </cell>
          <cell r="X94">
            <v>1.1187409085615327</v>
          </cell>
          <cell r="Y94">
            <v>1.1655009085615327</v>
          </cell>
          <cell r="Z94">
            <v>4.8511175713277392</v>
          </cell>
          <cell r="AA94">
            <v>3.47</v>
          </cell>
          <cell r="AB94">
            <v>3.47</v>
          </cell>
          <cell r="AC94">
            <v>2.6100000000000002E-2</v>
          </cell>
          <cell r="AD94">
            <v>1.1059990414256742</v>
          </cell>
          <cell r="AE94">
            <v>1.1581090414256743</v>
          </cell>
          <cell r="AF94">
            <v>4.3863798864172807</v>
          </cell>
        </row>
        <row r="95">
          <cell r="B95">
            <v>43795</v>
          </cell>
          <cell r="C95">
            <v>145.47</v>
          </cell>
          <cell r="D95">
            <v>0.94</v>
          </cell>
          <cell r="E95">
            <v>6.83E-2</v>
          </cell>
          <cell r="F95">
            <v>1.2993491989974524</v>
          </cell>
          <cell r="G95">
            <v>1.3286991989974524</v>
          </cell>
          <cell r="H95">
            <v>5.598284691225432</v>
          </cell>
          <cell r="I95">
            <v>6.31</v>
          </cell>
          <cell r="J95">
            <v>6.31</v>
          </cell>
          <cell r="K95">
            <v>0.14410000000000001</v>
          </cell>
          <cell r="L95">
            <v>0.49763649971593799</v>
          </cell>
          <cell r="M95">
            <v>0.53708649971593803</v>
          </cell>
          <cell r="N95">
            <v>6.6456355285013347</v>
          </cell>
          <cell r="O95">
            <v>-6.8699999999999997E-2</v>
          </cell>
          <cell r="P95">
            <v>-1.6292433590461599</v>
          </cell>
          <cell r="Q95">
            <v>-1.6019933590461599</v>
          </cell>
          <cell r="R95">
            <v>3.7511145276844742</v>
          </cell>
          <cell r="S95">
            <v>-2.87E-2</v>
          </cell>
          <cell r="T95">
            <v>0.18984331164739912</v>
          </cell>
          <cell r="U95">
            <v>0.12627931164739914</v>
          </cell>
          <cell r="V95">
            <v>4.7239460563232711</v>
          </cell>
          <cell r="W95">
            <v>0.1774</v>
          </cell>
          <cell r="X95">
            <v>1.0616084539137445</v>
          </cell>
          <cell r="Y95">
            <v>1.1083684539137444</v>
          </cell>
          <cell r="Z95">
            <v>4.9505940565348538</v>
          </cell>
          <cell r="AA95">
            <v>3.62</v>
          </cell>
          <cell r="AB95">
            <v>3.62</v>
          </cell>
          <cell r="AC95">
            <v>2.46E-2</v>
          </cell>
          <cell r="AD95">
            <v>1.0597568599018103</v>
          </cell>
          <cell r="AE95">
            <v>1.1118668599018104</v>
          </cell>
          <cell r="AF95">
            <v>4.3100257854753972</v>
          </cell>
        </row>
        <row r="96">
          <cell r="B96">
            <v>43806</v>
          </cell>
          <cell r="C96">
            <v>144.63999999999999</v>
          </cell>
          <cell r="D96">
            <v>0.8</v>
          </cell>
          <cell r="E96">
            <v>6.6100000000000006E-2</v>
          </cell>
          <cell r="F96">
            <v>1.2329811859301292</v>
          </cell>
          <cell r="G96">
            <v>1.2623311859301292</v>
          </cell>
          <cell r="H96">
            <v>4.7408804087280565</v>
          </cell>
          <cell r="I96">
            <v>5.12</v>
          </cell>
          <cell r="J96">
            <v>5.12</v>
          </cell>
          <cell r="K96">
            <v>0.1439</v>
          </cell>
          <cell r="L96">
            <v>0.49149705623594292</v>
          </cell>
          <cell r="M96">
            <v>0.53094705623594296</v>
          </cell>
          <cell r="N96">
            <v>5.5408604660182972</v>
          </cell>
          <cell r="O96">
            <v>-6.8000000000000005E-2</v>
          </cell>
          <cell r="P96">
            <v>-1.6084330329577923</v>
          </cell>
          <cell r="Q96">
            <v>-1.5811830329577923</v>
          </cell>
          <cell r="R96">
            <v>3.015905663508391</v>
          </cell>
          <cell r="S96">
            <v>-2.9600000000000001E-2</v>
          </cell>
          <cell r="T96">
            <v>0.16341251366148105</v>
          </cell>
          <cell r="U96">
            <v>9.984851366148105E-2</v>
          </cell>
          <cell r="V96">
            <v>4.2841124968114928</v>
          </cell>
          <cell r="W96">
            <v>0.1759</v>
          </cell>
          <cell r="X96">
            <v>1.0165101786534809</v>
          </cell>
          <cell r="Y96">
            <v>1.0632701786534808</v>
          </cell>
          <cell r="Z96">
            <v>4.8347094484873212</v>
          </cell>
          <cell r="AA96">
            <v>3.65</v>
          </cell>
          <cell r="AB96">
            <v>3.65</v>
          </cell>
          <cell r="AC96">
            <v>2.1000000000000001E-2</v>
          </cell>
          <cell r="AD96">
            <v>0.9487956670356249</v>
          </cell>
          <cell r="AE96">
            <v>1.0009056670356249</v>
          </cell>
          <cell r="AF96">
            <v>4.0489526731911925</v>
          </cell>
        </row>
        <row r="97">
          <cell r="B97">
            <v>43816</v>
          </cell>
          <cell r="C97">
            <v>144.85</v>
          </cell>
          <cell r="D97">
            <v>1.06</v>
          </cell>
          <cell r="E97">
            <v>6.6900000000000001E-2</v>
          </cell>
          <cell r="F97">
            <v>1.2571134869740519</v>
          </cell>
          <cell r="G97">
            <v>1.2864634869740519</v>
          </cell>
          <cell r="H97">
            <v>4.9816102918099752</v>
          </cell>
          <cell r="I97">
            <v>5.31</v>
          </cell>
          <cell r="J97">
            <v>5.31</v>
          </cell>
          <cell r="K97">
            <v>0.14419999999999999</v>
          </cell>
          <cell r="L97">
            <v>0.50070623858561036</v>
          </cell>
          <cell r="M97">
            <v>0.54015623858561035</v>
          </cell>
          <cell r="N97">
            <v>5.7078674485083809</v>
          </cell>
          <cell r="O97">
            <v>-6.8500000000000005E-2</v>
          </cell>
          <cell r="P97">
            <v>-1.6232973755553097</v>
          </cell>
          <cell r="Q97">
            <v>-1.5960473755553097</v>
          </cell>
          <cell r="R97">
            <v>3.038080871577852</v>
          </cell>
          <cell r="S97">
            <v>-0.03</v>
          </cell>
          <cell r="T97">
            <v>0.15166555004427007</v>
          </cell>
          <cell r="U97">
            <v>8.8101550044270074E-2</v>
          </cell>
          <cell r="V97">
            <v>4.1886468343878231</v>
          </cell>
          <cell r="W97">
            <v>0.17699999999999999</v>
          </cell>
          <cell r="X97">
            <v>1.0495817153906044</v>
          </cell>
          <cell r="Y97">
            <v>1.0963417153906043</v>
          </cell>
          <cell r="Z97">
            <v>4.663304036944548</v>
          </cell>
          <cell r="AA97">
            <v>3.41</v>
          </cell>
          <cell r="AB97">
            <v>3.41</v>
          </cell>
          <cell r="AC97">
            <v>2.3199999999999998E-2</v>
          </cell>
          <cell r="AD97">
            <v>1.0166020144141783</v>
          </cell>
          <cell r="AE97">
            <v>1.0687120144141784</v>
          </cell>
          <cell r="AF97">
            <v>4.061610727340871</v>
          </cell>
        </row>
        <row r="98">
          <cell r="B98">
            <v>43824</v>
          </cell>
          <cell r="C98">
            <v>145.03</v>
          </cell>
          <cell r="D98">
            <v>0.89</v>
          </cell>
          <cell r="E98">
            <v>6.7799999999999999E-2</v>
          </cell>
          <cell r="F98">
            <v>1.2842643965814706</v>
          </cell>
          <cell r="G98">
            <v>1.3136143965814706</v>
          </cell>
          <cell r="H98">
            <v>4.9999701824191218</v>
          </cell>
          <cell r="I98">
            <v>5.4</v>
          </cell>
          <cell r="J98">
            <v>5.4</v>
          </cell>
          <cell r="K98">
            <v>0.14460000000000001</v>
          </cell>
          <cell r="L98">
            <v>0.51298530978768042</v>
          </cell>
          <cell r="M98">
            <v>0.55243530978768041</v>
          </cell>
          <cell r="N98">
            <v>5.8049043011286585</v>
          </cell>
          <cell r="O98">
            <v>-6.93E-2</v>
          </cell>
          <cell r="P98">
            <v>-1.6470821613150259</v>
          </cell>
          <cell r="Q98">
            <v>-1.6198321613150259</v>
          </cell>
          <cell r="R98">
            <v>3.0793955475546211</v>
          </cell>
          <cell r="S98">
            <v>-3.1E-2</v>
          </cell>
          <cell r="T98">
            <v>0.12229826297608004</v>
          </cell>
          <cell r="U98">
            <v>5.8734262976080046E-2</v>
          </cell>
          <cell r="V98">
            <v>4.2047206893743958</v>
          </cell>
          <cell r="W98">
            <v>0.17760000000000001</v>
          </cell>
          <cell r="X98">
            <v>1.0676219704742895</v>
          </cell>
          <cell r="Y98">
            <v>1.1143819704742894</v>
          </cell>
          <cell r="Z98">
            <v>4.7071271144012732</v>
          </cell>
          <cell r="AA98">
            <v>3.43</v>
          </cell>
          <cell r="AB98">
            <v>3.43</v>
          </cell>
          <cell r="AC98">
            <v>2.6200000000000001E-2</v>
          </cell>
          <cell r="AD98">
            <v>1.1090820367444387</v>
          </cell>
          <cell r="AE98">
            <v>1.1611920367444388</v>
          </cell>
          <cell r="AF98">
            <v>4.3873811805608911</v>
          </cell>
        </row>
        <row r="99">
          <cell r="B99">
            <v>43836</v>
          </cell>
          <cell r="C99">
            <v>145.19999999999999</v>
          </cell>
          <cell r="D99">
            <v>0.85</v>
          </cell>
          <cell r="E99">
            <v>6.8599999999999994E-2</v>
          </cell>
          <cell r="F99">
            <v>1.3084004151816777</v>
          </cell>
          <cell r="G99">
            <v>1.3377504151816777</v>
          </cell>
          <cell r="H99">
            <v>5.064710691520192</v>
          </cell>
          <cell r="I99">
            <v>5.49</v>
          </cell>
          <cell r="J99">
            <v>5.49</v>
          </cell>
          <cell r="K99">
            <v>0.14399999999999999</v>
          </cell>
          <cell r="L99">
            <v>0.49456677228784174</v>
          </cell>
          <cell r="M99">
            <v>0.53401677228784172</v>
          </cell>
          <cell r="N99">
            <v>5.8764857636288204</v>
          </cell>
          <cell r="O99">
            <v>-6.9099999999999995E-2</v>
          </cell>
          <cell r="P99">
            <v>-1.6411357514015128</v>
          </cell>
          <cell r="Q99">
            <v>-1.6138857514015128</v>
          </cell>
          <cell r="R99">
            <v>3.1753419574681341</v>
          </cell>
          <cell r="S99">
            <v>-3.04E-2</v>
          </cell>
          <cell r="T99">
            <v>0.13991861629844779</v>
          </cell>
          <cell r="U99">
            <v>7.6354616298447794E-2</v>
          </cell>
          <cell r="V99">
            <v>4.3123410426967634</v>
          </cell>
          <cell r="W99">
            <v>0.17749999999999999</v>
          </cell>
          <cell r="X99">
            <v>1.0646151998635596</v>
          </cell>
          <cell r="Y99">
            <v>1.1113751998635595</v>
          </cell>
          <cell r="Z99">
            <v>4.7941203437905431</v>
          </cell>
          <cell r="AA99">
            <v>3.52</v>
          </cell>
          <cell r="AB99">
            <v>3.52</v>
          </cell>
          <cell r="AC99">
            <v>2.4500000000000001E-2</v>
          </cell>
          <cell r="AD99">
            <v>1.0566742282214399</v>
          </cell>
          <cell r="AE99">
            <v>1.10878422822144</v>
          </cell>
          <cell r="AF99">
            <v>4.2733001767385073</v>
          </cell>
        </row>
        <row r="100">
          <cell r="B100">
            <v>43846</v>
          </cell>
          <cell r="C100">
            <v>145.24</v>
          </cell>
          <cell r="D100">
            <v>0.88</v>
          </cell>
          <cell r="E100">
            <v>6.8500000000000005E-2</v>
          </cell>
          <cell r="F100">
            <v>1.3053833150779031</v>
          </cell>
          <cell r="G100">
            <v>1.334733315077903</v>
          </cell>
          <cell r="H100">
            <v>5.3893101717272982</v>
          </cell>
          <cell r="I100">
            <v>6</v>
          </cell>
          <cell r="J100">
            <v>6</v>
          </cell>
          <cell r="K100">
            <v>0.14499999999999999</v>
          </cell>
          <cell r="L100">
            <v>0.52526456928541698</v>
          </cell>
          <cell r="M100">
            <v>0.56471456928541697</v>
          </cell>
          <cell r="N100">
            <v>6.411941342044603</v>
          </cell>
          <cell r="O100">
            <v>-6.7400000000000002E-2</v>
          </cell>
          <cell r="P100">
            <v>-1.5905969743096458</v>
          </cell>
          <cell r="Q100">
            <v>-1.5633469743096458</v>
          </cell>
          <cell r="R100">
            <v>3.7109801962964859</v>
          </cell>
          <cell r="S100">
            <v>-3.0700000000000002E-2</v>
          </cell>
          <cell r="T100">
            <v>0.13110843319624566</v>
          </cell>
          <cell r="U100">
            <v>6.754443319624566E-2</v>
          </cell>
          <cell r="V100">
            <v>4.7689720016493231</v>
          </cell>
          <cell r="W100">
            <v>0.17660000000000001</v>
          </cell>
          <cell r="X100">
            <v>1.0375553661100061</v>
          </cell>
          <cell r="Y100">
            <v>1.084315366110006</v>
          </cell>
          <cell r="Z100">
            <v>5.2128433324100296</v>
          </cell>
          <cell r="AA100">
            <v>3.96</v>
          </cell>
          <cell r="AB100">
            <v>3.96</v>
          </cell>
          <cell r="AC100">
            <v>2.5899999999999999E-2</v>
          </cell>
          <cell r="AD100">
            <v>1.0998331202963656</v>
          </cell>
          <cell r="AE100">
            <v>1.1519431202963657</v>
          </cell>
          <cell r="AF100">
            <v>4.6711428964575292</v>
          </cell>
        </row>
        <row r="101">
          <cell r="B101">
            <v>43857</v>
          </cell>
          <cell r="C101">
            <v>145.22</v>
          </cell>
          <cell r="D101">
            <v>0.88</v>
          </cell>
          <cell r="E101">
            <v>6.8400000000000002E-2</v>
          </cell>
          <cell r="F101">
            <v>1.3023662430376106</v>
          </cell>
          <cell r="G101">
            <v>1.3317162430376106</v>
          </cell>
          <cell r="H101">
            <v>5.2870875729167119</v>
          </cell>
          <cell r="I101">
            <v>5.84</v>
          </cell>
          <cell r="J101">
            <v>5.84</v>
          </cell>
          <cell r="K101">
            <v>0.1449</v>
          </cell>
          <cell r="L101">
            <v>0.52219473652943282</v>
          </cell>
          <cell r="M101">
            <v>0.56164473652943281</v>
          </cell>
          <cell r="N101">
            <v>6.2301493000679304</v>
          </cell>
          <cell r="O101">
            <v>-6.9800000000000001E-2</v>
          </cell>
          <cell r="P101">
            <v>-1.6619488137019658</v>
          </cell>
          <cell r="Q101">
            <v>-1.6346988137019658</v>
          </cell>
          <cell r="R101">
            <v>3.3906978631058973</v>
          </cell>
          <cell r="S101">
            <v>-3.1399999999999997E-2</v>
          </cell>
          <cell r="T101">
            <v>0.11055138648375308</v>
          </cell>
          <cell r="U101">
            <v>4.6987386483753085E-2</v>
          </cell>
          <cell r="V101">
            <v>4.4292761765609825</v>
          </cell>
          <cell r="W101">
            <v>0.1772</v>
          </cell>
          <cell r="X101">
            <v>1.0555950357302524</v>
          </cell>
          <cell r="Y101">
            <v>1.1023550357302523</v>
          </cell>
          <cell r="Z101">
            <v>4.8415359390768469</v>
          </cell>
          <cell r="AA101">
            <v>3.55</v>
          </cell>
          <cell r="AB101">
            <v>3.55</v>
          </cell>
          <cell r="AC101">
            <v>2.69E-2</v>
          </cell>
          <cell r="AD101">
            <v>1.1306636584755609</v>
          </cell>
          <cell r="AE101">
            <v>1.182773658475561</v>
          </cell>
          <cell r="AF101">
            <v>4.486304716114061</v>
          </cell>
        </row>
        <row r="102">
          <cell r="B102">
            <v>43868</v>
          </cell>
          <cell r="C102">
            <v>145.29</v>
          </cell>
          <cell r="D102">
            <v>0.74</v>
          </cell>
          <cell r="E102">
            <v>6.8099999999999994E-2</v>
          </cell>
          <cell r="F102">
            <v>1.2933151946641439</v>
          </cell>
          <cell r="G102">
            <v>1.3226651946641439</v>
          </cell>
          <cell r="H102">
            <v>5.342647923506977</v>
          </cell>
          <cell r="I102">
            <v>6.03</v>
          </cell>
          <cell r="J102">
            <v>6.03</v>
          </cell>
          <cell r="K102">
            <v>0.14480000000000001</v>
          </cell>
          <cell r="L102">
            <v>0.51912491573806907</v>
          </cell>
          <cell r="M102">
            <v>0.55857491573806906</v>
          </cell>
          <cell r="N102">
            <v>6.4065950421129818</v>
          </cell>
          <cell r="O102">
            <v>-6.9099999999999995E-2</v>
          </cell>
          <cell r="P102">
            <v>-1.6411357514015128</v>
          </cell>
          <cell r="Q102">
            <v>-1.6138857514015128</v>
          </cell>
          <cell r="R102">
            <v>3.5517098488793204</v>
          </cell>
          <cell r="S102">
            <v>-3.0700000000000002E-2</v>
          </cell>
          <cell r="T102">
            <v>0.13110843319624566</v>
          </cell>
          <cell r="U102">
            <v>6.754443319624566E-2</v>
          </cell>
          <cell r="V102">
            <v>4.5507155073829999</v>
          </cell>
          <cell r="W102">
            <v>0.1772</v>
          </cell>
          <cell r="X102">
            <v>1.0555950357302524</v>
          </cell>
          <cell r="Y102">
            <v>1.1023550357302523</v>
          </cell>
          <cell r="Z102">
            <v>4.9031015838229273</v>
          </cell>
          <cell r="AA102">
            <v>3.6</v>
          </cell>
          <cell r="AB102">
            <v>3.6</v>
          </cell>
          <cell r="AC102">
            <v>2.6599999999999999E-2</v>
          </cell>
          <cell r="AD102">
            <v>1.1214142511526606</v>
          </cell>
          <cell r="AE102">
            <v>1.1735242511526607</v>
          </cell>
          <cell r="AF102">
            <v>4.5223155214380553</v>
          </cell>
        </row>
        <row r="103">
          <cell r="B103">
            <v>43876</v>
          </cell>
          <cell r="C103">
            <v>145.26</v>
          </cell>
          <cell r="D103">
            <v>1.05</v>
          </cell>
          <cell r="E103">
            <v>6.83E-2</v>
          </cell>
          <cell r="F103">
            <v>1.2993491989974524</v>
          </cell>
          <cell r="G103">
            <v>1.3286991989974524</v>
          </cell>
          <cell r="H103">
            <v>5.5036732922617011</v>
          </cell>
          <cell r="I103">
            <v>6.09</v>
          </cell>
          <cell r="J103">
            <v>6.09</v>
          </cell>
          <cell r="K103">
            <v>0.14510000000000001</v>
          </cell>
          <cell r="L103">
            <v>0.52833441407140302</v>
          </cell>
          <cell r="M103">
            <v>0.56778441407140301</v>
          </cell>
          <cell r="N103">
            <v>6.4758045404463154</v>
          </cell>
          <cell r="O103">
            <v>-6.9199999999999998E-2</v>
          </cell>
          <cell r="P103">
            <v>-1.6441089384923138</v>
          </cell>
          <cell r="Q103">
            <v>-1.6168589384923138</v>
          </cell>
          <cell r="R103">
            <v>3.6087366617885195</v>
          </cell>
          <cell r="S103">
            <v>-3.1199999999999999E-2</v>
          </cell>
          <cell r="T103">
            <v>0.1164248224895624</v>
          </cell>
          <cell r="U103">
            <v>5.2860822489562406E-2</v>
          </cell>
          <cell r="V103">
            <v>4.5960318966763163</v>
          </cell>
          <cell r="W103">
            <v>0.17730000000000001</v>
          </cell>
          <cell r="X103">
            <v>1.0586017325581927</v>
          </cell>
          <cell r="Y103">
            <v>1.1053617325581926</v>
          </cell>
          <cell r="Z103">
            <v>4.9661082806508681</v>
          </cell>
          <cell r="AA103">
            <v>3.66</v>
          </cell>
          <cell r="AB103">
            <v>3.66</v>
          </cell>
          <cell r="AC103">
            <v>2.6700000000000002E-2</v>
          </cell>
          <cell r="AD103">
            <v>1.1244973633463839</v>
          </cell>
          <cell r="AE103">
            <v>1.176607363346384</v>
          </cell>
          <cell r="AF103">
            <v>4.5095620359820865</v>
          </cell>
        </row>
        <row r="104">
          <cell r="B104">
            <v>43886</v>
          </cell>
          <cell r="C104">
            <v>145.19</v>
          </cell>
          <cell r="D104">
            <v>1.01</v>
          </cell>
          <cell r="E104">
            <v>6.83E-2</v>
          </cell>
          <cell r="F104">
            <v>1.2993491989974524</v>
          </cell>
          <cell r="G104">
            <v>1.3286991989974524</v>
          </cell>
          <cell r="H104">
            <v>5.3520670746451211</v>
          </cell>
          <cell r="I104">
            <v>5.87</v>
          </cell>
          <cell r="J104">
            <v>5.87</v>
          </cell>
          <cell r="K104">
            <v>0.14460000000000001</v>
          </cell>
          <cell r="L104">
            <v>0.51298530978768042</v>
          </cell>
          <cell r="M104">
            <v>0.55243530978768041</v>
          </cell>
          <cell r="N104">
            <v>6.2441998780067305</v>
          </cell>
          <cell r="O104">
            <v>-6.8400000000000002E-2</v>
          </cell>
          <cell r="P104">
            <v>-1.6203244367521201</v>
          </cell>
          <cell r="Q104">
            <v>-1.5930744367521201</v>
          </cell>
          <cell r="R104">
            <v>3.430307262288367</v>
          </cell>
          <cell r="S104">
            <v>-3.0099999999999998E-2</v>
          </cell>
          <cell r="T104">
            <v>0.14872881396295198</v>
          </cell>
          <cell r="U104">
            <v>8.5164813962951988E-2</v>
          </cell>
          <cell r="V104">
            <v>4.4401636438248762</v>
          </cell>
          <cell r="W104">
            <v>0.17710000000000001</v>
          </cell>
          <cell r="X104">
            <v>1.0525883633632738</v>
          </cell>
          <cell r="Y104">
            <v>1.0993483633632737</v>
          </cell>
          <cell r="Z104">
            <v>4.7859643240466347</v>
          </cell>
          <cell r="AA104">
            <v>3.49</v>
          </cell>
          <cell r="AB104">
            <v>3.49</v>
          </cell>
          <cell r="AC104">
            <v>2.4299999999999999E-2</v>
          </cell>
          <cell r="AD104">
            <v>1.0505090314084988</v>
          </cell>
          <cell r="AE104">
            <v>1.1026190314084989</v>
          </cell>
          <cell r="AF104">
            <v>4.2750532787504127</v>
          </cell>
        </row>
        <row r="105">
          <cell r="B105">
            <v>43896</v>
          </cell>
          <cell r="C105">
            <v>145.03</v>
          </cell>
          <cell r="D105">
            <v>0.82</v>
          </cell>
          <cell r="E105">
            <v>6.7199999999999996E-2</v>
          </cell>
          <cell r="F105">
            <v>1.26616354444684</v>
          </cell>
          <cell r="G105">
            <v>1.29551354444684</v>
          </cell>
          <cell r="H105">
            <v>4.5646499865884635</v>
          </cell>
          <cell r="I105">
            <v>4.7699999999999996</v>
          </cell>
          <cell r="J105">
            <v>4.7699999999999996</v>
          </cell>
          <cell r="K105">
            <v>0.14649999999999999</v>
          </cell>
          <cell r="L105">
            <v>0.57131354083834729</v>
          </cell>
          <cell r="M105">
            <v>0.61076354083834727</v>
          </cell>
          <cell r="N105">
            <v>5.2714258389895292</v>
          </cell>
          <cell r="O105">
            <v>-6.6799999999999998E-2</v>
          </cell>
          <cell r="P105">
            <v>-1.5727621595253916</v>
          </cell>
          <cell r="Q105">
            <v>-1.5455121595253916</v>
          </cell>
          <cell r="R105">
            <v>2.7051337566927218</v>
          </cell>
          <cell r="S105">
            <v>-2.98E-2</v>
          </cell>
          <cell r="T105">
            <v>0.15753902787002372</v>
          </cell>
          <cell r="U105">
            <v>9.3975027870023722E-2</v>
          </cell>
          <cell r="V105">
            <v>3.9346045621550694</v>
          </cell>
          <cell r="W105">
            <v>0.1784</v>
          </cell>
          <cell r="X105">
            <v>1.0916770311511801</v>
          </cell>
          <cell r="Y105">
            <v>1.13843703115118</v>
          </cell>
          <cell r="Z105">
            <v>4.5690501835031574</v>
          </cell>
          <cell r="AA105">
            <v>3.31</v>
          </cell>
          <cell r="AB105">
            <v>3.31</v>
          </cell>
          <cell r="AC105">
            <v>2.6200000000000001E-2</v>
          </cell>
          <cell r="AD105">
            <v>1.1090820367444387</v>
          </cell>
          <cell r="AE105">
            <v>1.1611920367444388</v>
          </cell>
          <cell r="AF105">
            <v>4.2768607552671023</v>
          </cell>
        </row>
        <row r="106">
          <cell r="B106">
            <v>43906</v>
          </cell>
          <cell r="C106">
            <v>144.86000000000001</v>
          </cell>
          <cell r="D106">
            <v>0.7</v>
          </cell>
          <cell r="E106">
            <v>6.7500000000000004E-2</v>
          </cell>
          <cell r="F106">
            <v>1.2752138470791745</v>
          </cell>
          <cell r="G106">
            <v>1.3045638470791745</v>
          </cell>
          <cell r="H106">
            <v>5.0737348315351332</v>
          </cell>
          <cell r="I106">
            <v>5.65</v>
          </cell>
          <cell r="J106">
            <v>5.65</v>
          </cell>
          <cell r="K106">
            <v>0.14580000000000001</v>
          </cell>
          <cell r="L106">
            <v>0.54982366990528575</v>
          </cell>
          <cell r="M106">
            <v>0.58927366990528574</v>
          </cell>
          <cell r="N106">
            <v>6.0557960195425435</v>
          </cell>
          <cell r="O106">
            <v>-6.8699999999999997E-2</v>
          </cell>
          <cell r="P106">
            <v>-1.6292433590461599</v>
          </cell>
          <cell r="Q106">
            <v>-1.6019933590461599</v>
          </cell>
          <cell r="R106">
            <v>3.1764878017308122</v>
          </cell>
          <cell r="S106">
            <v>-3.0700000000000002E-2</v>
          </cell>
          <cell r="T106">
            <v>0.13110843319624566</v>
          </cell>
          <cell r="U106">
            <v>6.754443319624566E-2</v>
          </cell>
          <cell r="V106">
            <v>4.1579844051129324</v>
          </cell>
          <cell r="W106">
            <v>0.17760000000000001</v>
          </cell>
          <cell r="X106">
            <v>1.0676219704742895</v>
          </cell>
          <cell r="Y106">
            <v>1.1143819704742894</v>
          </cell>
          <cell r="Z106">
            <v>4.5167807535306901</v>
          </cell>
          <cell r="AA106">
            <v>3.2</v>
          </cell>
          <cell r="AB106">
            <v>3.2</v>
          </cell>
          <cell r="AC106">
            <v>2.7300000000000001E-2</v>
          </cell>
          <cell r="AD106">
            <v>1.1429965334277452</v>
          </cell>
          <cell r="AE106">
            <v>1.1951065334277453</v>
          </cell>
          <cell r="AF106">
            <v>4.2055150393035152</v>
          </cell>
        </row>
        <row r="107">
          <cell r="B107">
            <v>43915</v>
          </cell>
          <cell r="C107">
            <v>144.79</v>
          </cell>
          <cell r="D107">
            <v>0.7</v>
          </cell>
          <cell r="E107">
            <v>6.7699999999999996E-2</v>
          </cell>
          <cell r="F107">
            <v>1.2812475192117949</v>
          </cell>
          <cell r="G107">
            <v>1.3105975192117949</v>
          </cell>
          <cell r="H107">
            <v>5.141771957899187</v>
          </cell>
          <cell r="I107">
            <v>5.75</v>
          </cell>
          <cell r="J107">
            <v>5.75</v>
          </cell>
          <cell r="K107">
            <v>0.1452</v>
          </cell>
          <cell r="L107">
            <v>0.53140427095276965</v>
          </cell>
          <cell r="M107">
            <v>0.57085427095276964</v>
          </cell>
          <cell r="N107">
            <v>6.1388743973276823</v>
          </cell>
          <cell r="O107">
            <v>-6.8099999999999994E-2</v>
          </cell>
          <cell r="P107">
            <v>-1.6114058313247357</v>
          </cell>
          <cell r="Q107">
            <v>-1.5841558313247357</v>
          </cell>
          <cell r="R107">
            <v>3.3014397689560973</v>
          </cell>
          <cell r="S107">
            <v>-3.0499999999999999E-2</v>
          </cell>
          <cell r="T107">
            <v>0.13698188706265629</v>
          </cell>
          <cell r="U107">
            <v>7.3417887062656298E-2</v>
          </cell>
          <cell r="V107">
            <v>4.2765889612494101</v>
          </cell>
          <cell r="W107">
            <v>0.17749999999999999</v>
          </cell>
          <cell r="X107">
            <v>1.0646151998635596</v>
          </cell>
          <cell r="Y107">
            <v>1.1113751998635595</v>
          </cell>
          <cell r="Z107">
            <v>4.6321217479562344</v>
          </cell>
          <cell r="AA107">
            <v>3.32</v>
          </cell>
          <cell r="AB107">
            <v>3.32</v>
          </cell>
          <cell r="AC107">
            <v>2.6800000000000001E-2</v>
          </cell>
          <cell r="AD107">
            <v>1.1275804991001259</v>
          </cell>
          <cell r="AE107">
            <v>1.179690499100126</v>
          </cell>
          <cell r="AF107">
            <v>4.1821247464420397</v>
          </cell>
        </row>
        <row r="108">
          <cell r="B108">
            <v>43931</v>
          </cell>
          <cell r="C108">
            <v>144.62</v>
          </cell>
          <cell r="D108">
            <v>0.77</v>
          </cell>
          <cell r="E108">
            <v>6.6799999999999998E-2</v>
          </cell>
          <cell r="F108">
            <v>1.254096855334061</v>
          </cell>
          <cell r="G108">
            <v>1.283446855334061</v>
          </cell>
          <cell r="H108">
            <v>5.4326351109471869</v>
          </cell>
          <cell r="I108">
            <v>6.22</v>
          </cell>
          <cell r="J108">
            <v>6.22</v>
          </cell>
          <cell r="K108">
            <v>0.1462</v>
          </cell>
          <cell r="L108">
            <v>0.56210351939611281</v>
          </cell>
          <cell r="M108">
            <v>0.60155351939611279</v>
          </cell>
          <cell r="N108">
            <v>6.6051247808049585</v>
          </cell>
          <cell r="O108">
            <v>-6.8900000000000003E-2</v>
          </cell>
          <cell r="P108">
            <v>-1.6351894841533927</v>
          </cell>
          <cell r="Q108">
            <v>-1.6079394841533927</v>
          </cell>
          <cell r="R108">
            <v>3.5840240075386269</v>
          </cell>
          <cell r="S108">
            <v>-3.09E-2</v>
          </cell>
          <cell r="T108">
            <v>0.12523498505518463</v>
          </cell>
          <cell r="U108">
            <v>6.1670985055184632E-2</v>
          </cell>
          <cell r="V108">
            <v>4.4420267070303776</v>
          </cell>
          <cell r="W108">
            <v>0.17799999999999999</v>
          </cell>
          <cell r="X108">
            <v>1.0796493008593746</v>
          </cell>
          <cell r="Y108">
            <v>1.1264093008593745</v>
          </cell>
          <cell r="Z108">
            <v>4.695157253117741</v>
          </cell>
          <cell r="AA108">
            <v>3.33</v>
          </cell>
          <cell r="AB108">
            <v>3.33</v>
          </cell>
          <cell r="AC108">
            <v>2.7E-2</v>
          </cell>
          <cell r="AD108">
            <v>1.1337468415343648</v>
          </cell>
          <cell r="AE108">
            <v>1.1858568415343649</v>
          </cell>
          <cell r="AF108">
            <v>4.2172502382887016</v>
          </cell>
        </row>
        <row r="109">
          <cell r="B109">
            <v>43945</v>
          </cell>
          <cell r="C109">
            <v>144.41</v>
          </cell>
          <cell r="D109">
            <v>0.6</v>
          </cell>
          <cell r="E109">
            <v>6.6299999999999998E-2</v>
          </cell>
          <cell r="F109">
            <v>1.2390141006654534</v>
          </cell>
          <cell r="G109">
            <v>1.2683641006654534</v>
          </cell>
          <cell r="H109">
            <v>5.0429409573148485</v>
          </cell>
          <cell r="I109">
            <v>5.72</v>
          </cell>
          <cell r="J109">
            <v>5.72</v>
          </cell>
          <cell r="K109">
            <v>0.1467</v>
          </cell>
          <cell r="L109">
            <v>0.57745362007774093</v>
          </cell>
          <cell r="M109">
            <v>0.61690362007774091</v>
          </cell>
          <cell r="N109">
            <v>6.133205983756655</v>
          </cell>
          <cell r="O109">
            <v>-6.9400000000000003E-2</v>
          </cell>
          <cell r="P109">
            <v>-1.6500554199352124</v>
          </cell>
          <cell r="Q109">
            <v>-1.6228054199352124</v>
          </cell>
          <cell r="R109">
            <v>3.1296308075396295</v>
          </cell>
          <cell r="S109">
            <v>-3.1099999999999999E-2</v>
          </cell>
          <cell r="T109">
            <v>0.11936154214161665</v>
          </cell>
          <cell r="U109">
            <v>5.5797542141616654E-2</v>
          </cell>
          <cell r="V109">
            <v>4.0443676334123868</v>
          </cell>
          <cell r="W109">
            <v>0.17929999999999999</v>
          </cell>
          <cell r="X109">
            <v>1.1187409085615327</v>
          </cell>
          <cell r="Y109">
            <v>1.1655009085615327</v>
          </cell>
          <cell r="Z109">
            <v>4.3902048636282309</v>
          </cell>
          <cell r="AA109">
            <v>3</v>
          </cell>
          <cell r="AB109">
            <v>3</v>
          </cell>
          <cell r="AC109">
            <v>2.7699999999999999E-2</v>
          </cell>
          <cell r="AD109">
            <v>1.1553297912610609</v>
          </cell>
          <cell r="AE109">
            <v>1.207439791261061</v>
          </cell>
          <cell r="AF109">
            <v>3.9609708488995614</v>
          </cell>
        </row>
        <row r="110">
          <cell r="B110">
            <v>43959</v>
          </cell>
          <cell r="C110">
            <v>139.05000000000001</v>
          </cell>
          <cell r="D110">
            <v>0.02</v>
          </cell>
          <cell r="E110">
            <v>5.3999999999999999E-2</v>
          </cell>
          <cell r="F110">
            <v>0.86816866577996699</v>
          </cell>
          <cell r="G110">
            <v>0.89751866577996697</v>
          </cell>
          <cell r="H110">
            <v>3.1186412909958565</v>
          </cell>
          <cell r="I110">
            <v>3.57</v>
          </cell>
          <cell r="J110">
            <v>3.57</v>
          </cell>
          <cell r="K110">
            <v>0.1472</v>
          </cell>
          <cell r="L110">
            <v>0.5928040492960801</v>
          </cell>
          <cell r="M110">
            <v>0.63225404929608009</v>
          </cell>
          <cell r="N110">
            <v>4.0142830687203723</v>
          </cell>
          <cell r="O110">
            <v>-7.17E-2</v>
          </cell>
          <cell r="P110">
            <v>-1.7184503990976701</v>
          </cell>
          <cell r="Q110">
            <v>-1.6912003990976701</v>
          </cell>
          <cell r="R110">
            <v>0.98593744316771703</v>
          </cell>
          <cell r="S110">
            <v>-3.4799999999999998E-2</v>
          </cell>
          <cell r="T110">
            <v>1.0703177510437789E-2</v>
          </cell>
          <cell r="U110">
            <v>-5.2860822489562205E-2</v>
          </cell>
          <cell r="V110">
            <v>1.9193858426169206</v>
          </cell>
          <cell r="W110">
            <v>0.1762</v>
          </cell>
          <cell r="X110">
            <v>1.0255294018062759</v>
          </cell>
          <cell r="Y110">
            <v>1.0722894018062759</v>
          </cell>
          <cell r="Z110">
            <v>2.339644889753854</v>
          </cell>
          <cell r="AA110">
            <v>1.06</v>
          </cell>
          <cell r="AB110">
            <v>1.06</v>
          </cell>
          <cell r="AC110">
            <v>2.29E-2</v>
          </cell>
          <cell r="AD110">
            <v>1.007355099025756</v>
          </cell>
          <cell r="AE110">
            <v>1.0594650990257561</v>
          </cell>
          <cell r="AF110">
            <v>2.2284802081471886</v>
          </cell>
        </row>
        <row r="111">
          <cell r="B111">
            <v>43966</v>
          </cell>
          <cell r="C111">
            <v>135.34</v>
          </cell>
          <cell r="D111">
            <v>-0.46</v>
          </cell>
          <cell r="E111">
            <v>4.5400000000000003E-2</v>
          </cell>
          <cell r="F111">
            <v>0.60905503911879944</v>
          </cell>
          <cell r="G111">
            <v>0.63840503911879942</v>
          </cell>
          <cell r="H111">
            <v>1.8276969216749306</v>
          </cell>
          <cell r="I111">
            <v>2.2000000000000002</v>
          </cell>
          <cell r="J111">
            <v>2.2000000000000002</v>
          </cell>
          <cell r="K111">
            <v>0.14710000000000001</v>
          </cell>
          <cell r="L111">
            <v>0.5897339367771931</v>
          </cell>
          <cell r="M111">
            <v>0.62918393677719309</v>
          </cell>
          <cell r="N111">
            <v>2.6449573980456229</v>
          </cell>
          <cell r="O111">
            <v>-7.2099999999999997E-2</v>
          </cell>
          <cell r="P111">
            <v>-1.7303471736933005</v>
          </cell>
          <cell r="Q111">
            <v>-1.7030971736933005</v>
          </cell>
          <cell r="R111">
            <v>-0.3781732326682592</v>
          </cell>
          <cell r="S111">
            <v>-3.7100000000000001E-2</v>
          </cell>
          <cell r="T111">
            <v>-5.6841783849301206E-2</v>
          </cell>
          <cell r="U111">
            <v>-0.1204057838493012</v>
          </cell>
          <cell r="V111">
            <v>0.51366863693235154</v>
          </cell>
          <cell r="W111">
            <v>0.17469999999999999</v>
          </cell>
          <cell r="X111">
            <v>0.9804353915511812</v>
          </cell>
          <cell r="Y111">
            <v>1.0271953915511811</v>
          </cell>
          <cell r="Z111">
            <v>0.97042029208944491</v>
          </cell>
          <cell r="AA111">
            <v>-0.26</v>
          </cell>
          <cell r="AB111">
            <v>-0.26</v>
          </cell>
          <cell r="AC111">
            <v>1.83E-2</v>
          </cell>
          <cell r="AD111">
            <v>0.8655919776134301</v>
          </cell>
          <cell r="AE111">
            <v>0.91770197761343009</v>
          </cell>
          <cell r="AF111">
            <v>0.82833432232523752</v>
          </cell>
        </row>
        <row r="112">
          <cell r="B112">
            <v>43977</v>
          </cell>
          <cell r="C112">
            <v>130.91999999999999</v>
          </cell>
          <cell r="D112">
            <v>-1.07</v>
          </cell>
          <cell r="E112">
            <v>3.6499999999999998E-2</v>
          </cell>
          <cell r="F112">
            <v>0.34100665725709001</v>
          </cell>
          <cell r="G112">
            <v>0.37035665725708999</v>
          </cell>
          <cell r="H112">
            <v>7.539983515000892E-2</v>
          </cell>
          <cell r="I112">
            <v>0.18</v>
          </cell>
          <cell r="J112">
            <v>0.18</v>
          </cell>
          <cell r="K112">
            <v>0.1469</v>
          </cell>
          <cell r="L112">
            <v>0.58359375188300844</v>
          </cell>
          <cell r="M112">
            <v>0.62304375188300842</v>
          </cell>
          <cell r="N112">
            <v>0.59934611556192252</v>
          </cell>
          <cell r="O112">
            <v>-7.6600000000000001E-2</v>
          </cell>
          <cell r="P112">
            <v>-1.8642283664164583</v>
          </cell>
          <cell r="Q112">
            <v>-1.8369783664164583</v>
          </cell>
          <cell r="R112">
            <v>-2.6245421389416159</v>
          </cell>
          <cell r="S112">
            <v>-4.0599999999999997E-2</v>
          </cell>
          <cell r="T112">
            <v>-0.15963043706346164</v>
          </cell>
          <cell r="U112">
            <v>-0.22319443706346165</v>
          </cell>
          <cell r="V112">
            <v>-1.7746243457926918</v>
          </cell>
          <cell r="W112">
            <v>0.1719</v>
          </cell>
          <cell r="X112">
            <v>0.89627345427030636</v>
          </cell>
          <cell r="Y112">
            <v>0.94303345427030638</v>
          </cell>
          <cell r="Z112">
            <v>-1.3722625906629957</v>
          </cell>
          <cell r="AA112">
            <v>-2.54</v>
          </cell>
          <cell r="AB112">
            <v>-2.54</v>
          </cell>
          <cell r="AC112">
            <v>1.47E-2</v>
          </cell>
          <cell r="AD112">
            <v>0.75467435733544674</v>
          </cell>
          <cell r="AE112">
            <v>0.80678435733544673</v>
          </cell>
          <cell r="AF112">
            <v>-1.211839033822919</v>
          </cell>
        </row>
        <row r="113">
          <cell r="B113">
            <v>43992</v>
          </cell>
          <cell r="C113">
            <v>129.44999999999999</v>
          </cell>
          <cell r="D113">
            <v>-1.29</v>
          </cell>
          <cell r="E113">
            <v>3.2199999999999999E-2</v>
          </cell>
          <cell r="F113">
            <v>0.21152500575743999</v>
          </cell>
          <cell r="G113">
            <v>0.24087500575743997</v>
          </cell>
          <cell r="H113">
            <v>-0.77630979562425262</v>
          </cell>
          <cell r="I113">
            <v>-0.85</v>
          </cell>
          <cell r="J113">
            <v>-0.85</v>
          </cell>
          <cell r="K113">
            <v>0.1464</v>
          </cell>
          <cell r="L113">
            <v>0.56824352076740237</v>
          </cell>
          <cell r="M113">
            <v>0.60769352076740235</v>
          </cell>
          <cell r="N113">
            <v>-0.39358192973575701</v>
          </cell>
          <cell r="O113">
            <v>-7.8200000000000006E-2</v>
          </cell>
          <cell r="P113">
            <v>-1.9118500637792213</v>
          </cell>
          <cell r="Q113">
            <v>-1.8846000637792213</v>
          </cell>
          <cell r="R113">
            <v>-3.4531584536692281</v>
          </cell>
          <cell r="S113">
            <v>-4.2000000000000003E-2</v>
          </cell>
          <cell r="T113">
            <v>-0.20074737119529001</v>
          </cell>
          <cell r="U113">
            <v>-0.26431137119529002</v>
          </cell>
          <cell r="V113">
            <v>-2.4001527004721446</v>
          </cell>
          <cell r="W113">
            <v>0.17069999999999999</v>
          </cell>
          <cell r="X113">
            <v>0.86020916072033948</v>
          </cell>
          <cell r="Y113">
            <v>0.90696916072033951</v>
          </cell>
          <cell r="Z113">
            <v>-1.7961551079433626</v>
          </cell>
          <cell r="AA113">
            <v>-2.87</v>
          </cell>
          <cell r="AB113">
            <v>-2.87</v>
          </cell>
          <cell r="AC113">
            <v>1.26E-2</v>
          </cell>
          <cell r="AD113">
            <v>0.68998226787776407</v>
          </cell>
          <cell r="AE113">
            <v>0.74209226787776406</v>
          </cell>
          <cell r="AF113">
            <v>-1.5449138876902269</v>
          </cell>
        </row>
        <row r="114">
          <cell r="B114">
            <v>44008</v>
          </cell>
          <cell r="C114">
            <v>130.32</v>
          </cell>
          <cell r="D114">
            <v>-1.28</v>
          </cell>
          <cell r="E114">
            <v>3.3500000000000002E-2</v>
          </cell>
          <cell r="F114">
            <v>0.2506694024977289</v>
          </cell>
          <cell r="G114">
            <v>0.28001940249772889</v>
          </cell>
          <cell r="H114">
            <v>-0.8945747253088342</v>
          </cell>
          <cell r="I114">
            <v>-1.1100000000000001</v>
          </cell>
          <cell r="J114">
            <v>-1.1100000000000001</v>
          </cell>
          <cell r="K114">
            <v>0.14580000000000001</v>
          </cell>
          <cell r="L114">
            <v>0.54982366990528575</v>
          </cell>
          <cell r="M114">
            <v>0.58927366990528574</v>
          </cell>
          <cell r="N114">
            <v>-0.61283959946049948</v>
          </cell>
          <cell r="O114">
            <v>-7.9500000000000001E-2</v>
          </cell>
          <cell r="P114">
            <v>-1.9505505282717643</v>
          </cell>
          <cell r="Q114">
            <v>-1.9233005282717643</v>
          </cell>
          <cell r="R114">
            <v>-3.4708385577592438</v>
          </cell>
          <cell r="S114">
            <v>-4.1300000000000003E-2</v>
          </cell>
          <cell r="T114">
            <v>-0.18018877758048196</v>
          </cell>
          <cell r="U114">
            <v>-0.24375277758048197</v>
          </cell>
          <cell r="V114">
            <v>-2.1367155671896558</v>
          </cell>
          <cell r="W114">
            <v>0.1716</v>
          </cell>
          <cell r="X114">
            <v>0.88725710284766768</v>
          </cell>
          <cell r="Y114">
            <v>0.9340171028476677</v>
          </cell>
          <cell r="Z114">
            <v>-1.3043704468832003</v>
          </cell>
          <cell r="AA114">
            <v>-2.34</v>
          </cell>
          <cell r="AB114">
            <v>-2.34</v>
          </cell>
          <cell r="AC114">
            <v>1.18E-2</v>
          </cell>
          <cell r="AD114">
            <v>0.6653394175708639</v>
          </cell>
          <cell r="AE114">
            <v>0.71744941757086389</v>
          </cell>
          <cell r="AF114">
            <v>-1.2101890827089345</v>
          </cell>
        </row>
        <row r="115">
          <cell r="B115">
            <v>44019</v>
          </cell>
          <cell r="C115">
            <v>132.75</v>
          </cell>
          <cell r="D115">
            <v>-1.2</v>
          </cell>
          <cell r="E115">
            <v>3.5700000000000003E-2</v>
          </cell>
          <cell r="F115">
            <v>0.31691610758075511</v>
          </cell>
          <cell r="G115">
            <v>0.3462661075807551</v>
          </cell>
          <cell r="H115">
            <v>-0.28950245891320003</v>
          </cell>
          <cell r="I115">
            <v>-0.28999999999999998</v>
          </cell>
          <cell r="J115">
            <v>-0.28999999999999998</v>
          </cell>
          <cell r="K115">
            <v>0.14549999999999999</v>
          </cell>
          <cell r="L115">
            <v>0.54061391482296317</v>
          </cell>
          <cell r="M115">
            <v>0.58006391482296316</v>
          </cell>
          <cell r="N115">
            <v>0.14777512474573407</v>
          </cell>
          <cell r="O115">
            <v>-7.5600000000000001E-2</v>
          </cell>
          <cell r="P115">
            <v>-1.8344700984770235</v>
          </cell>
          <cell r="Q115">
            <v>-1.8072200984770235</v>
          </cell>
          <cell r="R115">
            <v>-2.7730918513438616</v>
          </cell>
          <cell r="S115">
            <v>-3.7699999999999997E-2</v>
          </cell>
          <cell r="T115">
            <v>-7.4462399853194125E-2</v>
          </cell>
          <cell r="U115">
            <v>-0.13802639985319412</v>
          </cell>
          <cell r="V115">
            <v>-1.6374811155096414</v>
          </cell>
          <cell r="W115">
            <v>0.17269999999999999</v>
          </cell>
          <cell r="X115">
            <v>0.92031798380363228</v>
          </cell>
          <cell r="Y115">
            <v>0.9670779838036323</v>
          </cell>
          <cell r="Z115">
            <v>-1.0659596946424241</v>
          </cell>
          <cell r="AA115">
            <v>-2.19</v>
          </cell>
          <cell r="AB115">
            <v>-2.19</v>
          </cell>
          <cell r="AC115">
            <v>1.2500000000000001E-2</v>
          </cell>
          <cell r="AD115">
            <v>0.6869018602137601</v>
          </cell>
          <cell r="AE115">
            <v>0.73901186021376009</v>
          </cell>
          <cell r="AF115">
            <v>-1.1002438756564132</v>
          </cell>
        </row>
        <row r="116">
          <cell r="B116">
            <v>44027</v>
          </cell>
          <cell r="C116">
            <v>133.87</v>
          </cell>
          <cell r="D116">
            <v>-1.08</v>
          </cell>
          <cell r="E116">
            <v>3.7499999999999999E-2</v>
          </cell>
          <cell r="F116">
            <v>0.37112054942376238</v>
          </cell>
          <cell r="G116">
            <v>0.40047054942376237</v>
          </cell>
          <cell r="H116">
            <v>-5.329456283875933E-2</v>
          </cell>
          <cell r="I116">
            <v>-7.0000000000000007E-2</v>
          </cell>
          <cell r="J116">
            <v>-7.0000000000000007E-2</v>
          </cell>
          <cell r="K116">
            <v>0.14530000000000001</v>
          </cell>
          <cell r="L116">
            <v>0.5344741399948989</v>
          </cell>
          <cell r="M116">
            <v>0.57392413999489889</v>
          </cell>
          <cell r="N116">
            <v>0.36313312665532482</v>
          </cell>
          <cell r="O116">
            <v>-7.51E-2</v>
          </cell>
          <cell r="P116">
            <v>-1.8195924659032121</v>
          </cell>
          <cell r="Q116">
            <v>-1.7923424659032121</v>
          </cell>
          <cell r="R116">
            <v>-2.5310997792661887</v>
          </cell>
          <cell r="S116">
            <v>-3.6999999999999998E-2</v>
          </cell>
          <cell r="T116">
            <v>-5.3905023808639915E-2</v>
          </cell>
          <cell r="U116">
            <v>-0.11746902380863991</v>
          </cell>
          <cell r="V116">
            <v>-1.3841926371950195</v>
          </cell>
          <cell r="W116">
            <v>0.17249999999999999</v>
          </cell>
          <cell r="X116">
            <v>0.91430672398335922</v>
          </cell>
          <cell r="Y116">
            <v>0.96106672398335924</v>
          </cell>
          <cell r="Z116">
            <v>-0.83362318942642299</v>
          </cell>
          <cell r="AA116">
            <v>-1.95</v>
          </cell>
          <cell r="AB116">
            <v>-1.95</v>
          </cell>
          <cell r="AC116">
            <v>1.24E-2</v>
          </cell>
          <cell r="AD116">
            <v>0.68382146735186145</v>
          </cell>
          <cell r="AE116">
            <v>0.73593146735186143</v>
          </cell>
          <cell r="AF116">
            <v>-0.88228341793073506</v>
          </cell>
        </row>
        <row r="117">
          <cell r="B117">
            <v>44036</v>
          </cell>
          <cell r="C117">
            <v>134.84</v>
          </cell>
          <cell r="D117">
            <v>-0.96</v>
          </cell>
          <cell r="E117">
            <v>3.95E-2</v>
          </cell>
          <cell r="F117">
            <v>0.43135092471975528</v>
          </cell>
          <cell r="G117">
            <v>0.46070092471975527</v>
          </cell>
          <cell r="H117">
            <v>4.6331321956370131E-2</v>
          </cell>
          <cell r="I117">
            <v>-0.08</v>
          </cell>
          <cell r="J117">
            <v>-0.08</v>
          </cell>
          <cell r="K117">
            <v>0.1457</v>
          </cell>
          <cell r="L117">
            <v>0.54675373907864078</v>
          </cell>
          <cell r="M117">
            <v>0.58620373907864076</v>
          </cell>
          <cell r="N117">
            <v>0.38039049311561712</v>
          </cell>
          <cell r="O117">
            <v>-7.5300000000000006E-2</v>
          </cell>
          <cell r="P117">
            <v>-1.8255433996733854</v>
          </cell>
          <cell r="Q117">
            <v>-1.7982933996733854</v>
          </cell>
          <cell r="R117">
            <v>-2.4759063179977474</v>
          </cell>
          <cell r="S117">
            <v>-3.6200000000000003E-2</v>
          </cell>
          <cell r="T117">
            <v>-3.0411027870023727E-2</v>
          </cell>
          <cell r="U117">
            <v>-9.3975027870023722E-2</v>
          </cell>
          <cell r="V117">
            <v>-1.2433876185557247</v>
          </cell>
          <cell r="W117">
            <v>0.17299999999999999</v>
          </cell>
          <cell r="X117">
            <v>0.92933503466312417</v>
          </cell>
          <cell r="Y117">
            <v>0.97609503466312419</v>
          </cell>
          <cell r="Z117">
            <v>-0.64511722838391528</v>
          </cell>
          <cell r="AA117">
            <v>-1.76</v>
          </cell>
          <cell r="AB117">
            <v>-1.76</v>
          </cell>
          <cell r="AC117">
            <v>1.24E-2</v>
          </cell>
          <cell r="AD117">
            <v>0.68382146735186145</v>
          </cell>
          <cell r="AE117">
            <v>0.73593146735186143</v>
          </cell>
          <cell r="AF117">
            <v>-0.69228341793073511</v>
          </cell>
        </row>
        <row r="118">
          <cell r="B118">
            <v>44045</v>
          </cell>
          <cell r="C118">
            <v>140.94</v>
          </cell>
          <cell r="D118">
            <v>-0.42</v>
          </cell>
          <cell r="E118">
            <v>5.1299999999999998E-2</v>
          </cell>
          <cell r="F118">
            <v>0.78680590309943921</v>
          </cell>
          <cell r="G118">
            <v>0.8161559030994392</v>
          </cell>
          <cell r="H118">
            <v>1.946242258885277</v>
          </cell>
          <cell r="I118">
            <v>2.08</v>
          </cell>
          <cell r="J118">
            <v>2.08</v>
          </cell>
          <cell r="K118">
            <v>0.14680000000000001</v>
          </cell>
          <cell r="L118">
            <v>0.58052367937695071</v>
          </cell>
          <cell r="M118">
            <v>0.61997367937695069</v>
          </cell>
          <cell r="N118">
            <v>2.5142493639077252</v>
          </cell>
          <cell r="O118">
            <v>-7.0499999999999993E-2</v>
          </cell>
          <cell r="P118">
            <v>-1.6827636461416351</v>
          </cell>
          <cell r="Q118">
            <v>-1.6555136461416351</v>
          </cell>
          <cell r="R118">
            <v>-0.45770414462045528</v>
          </cell>
          <cell r="S118">
            <v>-2.92E-2</v>
          </cell>
          <cell r="T118">
            <v>0.17515951113293277</v>
          </cell>
          <cell r="U118">
            <v>0.11159551113293277</v>
          </cell>
          <cell r="V118">
            <v>0.61293882964451729</v>
          </cell>
          <cell r="W118">
            <v>0.17960000000000001</v>
          </cell>
          <cell r="X118">
            <v>1.1277626641236329</v>
          </cell>
          <cell r="Y118">
            <v>1.1745226641236328</v>
          </cell>
          <cell r="Z118">
            <v>0.97939979962562229</v>
          </cell>
          <cell r="AA118">
            <v>-0.4</v>
          </cell>
          <cell r="AB118">
            <v>-0.4</v>
          </cell>
          <cell r="AC118">
            <v>1.6500000000000001E-2</v>
          </cell>
          <cell r="AD118">
            <v>0.81013036987648002</v>
          </cell>
          <cell r="AE118">
            <v>0.86224036987648001</v>
          </cell>
          <cell r="AF118">
            <v>0.77980612253456616</v>
          </cell>
        </row>
        <row r="119">
          <cell r="B119">
            <v>44047</v>
          </cell>
          <cell r="C119">
            <v>146.99</v>
          </cell>
          <cell r="D119">
            <v>0.57999999999999996</v>
          </cell>
          <cell r="E119">
            <v>7.0199999999999999E-2</v>
          </cell>
          <cell r="F119">
            <v>1.3566778851683199</v>
          </cell>
          <cell r="G119">
            <v>1.3860278851683199</v>
          </cell>
          <cell r="H119">
            <v>4.7747843618522579</v>
          </cell>
          <cell r="I119">
            <v>5.1100000000000003</v>
          </cell>
          <cell r="J119">
            <v>5.1100000000000003</v>
          </cell>
          <cell r="K119">
            <v>0.14610000000000001</v>
          </cell>
          <cell r="L119">
            <v>0.55903353796500799</v>
          </cell>
          <cell r="M119">
            <v>0.59848353796500797</v>
          </cell>
          <cell r="N119">
            <v>5.5766791850513648</v>
          </cell>
          <cell r="O119">
            <v>-7.0499999999999993E-2</v>
          </cell>
          <cell r="P119">
            <v>-1.6827636461416351</v>
          </cell>
          <cell r="Q119">
            <v>-1.6555136461416351</v>
          </cell>
          <cell r="R119">
            <v>2.8284156775185574</v>
          </cell>
          <cell r="S119">
            <v>-2.5700000000000001E-2</v>
          </cell>
          <cell r="T119">
            <v>0.27794779188821417</v>
          </cell>
          <cell r="U119">
            <v>0.21438379188821416</v>
          </cell>
          <cell r="V119">
            <v>4.2040467921222415</v>
          </cell>
          <cell r="W119">
            <v>0.18240000000000001</v>
          </cell>
          <cell r="X119">
            <v>1.2119772673866025</v>
          </cell>
          <cell r="Y119">
            <v>1.2587372673866024</v>
          </cell>
          <cell r="Z119">
            <v>4.7541339441944661</v>
          </cell>
          <cell r="AA119">
            <v>3.35</v>
          </cell>
          <cell r="AB119">
            <v>3.35</v>
          </cell>
          <cell r="AC119">
            <v>2.64E-2</v>
          </cell>
          <cell r="AD119">
            <v>1.1152480971985663</v>
          </cell>
          <cell r="AE119">
            <v>1.1673580971985664</v>
          </cell>
          <cell r="AF119">
            <v>4.0718180860066244</v>
          </cell>
        </row>
        <row r="120">
          <cell r="B120">
            <v>44051</v>
          </cell>
          <cell r="C120">
            <v>147.38</v>
          </cell>
          <cell r="D120">
            <v>0.87</v>
          </cell>
          <cell r="E120">
            <v>7.0599999999999996E-2</v>
          </cell>
          <cell r="F120">
            <v>1.3687484081456331</v>
          </cell>
          <cell r="G120">
            <v>1.3980984081456331</v>
          </cell>
          <cell r="H120">
            <v>5.1636597207535777</v>
          </cell>
          <cell r="I120">
            <v>5.54</v>
          </cell>
          <cell r="J120">
            <v>5.54</v>
          </cell>
          <cell r="K120">
            <v>0.1464</v>
          </cell>
          <cell r="L120">
            <v>0.56824352076740237</v>
          </cell>
          <cell r="M120">
            <v>0.60769352076740235</v>
          </cell>
          <cell r="N120">
            <v>6.0383558189185846</v>
          </cell>
          <cell r="O120">
            <v>-7.1599999999999997E-2</v>
          </cell>
          <cell r="P120">
            <v>-1.7154762990401446</v>
          </cell>
          <cell r="Q120">
            <v>-1.6882262990401447</v>
          </cell>
          <cell r="R120">
            <v>3.332419617177969</v>
          </cell>
          <cell r="S120">
            <v>-2.6800000000000001E-2</v>
          </cell>
          <cell r="T120">
            <v>0.24564242994039934</v>
          </cell>
          <cell r="U120">
            <v>0.18207842994039936</v>
          </cell>
          <cell r="V120">
            <v>4.7927079642254453</v>
          </cell>
          <cell r="W120">
            <v>0.183</v>
          </cell>
          <cell r="X120">
            <v>1.2300260524806246</v>
          </cell>
          <cell r="Y120">
            <v>1.2767860524806245</v>
          </cell>
          <cell r="Z120">
            <v>5.4773992048326026</v>
          </cell>
          <cell r="AA120">
            <v>4.08</v>
          </cell>
          <cell r="AB120">
            <v>4.08</v>
          </cell>
          <cell r="AC120">
            <v>2.81E-2</v>
          </cell>
          <cell r="AD120">
            <v>1.1676634359227362</v>
          </cell>
          <cell r="AE120">
            <v>1.2197734359227363</v>
          </cell>
          <cell r="AF120">
            <v>4.8305344879652656</v>
          </cell>
        </row>
        <row r="121">
          <cell r="B121">
            <v>44056</v>
          </cell>
          <cell r="C121">
            <v>146.27000000000001</v>
          </cell>
          <cell r="D121">
            <v>0.75</v>
          </cell>
          <cell r="E121">
            <v>6.8199999999999997E-2</v>
          </cell>
          <cell r="F121">
            <v>1.2963321828940799</v>
          </cell>
          <cell r="G121">
            <v>1.3256821828940799</v>
          </cell>
          <cell r="H121">
            <v>4.8906390050011606</v>
          </cell>
          <cell r="I121">
            <v>5.29</v>
          </cell>
          <cell r="J121">
            <v>5.29</v>
          </cell>
          <cell r="K121">
            <v>0.1467</v>
          </cell>
          <cell r="L121">
            <v>0.57745362007774093</v>
          </cell>
          <cell r="M121">
            <v>0.61690362007774091</v>
          </cell>
          <cell r="N121">
            <v>5.8005614717042331</v>
          </cell>
          <cell r="O121">
            <v>-7.1400000000000005E-2</v>
          </cell>
          <cell r="P121">
            <v>-1.709528210775811</v>
          </cell>
          <cell r="Q121">
            <v>-1.682278210775811</v>
          </cell>
          <cell r="R121">
            <v>3.1025965844500258</v>
          </cell>
          <cell r="S121">
            <v>-2.7199999999999998E-2</v>
          </cell>
          <cell r="T121">
            <v>0.23389514570361519</v>
          </cell>
          <cell r="U121">
            <v>0.17033114570361518</v>
          </cell>
          <cell r="V121">
            <v>4.5564228845287964</v>
          </cell>
          <cell r="W121">
            <v>0.18149999999999999</v>
          </cell>
          <cell r="X121">
            <v>1.1849059703069196</v>
          </cell>
          <cell r="Y121">
            <v>1.2316659703069195</v>
          </cell>
          <cell r="Z121">
            <v>5.218974652731446</v>
          </cell>
          <cell r="AA121">
            <v>3.87</v>
          </cell>
          <cell r="AB121">
            <v>3.87</v>
          </cell>
          <cell r="AC121">
            <v>2.7199999999999998E-2</v>
          </cell>
          <cell r="AD121">
            <v>1.1399132789487816</v>
          </cell>
          <cell r="AE121">
            <v>1.1920232789487817</v>
          </cell>
          <cell r="AF121">
            <v>4.6591413539347917</v>
          </cell>
        </row>
        <row r="122">
          <cell r="B122">
            <v>44062</v>
          </cell>
          <cell r="C122">
            <v>145.49</v>
          </cell>
          <cell r="D122">
            <v>0.6</v>
          </cell>
          <cell r="E122">
            <v>6.6600000000000006E-2</v>
          </cell>
          <cell r="F122">
            <v>1.2480636729503951</v>
          </cell>
          <cell r="G122">
            <v>1.2774136729503951</v>
          </cell>
          <cell r="H122">
            <v>4.5745639320177531</v>
          </cell>
          <cell r="I122">
            <v>4.95</v>
          </cell>
          <cell r="J122">
            <v>4.95</v>
          </cell>
          <cell r="K122">
            <v>0.14699999999999999</v>
          </cell>
          <cell r="L122">
            <v>0.58666383766129537</v>
          </cell>
          <cell r="M122">
            <v>0.62611383766129536</v>
          </cell>
          <cell r="N122">
            <v>5.482502791557855</v>
          </cell>
          <cell r="O122">
            <v>-7.2599999999999998E-2</v>
          </cell>
          <cell r="P122">
            <v>-1.7452189891775154</v>
          </cell>
          <cell r="Q122">
            <v>-1.7179689891775154</v>
          </cell>
          <cell r="R122">
            <v>2.7873785418311439</v>
          </cell>
          <cell r="S122">
            <v>-2.7799999999999998E-2</v>
          </cell>
          <cell r="T122">
            <v>0.21627432638758221</v>
          </cell>
          <cell r="U122">
            <v>0.1527103263875822</v>
          </cell>
          <cell r="V122">
            <v>4.3070164345083404</v>
          </cell>
          <cell r="W122">
            <v>0.18210000000000001</v>
          </cell>
          <cell r="X122">
            <v>1.2029532527514419</v>
          </cell>
          <cell r="Y122">
            <v>1.2497132527514418</v>
          </cell>
          <cell r="Z122">
            <v>5.0529779379842994</v>
          </cell>
          <cell r="AA122">
            <v>3.7</v>
          </cell>
          <cell r="AB122">
            <v>3.7</v>
          </cell>
          <cell r="AC122">
            <v>2.64E-2</v>
          </cell>
          <cell r="AD122">
            <v>1.1152480971985663</v>
          </cell>
          <cell r="AE122">
            <v>1.1673580971985664</v>
          </cell>
          <cell r="AF122">
            <v>4.246445953941711</v>
          </cell>
        </row>
        <row r="123">
          <cell r="B123">
            <v>44069</v>
          </cell>
          <cell r="C123">
            <v>142.86000000000001</v>
          </cell>
          <cell r="D123">
            <v>0.27</v>
          </cell>
          <cell r="E123">
            <v>6.1499999999999999E-2</v>
          </cell>
          <cell r="F123">
            <v>1.0942524248727001</v>
          </cell>
          <cell r="G123">
            <v>1.1236024248727001</v>
          </cell>
          <cell r="H123">
            <v>3.6195264317811628</v>
          </cell>
          <cell r="I123">
            <v>3.86</v>
          </cell>
          <cell r="J123">
            <v>3.86</v>
          </cell>
          <cell r="K123">
            <v>0.1464</v>
          </cell>
          <cell r="L123">
            <v>0.56824352076740237</v>
          </cell>
          <cell r="M123">
            <v>0.60769352076740235</v>
          </cell>
          <cell r="N123">
            <v>4.3905580187781679</v>
          </cell>
          <cell r="O123">
            <v>-7.3599999999999999E-2</v>
          </cell>
          <cell r="P123">
            <v>-1.7749654754206921</v>
          </cell>
          <cell r="Q123">
            <v>-1.7477154754206921</v>
          </cell>
          <cell r="R123">
            <v>1.7458908901304429</v>
          </cell>
          <cell r="S123">
            <v>-3.1199999999999999E-2</v>
          </cell>
          <cell r="T123">
            <v>0.1164248224895624</v>
          </cell>
          <cell r="U123">
            <v>5.2860822489562406E-2</v>
          </cell>
          <cell r="V123">
            <v>3.2572090555810673</v>
          </cell>
          <cell r="W123">
            <v>0.17960000000000001</v>
          </cell>
          <cell r="X123">
            <v>1.1277626641236329</v>
          </cell>
          <cell r="Y123">
            <v>1.1745226641236328</v>
          </cell>
          <cell r="Z123">
            <v>4.0896127647555076</v>
          </cell>
          <cell r="AA123">
            <v>2.83</v>
          </cell>
          <cell r="AB123">
            <v>2.83</v>
          </cell>
          <cell r="AC123">
            <v>2.4199999999999999E-2</v>
          </cell>
          <cell r="AD123">
            <v>1.047426466152577</v>
          </cell>
          <cell r="AE123">
            <v>1.0995364661525771</v>
          </cell>
          <cell r="AF123">
            <v>3.768383696146981</v>
          </cell>
        </row>
        <row r="124">
          <cell r="B124">
            <v>44076</v>
          </cell>
          <cell r="C124">
            <v>139.07</v>
          </cell>
          <cell r="D124">
            <v>-0.23</v>
          </cell>
          <cell r="E124">
            <v>5.2900000000000003E-2</v>
          </cell>
          <cell r="F124">
            <v>0.83501928293266248</v>
          </cell>
          <cell r="G124">
            <v>0.86436928293266246</v>
          </cell>
          <cell r="H124">
            <v>2.2278580566805037</v>
          </cell>
          <cell r="I124">
            <v>2.34</v>
          </cell>
          <cell r="J124">
            <v>2.34</v>
          </cell>
          <cell r="K124">
            <v>0.14710000000000001</v>
          </cell>
          <cell r="L124">
            <v>0.5897339367771931</v>
          </cell>
          <cell r="M124">
            <v>0.62918393677719309</v>
          </cell>
          <cell r="N124">
            <v>2.933237295073472</v>
          </cell>
          <cell r="O124">
            <v>-7.46E-2</v>
          </cell>
          <cell r="P124">
            <v>-1.8047158233328149</v>
          </cell>
          <cell r="Q124">
            <v>-1.7774658233328149</v>
          </cell>
          <cell r="R124">
            <v>0.39178762857451011</v>
          </cell>
          <cell r="S124">
            <v>-3.32E-2</v>
          </cell>
          <cell r="T124">
            <v>5.7690581917023954E-2</v>
          </cell>
          <cell r="U124">
            <v>-5.873418082976041E-3</v>
          </cell>
          <cell r="V124">
            <v>2.0285801274353954</v>
          </cell>
          <cell r="W124">
            <v>0.17799999999999999</v>
          </cell>
          <cell r="X124">
            <v>1.0796493008593746</v>
          </cell>
          <cell r="Y124">
            <v>1.1264093008593745</v>
          </cell>
          <cell r="Z124">
            <v>3.0260629399887922</v>
          </cell>
          <cell r="AA124">
            <v>1.86</v>
          </cell>
          <cell r="AB124">
            <v>1.86</v>
          </cell>
          <cell r="AC124">
            <v>1.84E-2</v>
          </cell>
          <cell r="AD124">
            <v>0.86867334932623663</v>
          </cell>
          <cell r="AE124">
            <v>0.92078334932623662</v>
          </cell>
          <cell r="AF124">
            <v>2.354202487546718</v>
          </cell>
        </row>
        <row r="125">
          <cell r="B125">
            <v>44083</v>
          </cell>
          <cell r="C125">
            <v>136.99</v>
          </cell>
          <cell r="D125">
            <v>-0.47</v>
          </cell>
          <cell r="E125">
            <v>4.8000000000000001E-2</v>
          </cell>
          <cell r="F125">
            <v>0.68737939688752869</v>
          </cell>
          <cell r="G125">
            <v>0.71672939688752868</v>
          </cell>
          <cell r="H125">
            <v>1.4495964089773385</v>
          </cell>
          <cell r="I125">
            <v>1.47</v>
          </cell>
          <cell r="J125">
            <v>1.47</v>
          </cell>
          <cell r="K125">
            <v>0.14710000000000001</v>
          </cell>
          <cell r="L125">
            <v>0.5897339367771931</v>
          </cell>
          <cell r="M125">
            <v>0.62918393677719309</v>
          </cell>
          <cell r="N125">
            <v>2.0497573044345767</v>
          </cell>
          <cell r="O125">
            <v>-7.51E-2</v>
          </cell>
          <cell r="P125">
            <v>-1.8195924659032121</v>
          </cell>
          <cell r="Q125">
            <v>-1.7923424659032121</v>
          </cell>
          <cell r="R125">
            <v>-0.55711896953064</v>
          </cell>
          <cell r="S125">
            <v>-3.4700000000000002E-2</v>
          </cell>
          <cell r="T125">
            <v>1.3639896042314862E-2</v>
          </cell>
          <cell r="U125">
            <v>-4.9924103957685137E-2</v>
          </cell>
          <cell r="V125">
            <v>0.99994952113007529</v>
          </cell>
          <cell r="W125">
            <v>0.17730000000000001</v>
          </cell>
          <cell r="X125">
            <v>1.0586017325581927</v>
          </cell>
          <cell r="Y125">
            <v>1.1053617325581926</v>
          </cell>
          <cell r="Z125">
            <v>1.9698854863611415</v>
          </cell>
          <cell r="AA125">
            <v>0.81</v>
          </cell>
          <cell r="AB125">
            <v>0.81</v>
          </cell>
          <cell r="AC125">
            <v>1.6199999999999999E-2</v>
          </cell>
          <cell r="AD125">
            <v>0.80088732227825088</v>
          </cell>
          <cell r="AE125">
            <v>0.85299732227825087</v>
          </cell>
          <cell r="AF125">
            <v>1.3928294431512223</v>
          </cell>
        </row>
        <row r="126">
          <cell r="B126">
            <v>44090</v>
          </cell>
          <cell r="C126">
            <v>136.54</v>
          </cell>
          <cell r="D126">
            <v>-0.61</v>
          </cell>
          <cell r="E126">
            <v>4.6100000000000002E-2</v>
          </cell>
          <cell r="F126">
            <v>0.63014142678053719</v>
          </cell>
          <cell r="G126">
            <v>0.65949142678053718</v>
          </cell>
          <cell r="H126">
            <v>1.1345518758306237</v>
          </cell>
          <cell r="I126">
            <v>1.1399999999999999</v>
          </cell>
          <cell r="J126">
            <v>1.1399999999999999</v>
          </cell>
          <cell r="K126">
            <v>0.14760000000000001</v>
          </cell>
          <cell r="L126">
            <v>0.60508463470914053</v>
          </cell>
          <cell r="M126">
            <v>0.64453463470914052</v>
          </cell>
          <cell r="N126">
            <v>1.6707036026473572</v>
          </cell>
          <cell r="O126">
            <v>-7.2599999999999998E-2</v>
          </cell>
          <cell r="P126">
            <v>-1.7452189891775154</v>
          </cell>
          <cell r="Q126">
            <v>-1.7179689891775154</v>
          </cell>
          <cell r="R126">
            <v>-1.1186663914709862</v>
          </cell>
          <cell r="S126">
            <v>-3.3599999999999998E-2</v>
          </cell>
          <cell r="T126">
            <v>4.5943743759645946E-2</v>
          </cell>
          <cell r="U126">
            <v>-1.762025624035405E-2</v>
          </cell>
          <cell r="V126">
            <v>0.15481597123448798</v>
          </cell>
          <cell r="W126">
            <v>0.1774</v>
          </cell>
          <cell r="X126">
            <v>1.0616084539137445</v>
          </cell>
          <cell r="Y126">
            <v>1.1083684539137444</v>
          </cell>
          <cell r="Z126">
            <v>0.853938311156899</v>
          </cell>
          <cell r="AA126">
            <v>-0.38</v>
          </cell>
          <cell r="AB126">
            <v>-0.38</v>
          </cell>
          <cell r="AC126">
            <v>1.34E-2</v>
          </cell>
          <cell r="AD126">
            <v>0.71462606946665075</v>
          </cell>
          <cell r="AE126">
            <v>0.76673606946665074</v>
          </cell>
          <cell r="AF126">
            <v>0.64268458653436189</v>
          </cell>
        </row>
        <row r="127">
          <cell r="B127">
            <v>44093</v>
          </cell>
          <cell r="C127">
            <v>142.72</v>
          </cell>
          <cell r="D127">
            <v>-0.04</v>
          </cell>
          <cell r="E127">
            <v>5.8200000000000002E-2</v>
          </cell>
          <cell r="F127">
            <v>0.99476077634848004</v>
          </cell>
          <cell r="G127">
            <v>1.02411077634848</v>
          </cell>
          <cell r="H127">
            <v>3.0116237297163555</v>
          </cell>
          <cell r="I127">
            <v>3.23</v>
          </cell>
          <cell r="J127">
            <v>3.23</v>
          </cell>
          <cell r="K127">
            <v>0.14810000000000001</v>
          </cell>
          <cell r="L127">
            <v>0.6204356758883981</v>
          </cell>
          <cell r="M127">
            <v>0.65988567588839808</v>
          </cell>
          <cell r="N127">
            <v>3.7565835462370991</v>
          </cell>
          <cell r="O127">
            <v>-6.9599999999999995E-2</v>
          </cell>
          <cell r="P127">
            <v>-1.6560020448302613</v>
          </cell>
          <cell r="Q127">
            <v>-1.6287520448302613</v>
          </cell>
          <cell r="R127">
            <v>0.96806283932606929</v>
          </cell>
          <cell r="S127">
            <v>-2.6700000000000002E-2</v>
          </cell>
          <cell r="T127">
            <v>0.24857926048998449</v>
          </cell>
          <cell r="U127">
            <v>0.18501526048998451</v>
          </cell>
          <cell r="V127">
            <v>2.2819471584539444</v>
          </cell>
          <cell r="W127">
            <v>0.18129999999999999</v>
          </cell>
          <cell r="X127">
            <v>1.1788904288186977</v>
          </cell>
          <cell r="Y127">
            <v>1.2256504288186976</v>
          </cell>
          <cell r="Z127">
            <v>2.8226993405902867</v>
          </cell>
          <cell r="AA127">
            <v>1.45</v>
          </cell>
          <cell r="AB127">
            <v>1.45</v>
          </cell>
          <cell r="AC127">
            <v>1.7999999999999999E-2</v>
          </cell>
          <cell r="AD127">
            <v>0.85634797250399486</v>
          </cell>
          <cell r="AE127">
            <v>0.90845797250399485</v>
          </cell>
          <cell r="AF127">
            <v>2.2921009495605142</v>
          </cell>
        </row>
        <row r="128">
          <cell r="B128">
            <v>44098</v>
          </cell>
          <cell r="C128">
            <v>147.31</v>
          </cell>
          <cell r="D128">
            <v>0.76</v>
          </cell>
          <cell r="E128">
            <v>7.1800000000000003E-2</v>
          </cell>
          <cell r="F128">
            <v>1.4049628151002291</v>
          </cell>
          <cell r="G128">
            <v>1.4343128151002291</v>
          </cell>
          <cell r="H128">
            <v>5.021670328053597</v>
          </cell>
          <cell r="I128">
            <v>5.32</v>
          </cell>
          <cell r="J128">
            <v>5.32</v>
          </cell>
          <cell r="K128">
            <v>0.14749999999999999</v>
          </cell>
          <cell r="L128">
            <v>0.60201446792448754</v>
          </cell>
          <cell r="M128">
            <v>0.64146446792448752</v>
          </cell>
          <cell r="N128">
            <v>5.8588667613951175</v>
          </cell>
          <cell r="O128">
            <v>-7.1199999999999999E-2</v>
          </cell>
          <cell r="P128">
            <v>-1.7035802712086787</v>
          </cell>
          <cell r="Q128">
            <v>-1.6763302712086787</v>
          </cell>
          <cell r="R128">
            <v>3.156330622776812</v>
          </cell>
          <cell r="S128">
            <v>-2.6100000000000002E-2</v>
          </cell>
          <cell r="T128">
            <v>0.26620032829863305</v>
          </cell>
          <cell r="U128">
            <v>0.20263632829863304</v>
          </cell>
          <cell r="V128">
            <v>4.6505558227989843</v>
          </cell>
          <cell r="W128">
            <v>0.183</v>
          </cell>
          <cell r="X128">
            <v>1.2300260524806246</v>
          </cell>
          <cell r="Y128">
            <v>1.2767860524806245</v>
          </cell>
          <cell r="Z128">
            <v>5.3399641474958361</v>
          </cell>
          <cell r="AA128">
            <v>3.95</v>
          </cell>
          <cell r="AB128">
            <v>3.95</v>
          </cell>
          <cell r="AC128">
            <v>2.4500000000000001E-2</v>
          </cell>
          <cell r="AD128">
            <v>1.0566742282214399</v>
          </cell>
          <cell r="AE128">
            <v>1.10878422822144</v>
          </cell>
          <cell r="AF128">
            <v>4.5089688952611713</v>
          </cell>
        </row>
        <row r="129">
          <cell r="B129">
            <v>44104</v>
          </cell>
          <cell r="C129">
            <v>148.09</v>
          </cell>
          <cell r="D129">
            <v>0.98</v>
          </cell>
          <cell r="E129">
            <v>7.3899999999999993E-2</v>
          </cell>
          <cell r="F129">
            <v>1.4683485414795507</v>
          </cell>
          <cell r="G129">
            <v>1.4976985414795507</v>
          </cell>
          <cell r="H129">
            <v>5.453864344588359</v>
          </cell>
          <cell r="I129">
            <v>5.78</v>
          </cell>
          <cell r="J129">
            <v>5.78</v>
          </cell>
          <cell r="K129">
            <v>0.1477</v>
          </cell>
          <cell r="L129">
            <v>0.6081548152236852</v>
          </cell>
          <cell r="M129">
            <v>0.64760481522368518</v>
          </cell>
          <cell r="N129">
            <v>6.3422315411773482</v>
          </cell>
          <cell r="O129">
            <v>-7.0999999999999994E-2</v>
          </cell>
          <cell r="P129">
            <v>-1.6976324798142426</v>
          </cell>
          <cell r="Q129">
            <v>-1.6703824798142426</v>
          </cell>
          <cell r="R129">
            <v>3.7040944684656547</v>
          </cell>
          <cell r="S129">
            <v>-2.4E-2</v>
          </cell>
          <cell r="T129">
            <v>0.32787537119529003</v>
          </cell>
          <cell r="U129">
            <v>0.26431137119529002</v>
          </cell>
          <cell r="V129">
            <v>5.3186385418014215</v>
          </cell>
          <cell r="W129">
            <v>0.184</v>
          </cell>
          <cell r="X129">
            <v>1.2601096342181946</v>
          </cell>
          <cell r="Y129">
            <v>1.3068696342181945</v>
          </cell>
          <cell r="Z129">
            <v>6.0410470271505599</v>
          </cell>
          <cell r="AA129">
            <v>4.6399999999999997</v>
          </cell>
          <cell r="AB129">
            <v>4.6399999999999997</v>
          </cell>
          <cell r="AC129">
            <v>2.47E-2</v>
          </cell>
          <cell r="AD129">
            <v>1.0628395138470146</v>
          </cell>
          <cell r="AE129">
            <v>1.1149495138470147</v>
          </cell>
          <cell r="AF129">
            <v>5.0676803476466787</v>
          </cell>
        </row>
        <row r="130">
          <cell r="B130">
            <v>44111</v>
          </cell>
          <cell r="C130">
            <v>148.13999999999999</v>
          </cell>
          <cell r="D130">
            <v>1.1100000000000001</v>
          </cell>
          <cell r="E130">
            <v>7.4700000000000003E-2</v>
          </cell>
          <cell r="F130">
            <v>1.4924991051992651</v>
          </cell>
          <cell r="G130">
            <v>1.5218491051992651</v>
          </cell>
          <cell r="H130">
            <v>5.6700183625395066</v>
          </cell>
          <cell r="I130">
            <v>6.01</v>
          </cell>
          <cell r="J130">
            <v>6.01</v>
          </cell>
          <cell r="K130">
            <v>0.14749999999999999</v>
          </cell>
          <cell r="L130">
            <v>0.60201446792448754</v>
          </cell>
          <cell r="M130">
            <v>0.64146446792448752</v>
          </cell>
          <cell r="N130">
            <v>6.5803200728858728</v>
          </cell>
          <cell r="O130">
            <v>-6.88E-2</v>
          </cell>
          <cell r="P130">
            <v>-1.6322164038649472</v>
          </cell>
          <cell r="Q130">
            <v>-1.6049664038649472</v>
          </cell>
          <cell r="R130">
            <v>4.0670977197016338</v>
          </cell>
          <cell r="S130">
            <v>-2.3800000000000002E-2</v>
          </cell>
          <cell r="T130">
            <v>0.3337493045597229</v>
          </cell>
          <cell r="U130">
            <v>0.27018530455972289</v>
          </cell>
          <cell r="V130">
            <v>5.6754579467314992</v>
          </cell>
          <cell r="W130">
            <v>0.18440000000000001</v>
          </cell>
          <cell r="X130">
            <v>1.2721438749914018</v>
          </cell>
          <cell r="Y130">
            <v>1.3189038749914017</v>
          </cell>
          <cell r="Z130">
            <v>6.4573850357683735</v>
          </cell>
          <cell r="AA130">
            <v>5.0599999999999996</v>
          </cell>
          <cell r="AB130">
            <v>5.0599999999999996</v>
          </cell>
          <cell r="AC130">
            <v>2.7099999999999999E-2</v>
          </cell>
          <cell r="AD130">
            <v>1.136830048338213</v>
          </cell>
          <cell r="AE130">
            <v>1.1889400483382131</v>
          </cell>
          <cell r="AF130">
            <v>5.5047934339006082</v>
          </cell>
        </row>
        <row r="131">
          <cell r="B131">
            <v>44118</v>
          </cell>
          <cell r="C131">
            <v>147.93</v>
          </cell>
          <cell r="D131">
            <v>1.1100000000000001</v>
          </cell>
          <cell r="E131">
            <v>7.3999999999999996E-2</v>
          </cell>
          <cell r="F131">
            <v>1.4713672510842548</v>
          </cell>
          <cell r="G131">
            <v>1.5007172510842548</v>
          </cell>
          <cell r="H131">
            <v>5.6178847813087804</v>
          </cell>
          <cell r="I131">
            <v>5.96</v>
          </cell>
          <cell r="J131">
            <v>5.96</v>
          </cell>
          <cell r="K131">
            <v>0.1502</v>
          </cell>
          <cell r="L131">
            <v>0.68491398154012573</v>
          </cell>
          <cell r="M131">
            <v>0.72436398154012571</v>
          </cell>
          <cell r="N131">
            <v>6.6057307028132364</v>
          </cell>
          <cell r="O131">
            <v>-6.6500000000000004E-2</v>
          </cell>
          <cell r="P131">
            <v>-1.5638452141567123</v>
          </cell>
          <cell r="Q131">
            <v>-1.5365952141567123</v>
          </cell>
          <cell r="R131">
            <v>4.0498967118905611</v>
          </cell>
          <cell r="S131">
            <v>-2.2499999999999999E-2</v>
          </cell>
          <cell r="T131">
            <v>0.37193045189807633</v>
          </cell>
          <cell r="U131">
            <v>0.30836645189807632</v>
          </cell>
          <cell r="V131">
            <v>5.5999835827195135</v>
          </cell>
          <cell r="W131">
            <v>0.18490000000000001</v>
          </cell>
          <cell r="X131">
            <v>1.2871873348042315</v>
          </cell>
          <cell r="Y131">
            <v>1.3339473348042314</v>
          </cell>
          <cell r="Z131">
            <v>6.3306896703998321</v>
          </cell>
          <cell r="AA131">
            <v>4.91</v>
          </cell>
          <cell r="AB131">
            <v>4.91</v>
          </cell>
          <cell r="AC131">
            <v>2.3900000000000001E-2</v>
          </cell>
          <cell r="AD131">
            <v>1.0381789022469035</v>
          </cell>
          <cell r="AE131">
            <v>1.0902889022469036</v>
          </cell>
          <cell r="AF131">
            <v>5.2845810119279335</v>
          </cell>
        </row>
        <row r="132">
          <cell r="B132">
            <v>44123</v>
          </cell>
          <cell r="C132">
            <v>149.37</v>
          </cell>
          <cell r="D132">
            <v>1.1299999999999999</v>
          </cell>
          <cell r="E132">
            <v>7.7700000000000005E-2</v>
          </cell>
          <cell r="F132">
            <v>1.583082218874895</v>
          </cell>
          <cell r="G132">
            <v>1.612432218874895</v>
          </cell>
          <cell r="H132">
            <v>6.2146256558351718</v>
          </cell>
          <cell r="I132">
            <v>6.73</v>
          </cell>
          <cell r="J132">
            <v>6.73</v>
          </cell>
          <cell r="K132">
            <v>0.15</v>
          </cell>
          <cell r="L132">
            <v>0.67877290688353309</v>
          </cell>
          <cell r="M132">
            <v>0.71822290688353307</v>
          </cell>
          <cell r="N132">
            <v>7.3351407631905774</v>
          </cell>
          <cell r="O132">
            <v>-6.5199999999999994E-2</v>
          </cell>
          <cell r="P132">
            <v>-1.5252086268480236</v>
          </cell>
          <cell r="Q132">
            <v>-1.4979586268480236</v>
          </cell>
          <cell r="R132">
            <v>4.6949011906104365</v>
          </cell>
          <cell r="S132">
            <v>-2.1499999999999998E-2</v>
          </cell>
          <cell r="T132">
            <v>0.40130130953070886</v>
          </cell>
          <cell r="U132">
            <v>0.33773730953070885</v>
          </cell>
          <cell r="V132">
            <v>6.1065390881405852</v>
          </cell>
          <cell r="W132">
            <v>0.18540000000000001</v>
          </cell>
          <cell r="X132">
            <v>1.3022315344444935</v>
          </cell>
          <cell r="Y132">
            <v>1.3489915344444934</v>
          </cell>
          <cell r="Z132">
            <v>6.6937352742057854</v>
          </cell>
          <cell r="AA132">
            <v>5.22</v>
          </cell>
          <cell r="AB132">
            <v>5.22</v>
          </cell>
          <cell r="AC132">
            <v>2.6700000000000002E-2</v>
          </cell>
          <cell r="AD132">
            <v>1.1244973633463839</v>
          </cell>
          <cell r="AE132">
            <v>1.176607363346384</v>
          </cell>
          <cell r="AF132">
            <v>5.7614758580302112</v>
          </cell>
        </row>
        <row r="133">
          <cell r="B133">
            <v>44127</v>
          </cell>
          <cell r="C133">
            <v>148.51</v>
          </cell>
          <cell r="D133">
            <v>1.24</v>
          </cell>
          <cell r="E133">
            <v>7.6399999999999996E-2</v>
          </cell>
          <cell r="F133">
            <v>1.5438258915979817</v>
          </cell>
          <cell r="G133">
            <v>1.5731758915979817</v>
          </cell>
          <cell r="H133">
            <v>6.1365610384028173</v>
          </cell>
          <cell r="I133">
            <v>6.6</v>
          </cell>
          <cell r="J133">
            <v>6.6</v>
          </cell>
          <cell r="K133">
            <v>0.14960000000000001</v>
          </cell>
          <cell r="L133">
            <v>0.66649094063558056</v>
          </cell>
          <cell r="M133">
            <v>0.70594094063558055</v>
          </cell>
          <cell r="N133">
            <v>7.2130787829009675</v>
          </cell>
          <cell r="O133">
            <v>-6.6500000000000004E-2</v>
          </cell>
          <cell r="P133">
            <v>-1.5638452141567123</v>
          </cell>
          <cell r="Q133">
            <v>-1.5365952141567123</v>
          </cell>
          <cell r="R133">
            <v>4.6223095366038773</v>
          </cell>
          <cell r="S133">
            <v>-2.24E-2</v>
          </cell>
          <cell r="T133">
            <v>0.37486750722986223</v>
          </cell>
          <cell r="U133">
            <v>0.31130350722986222</v>
          </cell>
          <cell r="V133">
            <v>6.1219751664856545</v>
          </cell>
          <cell r="W133">
            <v>0.185</v>
          </cell>
          <cell r="X133">
            <v>1.2901961152794845</v>
          </cell>
          <cell r="Y133">
            <v>1.3369561152794844</v>
          </cell>
          <cell r="Z133">
            <v>6.7993946830304797</v>
          </cell>
          <cell r="AA133">
            <v>5.36</v>
          </cell>
          <cell r="AB133">
            <v>5.36</v>
          </cell>
          <cell r="AC133">
            <v>2.9100000000000001E-2</v>
          </cell>
          <cell r="AD133">
            <v>1.1984992658546836</v>
          </cell>
          <cell r="AE133">
            <v>1.2506092658546837</v>
          </cell>
          <cell r="AF133">
            <v>5.9517788237729832</v>
          </cell>
        </row>
        <row r="134">
          <cell r="B134">
            <v>44131</v>
          </cell>
          <cell r="C134">
            <v>148.5</v>
          </cell>
          <cell r="D134">
            <v>1.21</v>
          </cell>
          <cell r="E134">
            <v>7.6999999999999999E-2</v>
          </cell>
          <cell r="F134">
            <v>1.5619434936409702</v>
          </cell>
          <cell r="G134">
            <v>1.5912934936409702</v>
          </cell>
          <cell r="H134">
            <v>5.9448686231746493</v>
          </cell>
          <cell r="I134">
            <v>6.28</v>
          </cell>
          <cell r="J134">
            <v>6.28</v>
          </cell>
          <cell r="K134">
            <v>0.14910000000000001</v>
          </cell>
          <cell r="L134">
            <v>0.65113882067906315</v>
          </cell>
          <cell r="M134">
            <v>0.69058882067906313</v>
          </cell>
          <cell r="N134">
            <v>6.898695537271621</v>
          </cell>
          <cell r="O134">
            <v>-6.6799999999999998E-2</v>
          </cell>
          <cell r="P134">
            <v>-1.5727621595253916</v>
          </cell>
          <cell r="Q134">
            <v>-1.5455121595253916</v>
          </cell>
          <cell r="R134">
            <v>4.3929947442892594</v>
          </cell>
          <cell r="S134">
            <v>-2.3599999999999999E-2</v>
          </cell>
          <cell r="T134">
            <v>0.33962326082555394</v>
          </cell>
          <cell r="U134">
            <v>0.27605926082555393</v>
          </cell>
          <cell r="V134">
            <v>5.9449663518622966</v>
          </cell>
          <cell r="W134">
            <v>0.18479999999999999</v>
          </cell>
          <cell r="X134">
            <v>1.2841785839220752</v>
          </cell>
          <cell r="Y134">
            <v>1.3309385839220751</v>
          </cell>
          <cell r="Z134">
            <v>6.7302458621809098</v>
          </cell>
          <cell r="AA134">
            <v>5.32</v>
          </cell>
          <cell r="AB134">
            <v>5.32</v>
          </cell>
          <cell r="AC134">
            <v>2.6499999999999999E-2</v>
          </cell>
          <cell r="AD134">
            <v>1.1183311624572798</v>
          </cell>
          <cell r="AE134">
            <v>1.1704411624572799</v>
          </cell>
          <cell r="AF134">
            <v>5.7984322089038383</v>
          </cell>
        </row>
        <row r="135">
          <cell r="B135">
            <v>44141</v>
          </cell>
          <cell r="C135">
            <v>148.25</v>
          </cell>
          <cell r="D135">
            <v>1.18</v>
          </cell>
          <cell r="E135">
            <v>7.7299999999999994E-2</v>
          </cell>
          <cell r="F135">
            <v>1.5710027453569329</v>
          </cell>
          <cell r="G135">
            <v>1.6003527453569328</v>
          </cell>
          <cell r="H135">
            <v>5.7379175121963115</v>
          </cell>
          <cell r="I135">
            <v>5.95</v>
          </cell>
          <cell r="J135">
            <v>5.95</v>
          </cell>
          <cell r="K135">
            <v>0.14899999999999999</v>
          </cell>
          <cell r="L135">
            <v>0.64806844108107786</v>
          </cell>
          <cell r="M135">
            <v>0.68751844108107785</v>
          </cell>
          <cell r="N135">
            <v>6.5835984785254968</v>
          </cell>
          <cell r="O135">
            <v>-6.7799999999999999E-2</v>
          </cell>
          <cell r="P135">
            <v>-1.6024875409938024</v>
          </cell>
          <cell r="Q135">
            <v>-1.5752375409938024</v>
          </cell>
          <cell r="R135">
            <v>4.118642636867186</v>
          </cell>
          <cell r="S135">
            <v>-2.4299999999999999E-2</v>
          </cell>
          <cell r="T135">
            <v>0.31906451299970112</v>
          </cell>
          <cell r="U135">
            <v>0.25550051299970111</v>
          </cell>
          <cell r="V135">
            <v>5.7471808312772579</v>
          </cell>
          <cell r="W135">
            <v>0.18410000000000001</v>
          </cell>
          <cell r="X135">
            <v>1.2631181507550131</v>
          </cell>
          <cell r="Y135">
            <v>1.309878150755013</v>
          </cell>
          <cell r="Z135">
            <v>6.5993586094491397</v>
          </cell>
          <cell r="AA135">
            <v>5.23</v>
          </cell>
          <cell r="AB135">
            <v>5.23</v>
          </cell>
          <cell r="AC135">
            <v>2.8500000000000001E-2</v>
          </cell>
          <cell r="AD135">
            <v>1.1799974713599999</v>
          </cell>
          <cell r="AE135">
            <v>1.23210747136</v>
          </cell>
          <cell r="AF135">
            <v>5.8601544775155681</v>
          </cell>
        </row>
        <row r="136">
          <cell r="B136">
            <v>44151</v>
          </cell>
          <cell r="C136">
            <v>149.49</v>
          </cell>
          <cell r="D136">
            <v>1.6</v>
          </cell>
          <cell r="E136">
            <v>8.0699999999999994E-2</v>
          </cell>
          <cell r="F136">
            <v>1.6736958349592048</v>
          </cell>
          <cell r="G136">
            <v>1.7030458349592048</v>
          </cell>
          <cell r="H136">
            <v>7.40147415965696</v>
          </cell>
          <cell r="I136">
            <v>8.2100000000000009</v>
          </cell>
          <cell r="J136">
            <v>8.2100000000000009</v>
          </cell>
          <cell r="K136">
            <v>0.1489</v>
          </cell>
          <cell r="L136">
            <v>0.64499807612831206</v>
          </cell>
          <cell r="M136">
            <v>0.68444807612831204</v>
          </cell>
          <cell r="N136">
            <v>8.7132170908720532</v>
          </cell>
          <cell r="O136">
            <v>-6.7699999999999996E-2</v>
          </cell>
          <cell r="P136">
            <v>-1.59951484726563</v>
          </cell>
          <cell r="Q136">
            <v>-1.57226484726563</v>
          </cell>
          <cell r="R136">
            <v>5.7768879727671347</v>
          </cell>
          <cell r="S136">
            <v>-2.3300000000000001E-2</v>
          </cell>
          <cell r="T136">
            <v>0.34843423925348277</v>
          </cell>
          <cell r="U136">
            <v>0.28487023925348276</v>
          </cell>
          <cell r="V136">
            <v>6.9544068645752715</v>
          </cell>
          <cell r="W136">
            <v>0.1867</v>
          </cell>
          <cell r="X136">
            <v>1.3413499756876104</v>
          </cell>
          <cell r="Y136">
            <v>1.3881099756876103</v>
          </cell>
          <cell r="Z136">
            <v>7.3780304062984232</v>
          </cell>
          <cell r="AA136">
            <v>5.79</v>
          </cell>
          <cell r="AB136">
            <v>5.79</v>
          </cell>
          <cell r="AC136">
            <v>2.93E-2</v>
          </cell>
          <cell r="AD136">
            <v>1.204666730350203</v>
          </cell>
          <cell r="AE136">
            <v>1.2567767303502031</v>
          </cell>
          <cell r="AF136">
            <v>6.288410753853281</v>
          </cell>
        </row>
        <row r="137">
          <cell r="B137">
            <v>44155</v>
          </cell>
          <cell r="C137">
            <v>149.22999999999999</v>
          </cell>
          <cell r="D137">
            <v>1.41</v>
          </cell>
          <cell r="E137">
            <v>8.0600000000000005E-2</v>
          </cell>
          <cell r="F137">
            <v>1.6706748715970894</v>
          </cell>
          <cell r="G137">
            <v>1.7000248715970894</v>
          </cell>
          <cell r="H137">
            <v>7.2208538871411303</v>
          </cell>
          <cell r="I137">
            <v>8.0399999999999991</v>
          </cell>
          <cell r="J137">
            <v>8.0399999999999991</v>
          </cell>
          <cell r="K137">
            <v>0.14860000000000001</v>
          </cell>
          <cell r="L137">
            <v>0.63578706848752065</v>
          </cell>
          <cell r="M137">
            <v>0.67523706848752063</v>
          </cell>
          <cell r="N137">
            <v>8.5182794274858811</v>
          </cell>
          <cell r="O137">
            <v>-6.8400000000000002E-2</v>
          </cell>
          <cell r="P137">
            <v>-1.6203244367521201</v>
          </cell>
          <cell r="Q137">
            <v>-1.5930744367521201</v>
          </cell>
          <cell r="R137">
            <v>5.5113767684900985</v>
          </cell>
          <cell r="S137">
            <v>-2.3699999999999999E-2</v>
          </cell>
          <cell r="T137">
            <v>0.33668627979884769</v>
          </cell>
          <cell r="U137">
            <v>0.27312227979884768</v>
          </cell>
          <cell r="V137">
            <v>6.6389823312849234</v>
          </cell>
          <cell r="W137">
            <v>0.18590000000000001</v>
          </cell>
          <cell r="X137">
            <v>1.3172764822435772</v>
          </cell>
          <cell r="Y137">
            <v>1.3640364822435771</v>
          </cell>
          <cell r="Z137">
            <v>6.9913053799735092</v>
          </cell>
          <cell r="AA137">
            <v>5.41</v>
          </cell>
          <cell r="AB137">
            <v>5.41</v>
          </cell>
          <cell r="AC137">
            <v>2.9600000000000001E-2</v>
          </cell>
          <cell r="AD137">
            <v>1.213918115974516</v>
          </cell>
          <cell r="AE137">
            <v>1.2660281159745161</v>
          </cell>
          <cell r="AF137">
            <v>6.1356923577204592</v>
          </cell>
        </row>
        <row r="138">
          <cell r="B138">
            <v>44162</v>
          </cell>
          <cell r="C138">
            <v>149.07</v>
          </cell>
          <cell r="D138">
            <v>1.49</v>
          </cell>
          <cell r="E138">
            <v>8.0500000000000002E-2</v>
          </cell>
          <cell r="F138">
            <v>1.6676539439636517</v>
          </cell>
          <cell r="G138">
            <v>1.6970039439636517</v>
          </cell>
          <cell r="H138">
            <v>7.1118225968133935</v>
          </cell>
          <cell r="I138">
            <v>7.82</v>
          </cell>
          <cell r="J138">
            <v>7.82</v>
          </cell>
          <cell r="K138">
            <v>0.1487</v>
          </cell>
          <cell r="L138">
            <v>0.63885738989691343</v>
          </cell>
          <cell r="M138">
            <v>0.67830738989691342</v>
          </cell>
          <cell r="N138">
            <v>8.3447852742872719</v>
          </cell>
          <cell r="O138">
            <v>-6.7599999999999993E-2</v>
          </cell>
          <cell r="P138">
            <v>-1.5965421882859216</v>
          </cell>
          <cell r="Q138">
            <v>-1.5692921882859217</v>
          </cell>
          <cell r="R138">
            <v>5.5214777625682796</v>
          </cell>
          <cell r="S138">
            <v>-2.2800000000000001E-2</v>
          </cell>
          <cell r="T138">
            <v>0.3631193248599881</v>
          </cell>
          <cell r="U138">
            <v>0.29955532485998809</v>
          </cell>
          <cell r="V138">
            <v>6.8146173421780318</v>
          </cell>
          <cell r="W138">
            <v>0.18459999999999999</v>
          </cell>
          <cell r="X138">
            <v>1.2781611706704503</v>
          </cell>
          <cell r="Y138">
            <v>1.3249211706704502</v>
          </cell>
          <cell r="Z138">
            <v>7.2642752544523361</v>
          </cell>
          <cell r="AA138">
            <v>5.77</v>
          </cell>
          <cell r="AB138">
            <v>5.77</v>
          </cell>
          <cell r="AC138">
            <v>2.9700000000000001E-2</v>
          </cell>
          <cell r="AD138">
            <v>1.2170019617975987</v>
          </cell>
          <cell r="AE138">
            <v>1.2691119617975988</v>
          </cell>
          <cell r="AF138">
            <v>6.1432921520606092</v>
          </cell>
        </row>
        <row r="139">
          <cell r="B139">
            <v>44169</v>
          </cell>
          <cell r="C139">
            <v>148.59</v>
          </cell>
          <cell r="D139">
            <v>1.52</v>
          </cell>
          <cell r="E139">
            <v>7.9399999999999998E-2</v>
          </cell>
          <cell r="F139">
            <v>1.634426079970857</v>
          </cell>
          <cell r="G139">
            <v>1.663776079970857</v>
          </cell>
          <cell r="H139">
            <v>6.9535860972420149</v>
          </cell>
          <cell r="I139">
            <v>7.6</v>
          </cell>
          <cell r="J139">
            <v>7.6</v>
          </cell>
          <cell r="K139">
            <v>0.1484</v>
          </cell>
          <cell r="L139">
            <v>0.62964646875444419</v>
          </cell>
          <cell r="M139">
            <v>0.66909646875444417</v>
          </cell>
          <cell r="N139">
            <v>8.0818743765475638</v>
          </cell>
          <cell r="O139">
            <v>-6.6400000000000001E-2</v>
          </cell>
          <cell r="P139">
            <v>-1.5608729670446495</v>
          </cell>
          <cell r="Q139">
            <v>-1.5336229670446495</v>
          </cell>
          <cell r="R139">
            <v>5.1770720949726687</v>
          </cell>
          <cell r="S139">
            <v>-2.2599999999999999E-2</v>
          </cell>
          <cell r="T139">
            <v>0.36899340310065676</v>
          </cell>
          <cell r="U139">
            <v>0.30542940310065675</v>
          </cell>
          <cell r="V139">
            <v>6.3140416193421736</v>
          </cell>
          <cell r="W139">
            <v>0.18379999999999999</v>
          </cell>
          <cell r="X139">
            <v>1.2540926880576186</v>
          </cell>
          <cell r="Y139">
            <v>1.3008526880576186</v>
          </cell>
          <cell r="Z139">
            <v>6.6073820585233332</v>
          </cell>
          <cell r="AA139">
            <v>5.0999999999999996</v>
          </cell>
          <cell r="AB139">
            <v>5.0999999999999996</v>
          </cell>
          <cell r="AC139">
            <v>2.92E-2</v>
          </cell>
          <cell r="AD139">
            <v>1.2015829855514912</v>
          </cell>
          <cell r="AE139">
            <v>1.2536929855514913</v>
          </cell>
          <cell r="AF139">
            <v>5.6237657331732036</v>
          </cell>
        </row>
        <row r="140">
          <cell r="B140">
            <v>44175</v>
          </cell>
          <cell r="C140">
            <v>147.65</v>
          </cell>
          <cell r="D140">
            <v>1.48</v>
          </cell>
          <cell r="E140">
            <v>7.4399999999999994E-2</v>
          </cell>
          <cell r="F140">
            <v>1.4834424056131847</v>
          </cell>
          <cell r="G140">
            <v>1.5127924056131847</v>
          </cell>
          <cell r="H140">
            <v>7.0416179669257932</v>
          </cell>
          <cell r="I140">
            <v>8.01</v>
          </cell>
          <cell r="J140">
            <v>8.01</v>
          </cell>
          <cell r="K140">
            <v>0.14810000000000001</v>
          </cell>
          <cell r="L140">
            <v>0.6204356758883981</v>
          </cell>
          <cell r="M140">
            <v>0.65988567588839808</v>
          </cell>
          <cell r="N140">
            <v>8.4182591839623502</v>
          </cell>
          <cell r="O140">
            <v>-6.6299999999999998E-2</v>
          </cell>
          <cell r="P140">
            <v>-1.5579007538287304</v>
          </cell>
          <cell r="Q140">
            <v>-1.5306507538287304</v>
          </cell>
          <cell r="R140">
            <v>5.2841234095225449</v>
          </cell>
          <cell r="S140">
            <v>-2.3699999999999999E-2</v>
          </cell>
          <cell r="T140">
            <v>0.33668627979884769</v>
          </cell>
          <cell r="U140">
            <v>0.27312227979884768</v>
          </cell>
          <cell r="V140">
            <v>6.1442970984274465</v>
          </cell>
          <cell r="W140">
            <v>0.18260000000000001</v>
          </cell>
          <cell r="X140">
            <v>1.2179934166663877</v>
          </cell>
          <cell r="Y140">
            <v>1.2647534166663876</v>
          </cell>
          <cell r="Z140">
            <v>6.1923288905723091</v>
          </cell>
          <cell r="AA140">
            <v>4.6500000000000004</v>
          </cell>
          <cell r="AB140">
            <v>4.6500000000000004</v>
          </cell>
          <cell r="AC140">
            <v>2.8199999999999999E-2</v>
          </cell>
          <cell r="AD140">
            <v>1.1707469079926525</v>
          </cell>
          <cell r="AE140">
            <v>1.2228569079926526</v>
          </cell>
          <cell r="AF140">
            <v>5.4557556209193452</v>
          </cell>
        </row>
        <row r="141">
          <cell r="B141">
            <v>44182</v>
          </cell>
          <cell r="C141">
            <v>146.88</v>
          </cell>
          <cell r="D141">
            <v>1.4</v>
          </cell>
          <cell r="E141">
            <v>7.4999999999999997E-2</v>
          </cell>
          <cell r="F141">
            <v>1.5015560927052773</v>
          </cell>
          <cell r="G141">
            <v>1.5309060927052773</v>
          </cell>
          <cell r="H141">
            <v>6.8433240547087326</v>
          </cell>
          <cell r="I141">
            <v>7.71</v>
          </cell>
          <cell r="J141">
            <v>7.71</v>
          </cell>
          <cell r="K141">
            <v>0.14879999999999999</v>
          </cell>
          <cell r="L141">
            <v>0.64192772575538337</v>
          </cell>
          <cell r="M141">
            <v>0.68137772575538336</v>
          </cell>
          <cell r="N141">
            <v>8.173451210426574</v>
          </cell>
          <cell r="O141">
            <v>-6.8699999999999997E-2</v>
          </cell>
          <cell r="P141">
            <v>-1.6292433590461599</v>
          </cell>
          <cell r="Q141">
            <v>-1.6019933590461599</v>
          </cell>
          <cell r="R141">
            <v>5.0728556931419986</v>
          </cell>
          <cell r="S141">
            <v>-2.53E-2</v>
          </cell>
          <cell r="T141">
            <v>0.28969532816484139</v>
          </cell>
          <cell r="U141">
            <v>0.22613132816484138</v>
          </cell>
          <cell r="V141">
            <v>6.0837559478699665</v>
          </cell>
          <cell r="W141">
            <v>0.18440000000000001</v>
          </cell>
          <cell r="X141">
            <v>1.2721438749914018</v>
          </cell>
          <cell r="Y141">
            <v>1.3189038749914017</v>
          </cell>
          <cell r="Z141">
            <v>6.3593040622134938</v>
          </cell>
          <cell r="AA141">
            <v>4.8</v>
          </cell>
          <cell r="AB141">
            <v>4.8</v>
          </cell>
          <cell r="AC141">
            <v>2.81E-2</v>
          </cell>
          <cell r="AD141">
            <v>1.1676634359227362</v>
          </cell>
          <cell r="AE141">
            <v>1.2197734359227363</v>
          </cell>
          <cell r="AF141">
            <v>5.2566676720727079</v>
          </cell>
        </row>
        <row r="142">
          <cell r="B142">
            <v>44190</v>
          </cell>
          <cell r="C142">
            <v>146.85</v>
          </cell>
          <cell r="D142">
            <v>1.38</v>
          </cell>
          <cell r="E142">
            <v>7.46E-2</v>
          </cell>
          <cell r="F142">
            <v>1.4894801734305996</v>
          </cell>
          <cell r="G142">
            <v>1.5188301734305996</v>
          </cell>
          <cell r="H142">
            <v>6.1974139385428622</v>
          </cell>
          <cell r="I142">
            <v>6.7</v>
          </cell>
          <cell r="J142">
            <v>6.7</v>
          </cell>
          <cell r="K142">
            <v>0.1487</v>
          </cell>
          <cell r="L142">
            <v>0.63885738989691343</v>
          </cell>
          <cell r="M142">
            <v>0.67830738989691342</v>
          </cell>
          <cell r="N142">
            <v>7.2502474788274078</v>
          </cell>
          <cell r="O142">
            <v>-6.7699999999999996E-2</v>
          </cell>
          <cell r="P142">
            <v>-1.59951484726563</v>
          </cell>
          <cell r="Q142">
            <v>-1.57226484726563</v>
          </cell>
          <cell r="R142">
            <v>4.5194505751542158</v>
          </cell>
          <cell r="S142">
            <v>-2.47E-2</v>
          </cell>
          <cell r="T142">
            <v>0.30731677758048193</v>
          </cell>
          <cell r="U142">
            <v>0.24375277758048192</v>
          </cell>
          <cell r="V142">
            <v>5.8552435334896797</v>
          </cell>
          <cell r="W142">
            <v>0.18340000000000001</v>
          </cell>
          <cell r="X142">
            <v>1.2420591415224782</v>
          </cell>
          <cell r="Y142">
            <v>1.2888191415224781</v>
          </cell>
          <cell r="Z142">
            <v>6.4200852309210275</v>
          </cell>
          <cell r="AA142">
            <v>4.99</v>
          </cell>
          <cell r="AB142">
            <v>4.99</v>
          </cell>
          <cell r="AC142">
            <v>2.7300000000000001E-2</v>
          </cell>
          <cell r="AD142">
            <v>1.1429965334277452</v>
          </cell>
          <cell r="AE142">
            <v>1.1951065334277453</v>
          </cell>
          <cell r="AF142">
            <v>5.6447707751736882</v>
          </cell>
        </row>
        <row r="143">
          <cell r="B143">
            <v>44202</v>
          </cell>
          <cell r="C143">
            <v>147.01</v>
          </cell>
          <cell r="D143">
            <v>1.41</v>
          </cell>
          <cell r="E143">
            <v>7.51E-2</v>
          </cell>
          <cell r="F143">
            <v>1.5045751528184497</v>
          </cell>
          <cell r="G143">
            <v>1.5339251528184497</v>
          </cell>
          <cell r="H143">
            <v>6.0440978643901255</v>
          </cell>
          <cell r="I143">
            <v>6.41</v>
          </cell>
          <cell r="J143">
            <v>6.41</v>
          </cell>
          <cell r="K143">
            <v>0.1482</v>
          </cell>
          <cell r="L143">
            <v>0.62350592603311128</v>
          </cell>
          <cell r="M143">
            <v>0.66295592603311126</v>
          </cell>
          <cell r="N143">
            <v>6.9426493498571222</v>
          </cell>
          <cell r="O143">
            <v>-6.7100000000000007E-2</v>
          </cell>
          <cell r="P143">
            <v>-1.5816794123196347</v>
          </cell>
          <cell r="Q143">
            <v>-1.5544294123196347</v>
          </cell>
          <cell r="R143">
            <v>4.2366143508444187</v>
          </cell>
          <cell r="S143">
            <v>-2.46E-2</v>
          </cell>
          <cell r="T143">
            <v>0.31025370353181508</v>
          </cell>
          <cell r="U143">
            <v>0.24668970353181507</v>
          </cell>
          <cell r="V143">
            <v>5.5490838060359104</v>
          </cell>
          <cell r="W143">
            <v>0.18240000000000001</v>
          </cell>
          <cell r="X143">
            <v>1.2119772673866025</v>
          </cell>
          <cell r="Y143">
            <v>1.2587372673866024</v>
          </cell>
          <cell r="Z143">
            <v>6.0724817092307397</v>
          </cell>
          <cell r="AA143">
            <v>4.67</v>
          </cell>
          <cell r="AB143">
            <v>4.67</v>
          </cell>
          <cell r="AC143">
            <v>2.6499999999999999E-2</v>
          </cell>
          <cell r="AD143">
            <v>1.1183311624572798</v>
          </cell>
          <cell r="AE143">
            <v>1.1704411624572799</v>
          </cell>
          <cell r="AF143">
            <v>5.1816107203755788</v>
          </cell>
        </row>
        <row r="144">
          <cell r="B144">
            <v>44211</v>
          </cell>
          <cell r="C144">
            <v>146.91</v>
          </cell>
          <cell r="D144">
            <v>1.1100000000000001</v>
          </cell>
          <cell r="E144">
            <v>7.4700000000000003E-2</v>
          </cell>
          <cell r="F144">
            <v>1.4924991051992651</v>
          </cell>
          <cell r="G144">
            <v>1.5218491051992651</v>
          </cell>
          <cell r="H144">
            <v>5.7382221621940843</v>
          </cell>
          <cell r="I144">
            <v>6.12</v>
          </cell>
          <cell r="J144">
            <v>6.12</v>
          </cell>
          <cell r="K144">
            <v>0.1474</v>
          </cell>
          <cell r="L144">
            <v>0.59894431480434729</v>
          </cell>
          <cell r="M144">
            <v>0.63839431480434727</v>
          </cell>
          <cell r="N144">
            <v>6.6662810454385619</v>
          </cell>
          <cell r="O144">
            <v>-6.54E-2</v>
          </cell>
          <cell r="P144">
            <v>-1.5311523493939911</v>
          </cell>
          <cell r="Q144">
            <v>-1.5039023493939911</v>
          </cell>
          <cell r="R144">
            <v>4.178559621118529</v>
          </cell>
          <cell r="S144">
            <v>-2.47E-2</v>
          </cell>
          <cell r="T144">
            <v>0.30731677758048193</v>
          </cell>
          <cell r="U144">
            <v>0.24375277758048192</v>
          </cell>
          <cell r="V144">
            <v>5.5807899879713077</v>
          </cell>
          <cell r="W144">
            <v>0.18190000000000001</v>
          </cell>
          <cell r="X144">
            <v>1.1969373817400828</v>
          </cell>
          <cell r="Y144">
            <v>1.2436973817400827</v>
          </cell>
          <cell r="Z144">
            <v>6.2353098320092144</v>
          </cell>
          <cell r="AA144">
            <v>4.8899999999999997</v>
          </cell>
          <cell r="AB144">
            <v>4.8899999999999997</v>
          </cell>
          <cell r="AC144">
            <v>2.63E-2</v>
          </cell>
          <cell r="AD144">
            <v>1.1121650553148443</v>
          </cell>
          <cell r="AE144">
            <v>1.1642750553148444</v>
          </cell>
          <cell r="AF144">
            <v>5.4997199350014698</v>
          </cell>
        </row>
        <row r="145">
          <cell r="B145">
            <v>44223</v>
          </cell>
          <cell r="C145">
            <v>146.75</v>
          </cell>
          <cell r="D145">
            <v>1.51</v>
          </cell>
          <cell r="E145">
            <v>7.4399999999999994E-2</v>
          </cell>
          <cell r="F145">
            <v>1.4834424056131847</v>
          </cell>
          <cell r="G145">
            <v>1.5127924056131847</v>
          </cell>
          <cell r="H145">
            <v>6.0609616629534262</v>
          </cell>
          <cell r="I145">
            <v>6.41</v>
          </cell>
          <cell r="J145">
            <v>6.41</v>
          </cell>
          <cell r="K145">
            <v>0.14899999999999999</v>
          </cell>
          <cell r="L145">
            <v>0.64806844108107786</v>
          </cell>
          <cell r="M145">
            <v>0.68751844108107785</v>
          </cell>
          <cell r="N145">
            <v>6.9761985253310197</v>
          </cell>
          <cell r="O145">
            <v>-6.6799999999999998E-2</v>
          </cell>
          <cell r="P145">
            <v>-1.5727621595253916</v>
          </cell>
          <cell r="Q145">
            <v>-1.5455121595253916</v>
          </cell>
          <cell r="R145">
            <v>4.2882182406618305</v>
          </cell>
          <cell r="S145">
            <v>-2.6499999999999999E-2</v>
          </cell>
          <cell r="T145">
            <v>0.25445293341324632</v>
          </cell>
          <cell r="U145">
            <v>0.19088893341324631</v>
          </cell>
          <cell r="V145">
            <v>5.5696696495377491</v>
          </cell>
          <cell r="W145">
            <v>0.18329999999999999</v>
          </cell>
          <cell r="X145">
            <v>1.2390508265386464</v>
          </cell>
          <cell r="Y145">
            <v>1.2858108265386463</v>
          </cell>
          <cell r="Z145">
            <v>6.2096418586004294</v>
          </cell>
          <cell r="AA145">
            <v>4.79</v>
          </cell>
          <cell r="AB145">
            <v>4.79</v>
          </cell>
          <cell r="AC145">
            <v>2.7400000000000001E-2</v>
          </cell>
          <cell r="AD145">
            <v>1.1460798118367794</v>
          </cell>
          <cell r="AE145">
            <v>1.1981898118367795</v>
          </cell>
          <cell r="AF145">
            <v>5.6137466109414245</v>
          </cell>
        </row>
        <row r="146">
          <cell r="B146">
            <v>44232</v>
          </cell>
          <cell r="C146">
            <v>146.38</v>
          </cell>
          <cell r="D146">
            <v>1.29</v>
          </cell>
          <cell r="E146">
            <v>7.3499999999999996E-2</v>
          </cell>
          <cell r="F146">
            <v>1.4562740172703847</v>
          </cell>
          <cell r="G146">
            <v>1.4856240172703847</v>
          </cell>
          <cell r="H146">
            <v>5.8323943108800567</v>
          </cell>
          <cell r="I146">
            <v>6.22</v>
          </cell>
          <cell r="J146">
            <v>6.22</v>
          </cell>
          <cell r="K146">
            <v>0.14799999999999999</v>
          </cell>
          <cell r="L146">
            <v>0.61736543980047864</v>
          </cell>
          <cell r="M146">
            <v>0.65681543980047863</v>
          </cell>
          <cell r="N146">
            <v>6.740517756673869</v>
          </cell>
          <cell r="O146">
            <v>-6.6900000000000001E-2</v>
          </cell>
          <cell r="P146">
            <v>-1.575734542877659</v>
          </cell>
          <cell r="Q146">
            <v>-1.548484542877659</v>
          </cell>
          <cell r="R146">
            <v>4.0241014622709486</v>
          </cell>
          <cell r="S146">
            <v>-2.6599999999999999E-2</v>
          </cell>
          <cell r="T146">
            <v>0.25151609496018951</v>
          </cell>
          <cell r="U146">
            <v>0.1879520949601895</v>
          </cell>
          <cell r="V146">
            <v>5.249421788384014</v>
          </cell>
          <cell r="W146">
            <v>0.1825</v>
          </cell>
          <cell r="X146">
            <v>1.2149853280297596</v>
          </cell>
          <cell r="Y146">
            <v>1.2617453280297595</v>
          </cell>
          <cell r="Z146">
            <v>5.8120987097288008</v>
          </cell>
          <cell r="AA146">
            <v>4.4000000000000004</v>
          </cell>
          <cell r="AB146">
            <v>4.4000000000000004</v>
          </cell>
          <cell r="AC146">
            <v>2.6800000000000001E-2</v>
          </cell>
          <cell r="AD146">
            <v>1.1275804991001259</v>
          </cell>
          <cell r="AE146">
            <v>1.179690499100126</v>
          </cell>
          <cell r="AF146">
            <v>5.2858236832075685</v>
          </cell>
        </row>
        <row r="147">
          <cell r="B147">
            <v>44243</v>
          </cell>
          <cell r="C147">
            <v>146.32</v>
          </cell>
          <cell r="D147">
            <v>1.39</v>
          </cell>
          <cell r="E147">
            <v>7.3300000000000004E-2</v>
          </cell>
          <cell r="F147">
            <v>1.4502369428047106</v>
          </cell>
          <cell r="G147">
            <v>1.4795869428047106</v>
          </cell>
          <cell r="H147">
            <v>5.8705541276060922</v>
          </cell>
          <cell r="I147">
            <v>6.23</v>
          </cell>
          <cell r="J147">
            <v>6.23</v>
          </cell>
          <cell r="K147">
            <v>0.14799999999999999</v>
          </cell>
          <cell r="L147">
            <v>0.61736543980047864</v>
          </cell>
          <cell r="M147">
            <v>0.65681543980047863</v>
          </cell>
          <cell r="N147">
            <v>6.7362888776661469</v>
          </cell>
          <cell r="O147">
            <v>-6.7699999999999996E-2</v>
          </cell>
          <cell r="P147">
            <v>-1.59951484726563</v>
          </cell>
          <cell r="Q147">
            <v>-1.57226484726563</v>
          </cell>
          <cell r="R147">
            <v>3.9427339825962937</v>
          </cell>
          <cell r="S147">
            <v>-2.63E-2</v>
          </cell>
          <cell r="T147">
            <v>0.26032662251684363</v>
          </cell>
          <cell r="U147">
            <v>0.19676262251684362</v>
          </cell>
          <cell r="V147">
            <v>5.1472868443750226</v>
          </cell>
          <cell r="W147">
            <v>0.18290000000000001</v>
          </cell>
          <cell r="X147">
            <v>1.2270178512036043</v>
          </cell>
          <cell r="Y147">
            <v>1.2737778512036042</v>
          </cell>
          <cell r="Z147">
            <v>5.6598274650580391</v>
          </cell>
          <cell r="AA147">
            <v>4.22</v>
          </cell>
          <cell r="AB147">
            <v>4.22</v>
          </cell>
          <cell r="AC147">
            <v>2.7199999999999998E-2</v>
          </cell>
          <cell r="AD147">
            <v>1.1399132789487816</v>
          </cell>
          <cell r="AE147">
            <v>1.1920232789487817</v>
          </cell>
          <cell r="AF147">
            <v>5.2366511468838688</v>
          </cell>
        </row>
        <row r="148">
          <cell r="B148">
            <v>44252</v>
          </cell>
          <cell r="C148">
            <v>146.25</v>
          </cell>
          <cell r="D148">
            <v>1.47</v>
          </cell>
          <cell r="E148">
            <v>7.3300000000000004E-2</v>
          </cell>
          <cell r="F148">
            <v>1.4502369428047106</v>
          </cell>
          <cell r="G148">
            <v>1.4795869428047106</v>
          </cell>
          <cell r="H148">
            <v>5.8761499825283723</v>
          </cell>
          <cell r="I148">
            <v>6.19</v>
          </cell>
          <cell r="J148">
            <v>6.19</v>
          </cell>
          <cell r="K148">
            <v>0.14799999999999999</v>
          </cell>
          <cell r="L148">
            <v>0.61736543980047864</v>
          </cell>
          <cell r="M148">
            <v>0.65681543980047863</v>
          </cell>
          <cell r="N148">
            <v>6.6955399892973197</v>
          </cell>
          <cell r="O148">
            <v>-6.7500000000000004E-2</v>
          </cell>
          <cell r="P148">
            <v>-1.593569563989115</v>
          </cell>
          <cell r="Q148">
            <v>-1.566319563989115</v>
          </cell>
          <cell r="R148">
            <v>3.9051220461208782</v>
          </cell>
          <cell r="S148">
            <v>-2.6800000000000001E-2</v>
          </cell>
          <cell r="T148">
            <v>0.24564242994039934</v>
          </cell>
          <cell r="U148">
            <v>0.18207842994039936</v>
          </cell>
          <cell r="V148">
            <v>5.0862371006635447</v>
          </cell>
          <cell r="W148">
            <v>0.18210000000000001</v>
          </cell>
          <cell r="X148">
            <v>1.2029532527514419</v>
          </cell>
          <cell r="Y148">
            <v>1.2497132527514418</v>
          </cell>
          <cell r="Z148">
            <v>5.5865889840877401</v>
          </cell>
          <cell r="AA148">
            <v>4.17</v>
          </cell>
          <cell r="AB148">
            <v>4.17</v>
          </cell>
          <cell r="AC148">
            <v>2.6700000000000002E-2</v>
          </cell>
          <cell r="AD148">
            <v>1.1244973633463839</v>
          </cell>
          <cell r="AE148">
            <v>1.176607363346384</v>
          </cell>
          <cell r="AF148">
            <v>5.1001384209848846</v>
          </cell>
        </row>
        <row r="149">
          <cell r="B149">
            <v>44261</v>
          </cell>
          <cell r="C149">
            <v>144.78</v>
          </cell>
          <cell r="D149">
            <v>1.3</v>
          </cell>
          <cell r="E149">
            <v>7.0000000000000007E-2</v>
          </cell>
          <cell r="F149">
            <v>1.3506427987755256</v>
          </cell>
          <cell r="G149">
            <v>1.3799927987755256</v>
          </cell>
          <cell r="H149">
            <v>5.1849323497254396</v>
          </cell>
          <cell r="I149">
            <v>5.34</v>
          </cell>
          <cell r="J149">
            <v>5.34</v>
          </cell>
          <cell r="K149">
            <v>0.15049999999999999</v>
          </cell>
          <cell r="L149">
            <v>0.69412570941184415</v>
          </cell>
          <cell r="M149">
            <v>0.73357570941184413</v>
          </cell>
          <cell r="N149">
            <v>5.9410224681293728</v>
          </cell>
          <cell r="O149">
            <v>-6.6500000000000004E-2</v>
          </cell>
          <cell r="P149">
            <v>-1.5638452141567123</v>
          </cell>
          <cell r="Q149">
            <v>-1.5365952141567123</v>
          </cell>
          <cell r="R149">
            <v>3.173776889751549</v>
          </cell>
          <cell r="S149">
            <v>-2.7199999999999998E-2</v>
          </cell>
          <cell r="T149">
            <v>0.23389514570361519</v>
          </cell>
          <cell r="U149">
            <v>0.17033114570361518</v>
          </cell>
          <cell r="V149">
            <v>4.3836285948026088</v>
          </cell>
          <cell r="W149">
            <v>0.18149999999999999</v>
          </cell>
          <cell r="X149">
            <v>1.1849059703069196</v>
          </cell>
          <cell r="Y149">
            <v>1.2316659703069195</v>
          </cell>
          <cell r="Z149">
            <v>4.9478887645966454</v>
          </cell>
          <cell r="AA149">
            <v>3.57</v>
          </cell>
          <cell r="AB149">
            <v>3.57</v>
          </cell>
          <cell r="AC149">
            <v>2.4799999999999999E-2</v>
          </cell>
          <cell r="AD149">
            <v>1.0659221901187281</v>
          </cell>
          <cell r="AE149">
            <v>1.1180321901187282</v>
          </cell>
          <cell r="AF149">
            <v>4.5600579315848719</v>
          </cell>
        </row>
        <row r="150">
          <cell r="B150">
            <v>44270</v>
          </cell>
          <cell r="C150">
            <v>143.06</v>
          </cell>
          <cell r="D150">
            <v>1.05</v>
          </cell>
          <cell r="E150">
            <v>6.54E-2</v>
          </cell>
          <cell r="F150">
            <v>1.2118668171387674</v>
          </cell>
          <cell r="G150">
            <v>1.2412168171387674</v>
          </cell>
          <cell r="H150">
            <v>4.6597487687795276</v>
          </cell>
          <cell r="I150">
            <v>4.87</v>
          </cell>
          <cell r="J150">
            <v>4.87</v>
          </cell>
          <cell r="K150">
            <v>0.1489</v>
          </cell>
          <cell r="L150">
            <v>0.64499807612831206</v>
          </cell>
          <cell r="M150">
            <v>0.68444807612831204</v>
          </cell>
          <cell r="N150">
            <v>5.4241414999523236</v>
          </cell>
          <cell r="O150">
            <v>-6.9000000000000006E-2</v>
          </cell>
          <cell r="P150">
            <v>-1.6381625999770606</v>
          </cell>
          <cell r="Q150">
            <v>-1.6109125999770606</v>
          </cell>
          <cell r="R150">
            <v>2.640131163186993</v>
          </cell>
          <cell r="S150">
            <v>-2.9700000000000001E-2</v>
          </cell>
          <cell r="T150">
            <v>0.16047576973892339</v>
          </cell>
          <cell r="U150">
            <v>9.691176973892339E-2</v>
          </cell>
          <cell r="V150">
            <v>3.8593058722430191</v>
          </cell>
          <cell r="W150">
            <v>0.1804</v>
          </cell>
          <cell r="X150">
            <v>1.1518218305095154</v>
          </cell>
          <cell r="Y150">
            <v>1.1985818305095153</v>
          </cell>
          <cell r="Z150">
            <v>4.4723262723536532</v>
          </cell>
          <cell r="AA150">
            <v>3.13</v>
          </cell>
          <cell r="AB150">
            <v>3.13</v>
          </cell>
          <cell r="AC150">
            <v>2.35E-2</v>
          </cell>
          <cell r="AD150">
            <v>1.0258491224149999</v>
          </cell>
          <cell r="AE150">
            <v>1.077959122415</v>
          </cell>
          <cell r="AF150">
            <v>4.1463418868246249</v>
          </cell>
        </row>
        <row r="151">
          <cell r="B151">
            <v>44272</v>
          </cell>
          <cell r="C151">
            <v>142.43</v>
          </cell>
          <cell r="D151">
            <v>0.71</v>
          </cell>
          <cell r="E151">
            <v>6.3799999999999996E-2</v>
          </cell>
          <cell r="F151">
            <v>1.1636101701297841</v>
          </cell>
          <cell r="G151">
            <v>1.1929601701297841</v>
          </cell>
          <cell r="H151">
            <v>4.4078997210796977</v>
          </cell>
          <cell r="I151">
            <v>4.75</v>
          </cell>
          <cell r="J151">
            <v>4.75</v>
          </cell>
          <cell r="K151">
            <v>0.14929999999999999</v>
          </cell>
          <cell r="L151">
            <v>0.65727962407220941</v>
          </cell>
          <cell r="M151">
            <v>0.6967296240722094</v>
          </cell>
          <cell r="N151">
            <v>5.3164230478962207</v>
          </cell>
          <cell r="O151">
            <v>-6.8000000000000005E-2</v>
          </cell>
          <cell r="P151">
            <v>-1.6084330329577923</v>
          </cell>
          <cell r="Q151">
            <v>-1.5811830329577923</v>
          </cell>
          <cell r="R151">
            <v>2.549860730206261</v>
          </cell>
          <cell r="S151">
            <v>-3.0499999999999999E-2</v>
          </cell>
          <cell r="T151">
            <v>0.13698188706265629</v>
          </cell>
          <cell r="U151">
            <v>7.3417887062656298E-2</v>
          </cell>
          <cell r="V151">
            <v>3.7158119895667516</v>
          </cell>
          <cell r="W151">
            <v>0.18</v>
          </cell>
          <cell r="X151">
            <v>1.1397920366990346</v>
          </cell>
          <cell r="Y151">
            <v>1.1865520366990345</v>
          </cell>
          <cell r="Z151">
            <v>4.3402964785431717</v>
          </cell>
          <cell r="AA151">
            <v>3.01</v>
          </cell>
          <cell r="AB151">
            <v>3.01</v>
          </cell>
          <cell r="AC151">
            <v>2.12E-2</v>
          </cell>
          <cell r="AD151">
            <v>0.95495946967524492</v>
          </cell>
          <cell r="AE151">
            <v>1.0070694696752449</v>
          </cell>
          <cell r="AF151">
            <v>3.855916699669649</v>
          </cell>
        </row>
        <row r="152">
          <cell r="B152">
            <v>44281</v>
          </cell>
          <cell r="C152">
            <v>137.19</v>
          </cell>
          <cell r="D152">
            <v>7.0000000000000007E-2</v>
          </cell>
          <cell r="E152">
            <v>5.1400000000000001E-2</v>
          </cell>
          <cell r="F152">
            <v>0.78981910789042176</v>
          </cell>
          <cell r="G152">
            <v>0.81916910789042174</v>
          </cell>
          <cell r="H152">
            <v>2.482657881638263</v>
          </cell>
          <cell r="I152">
            <v>2.64</v>
          </cell>
          <cell r="J152">
            <v>2.64</v>
          </cell>
          <cell r="K152">
            <v>0.14979999999999999</v>
          </cell>
          <cell r="L152">
            <v>0.67263189342303231</v>
          </cell>
          <cell r="M152">
            <v>0.7120818934230323</v>
          </cell>
          <cell r="N152">
            <v>3.206797549870493</v>
          </cell>
          <cell r="O152">
            <v>-6.88E-2</v>
          </cell>
          <cell r="P152">
            <v>-1.6322164038649472</v>
          </cell>
          <cell r="Q152">
            <v>-1.6049664038649472</v>
          </cell>
          <cell r="R152">
            <v>0.34493296426049191</v>
          </cell>
          <cell r="S152">
            <v>-3.39E-2</v>
          </cell>
          <cell r="T152">
            <v>3.713361143880476E-2</v>
          </cell>
          <cell r="U152">
            <v>-2.6430388561195235E-2</v>
          </cell>
          <cell r="V152">
            <v>1.3786526912422217</v>
          </cell>
          <cell r="W152">
            <v>0.1777</v>
          </cell>
          <cell r="X152">
            <v>1.0706287658125846</v>
          </cell>
          <cell r="Y152">
            <v>1.1173887658125845</v>
          </cell>
          <cell r="Z152">
            <v>1.9776555572939793</v>
          </cell>
          <cell r="AA152">
            <v>0.7</v>
          </cell>
          <cell r="AB152">
            <v>0.7</v>
          </cell>
          <cell r="AC152">
            <v>1.5699999999999999E-2</v>
          </cell>
          <cell r="AD152">
            <v>0.78548258380746738</v>
          </cell>
          <cell r="AE152">
            <v>0.83759258380746737</v>
          </cell>
          <cell r="AF152">
            <v>1.845678761759342</v>
          </cell>
        </row>
        <row r="153">
          <cell r="B153">
            <v>44292</v>
          </cell>
          <cell r="C153">
            <v>130.69999999999999</v>
          </cell>
          <cell r="D153">
            <v>-0.71</v>
          </cell>
          <cell r="E153">
            <v>3.85E-2</v>
          </cell>
          <cell r="F153">
            <v>0.40123528412841086</v>
          </cell>
          <cell r="G153">
            <v>0.43058528412841085</v>
          </cell>
          <cell r="H153">
            <v>0.33441948101960262</v>
          </cell>
          <cell r="I153">
            <v>0.28000000000000003</v>
          </cell>
          <cell r="J153">
            <v>0.28000000000000003</v>
          </cell>
          <cell r="K153">
            <v>0.1487</v>
          </cell>
          <cell r="L153">
            <v>0.63885738989691343</v>
          </cell>
          <cell r="M153">
            <v>0.67830738989691342</v>
          </cell>
          <cell r="N153">
            <v>0.7673408558458954</v>
          </cell>
          <cell r="O153">
            <v>-7.3300000000000004E-2</v>
          </cell>
          <cell r="P153">
            <v>-1.7660411270556229</v>
          </cell>
          <cell r="Q153">
            <v>-1.7387911270556229</v>
          </cell>
          <cell r="R153">
            <v>-2.3658821637979583</v>
          </cell>
          <cell r="S153">
            <v>-3.8899999999999997E-2</v>
          </cell>
          <cell r="T153">
            <v>-0.10970396119304167</v>
          </cell>
          <cell r="U153">
            <v>-0.17326796119304166</v>
          </cell>
          <cell r="V153">
            <v>-1.5164835006266946</v>
          </cell>
          <cell r="W153">
            <v>0.17460000000000001</v>
          </cell>
          <cell r="X153">
            <v>0.97742930904661462</v>
          </cell>
          <cell r="Y153">
            <v>1.0241893090466145</v>
          </cell>
          <cell r="Z153">
            <v>-1.035150733078356</v>
          </cell>
          <cell r="AA153">
            <v>-2.27</v>
          </cell>
          <cell r="AB153">
            <v>-2.27</v>
          </cell>
          <cell r="AC153">
            <v>9.1000000000000004E-3</v>
          </cell>
          <cell r="AD153">
            <v>0.58217640322469988</v>
          </cell>
          <cell r="AE153">
            <v>0.63428640322469987</v>
          </cell>
          <cell r="AF153">
            <v>-0.7967712352755798</v>
          </cell>
        </row>
        <row r="154">
          <cell r="B154">
            <v>44301</v>
          </cell>
          <cell r="C154">
            <v>129.02000000000001</v>
          </cell>
          <cell r="D154">
            <v>-0.72</v>
          </cell>
          <cell r="E154">
            <v>3.4799999999999998E-2</v>
          </cell>
          <cell r="F154">
            <v>0.28981479488984985</v>
          </cell>
          <cell r="G154">
            <v>0.31916479488984983</v>
          </cell>
          <cell r="H154">
            <v>-0.22102518783899294</v>
          </cell>
          <cell r="I154">
            <v>-0.43</v>
          </cell>
          <cell r="J154">
            <v>-0.43</v>
          </cell>
          <cell r="K154">
            <v>0.14849999999999999</v>
          </cell>
          <cell r="L154">
            <v>0.63271676146182376</v>
          </cell>
          <cell r="M154">
            <v>0.67216676146182375</v>
          </cell>
          <cell r="N154">
            <v>5.9437999467908453E-2</v>
          </cell>
          <cell r="O154">
            <v>-7.5800000000000006E-2</v>
          </cell>
          <cell r="P154">
            <v>-1.8404214305432722</v>
          </cell>
          <cell r="Q154">
            <v>-1.8131714305432722</v>
          </cell>
          <cell r="R154">
            <v>-3.1111330500143697</v>
          </cell>
          <cell r="S154">
            <v>-4.07E-2</v>
          </cell>
          <cell r="T154">
            <v>-0.16256732816484132</v>
          </cell>
          <cell r="U154">
            <v>-0.22613132816484133</v>
          </cell>
          <cell r="V154">
            <v>-2.2093258051131213</v>
          </cell>
          <cell r="W154">
            <v>0.17879999999999999</v>
          </cell>
          <cell r="X154">
            <v>1.1037051656153765</v>
          </cell>
          <cell r="Y154">
            <v>1.1504651656153764</v>
          </cell>
          <cell r="Z154">
            <v>-1.5179621688100857</v>
          </cell>
          <cell r="AA154">
            <v>-2.87</v>
          </cell>
          <cell r="AB154">
            <v>-2.87</v>
          </cell>
          <cell r="AC154">
            <v>7.7999999999999996E-3</v>
          </cell>
          <cell r="AD154">
            <v>0.54213833004227652</v>
          </cell>
          <cell r="AE154">
            <v>0.59424833004227651</v>
          </cell>
          <cell r="AF154">
            <v>-1.6453599519946569</v>
          </cell>
        </row>
        <row r="155">
          <cell r="B155">
            <v>44309</v>
          </cell>
          <cell r="C155">
            <v>128.85</v>
          </cell>
          <cell r="D155">
            <v>-0.72</v>
          </cell>
          <cell r="E155">
            <v>3.4200000000000001E-2</v>
          </cell>
          <cell r="F155">
            <v>0.27174755812000007</v>
          </cell>
          <cell r="G155">
            <v>0.30109755812000005</v>
          </cell>
          <cell r="H155">
            <v>-0.38790071476428323</v>
          </cell>
          <cell r="I155">
            <v>-0.67</v>
          </cell>
          <cell r="J155">
            <v>-0.67</v>
          </cell>
          <cell r="K155">
            <v>0.1484</v>
          </cell>
          <cell r="L155">
            <v>0.62964646875444419</v>
          </cell>
          <cell r="M155">
            <v>0.66909646875444417</v>
          </cell>
          <cell r="N155">
            <v>-0.18363229323947117</v>
          </cell>
          <cell r="O155">
            <v>-7.7700000000000005E-2</v>
          </cell>
          <cell r="P155">
            <v>-1.89696715107793</v>
          </cell>
          <cell r="Q155">
            <v>-1.86971715107793</v>
          </cell>
          <cell r="R155">
            <v>-3.4076787705490275</v>
          </cell>
          <cell r="S155">
            <v>-4.1399999999999999E-2</v>
          </cell>
          <cell r="T155">
            <v>-0.18312570353181501</v>
          </cell>
          <cell r="U155">
            <v>-0.24668970353181502</v>
          </cell>
          <cell r="V155">
            <v>-2.4698841804800948</v>
          </cell>
          <cell r="W155">
            <v>0.17430000000000001</v>
          </cell>
          <cell r="X155">
            <v>0.96841119763450134</v>
          </cell>
          <cell r="Y155">
            <v>1.0151711976345013</v>
          </cell>
          <cell r="Z155">
            <v>-1.8932561367909608</v>
          </cell>
          <cell r="AA155">
            <v>-3.11</v>
          </cell>
          <cell r="AB155">
            <v>-3.11</v>
          </cell>
          <cell r="AC155">
            <v>8.5000000000000006E-3</v>
          </cell>
          <cell r="AD155">
            <v>0.56369703391999992</v>
          </cell>
          <cell r="AE155">
            <v>0.61580703391999991</v>
          </cell>
          <cell r="AF155">
            <v>-1.7784850757610298</v>
          </cell>
        </row>
        <row r="156">
          <cell r="B156">
            <v>44320</v>
          </cell>
          <cell r="C156">
            <v>129.1</v>
          </cell>
          <cell r="D156">
            <v>-0.91</v>
          </cell>
          <cell r="E156">
            <v>3.4200000000000001E-2</v>
          </cell>
          <cell r="F156">
            <v>0.27174755812000007</v>
          </cell>
          <cell r="G156">
            <v>0.30109755812000005</v>
          </cell>
          <cell r="H156">
            <v>-0.52829795137913638</v>
          </cell>
          <cell r="I156">
            <v>-0.78</v>
          </cell>
          <cell r="J156">
            <v>-0.78</v>
          </cell>
          <cell r="K156">
            <v>0.14810000000000001</v>
          </cell>
          <cell r="L156">
            <v>0.6204356758883981</v>
          </cell>
          <cell r="M156">
            <v>0.65988567588839808</v>
          </cell>
          <cell r="N156">
            <v>-0.2818742117783466</v>
          </cell>
          <cell r="O156">
            <v>-7.8200000000000006E-2</v>
          </cell>
          <cell r="P156">
            <v>-1.9118500637792213</v>
          </cell>
          <cell r="Q156">
            <v>-1.8846000637792213</v>
          </cell>
          <cell r="R156">
            <v>-3.4329595301962588</v>
          </cell>
          <cell r="S156">
            <v>-4.0899999999999999E-2</v>
          </cell>
          <cell r="T156">
            <v>-0.16844112480543832</v>
          </cell>
          <cell r="U156">
            <v>-0.23200512480543833</v>
          </cell>
          <cell r="V156">
            <v>-2.3869641699727682</v>
          </cell>
          <cell r="W156">
            <v>0.17449999999999999</v>
          </cell>
          <cell r="X156">
            <v>0.97442324927007917</v>
          </cell>
          <cell r="Y156">
            <v>1.0211832492700792</v>
          </cell>
          <cell r="Z156">
            <v>-1.7403753746475432</v>
          </cell>
          <cell r="AA156">
            <v>-2.94</v>
          </cell>
          <cell r="AB156">
            <v>-2.94</v>
          </cell>
          <cell r="AC156">
            <v>2.0999999999999999E-3</v>
          </cell>
          <cell r="AD156">
            <v>0.36660872097593339</v>
          </cell>
          <cell r="AE156">
            <v>0.41871872097593338</v>
          </cell>
          <cell r="AF156">
            <v>-1.6586399807588175</v>
          </cell>
        </row>
        <row r="157">
          <cell r="B157">
            <v>44330</v>
          </cell>
          <cell r="C157">
            <v>129.12</v>
          </cell>
          <cell r="D157">
            <v>-0.81</v>
          </cell>
          <cell r="E157">
            <v>3.5400000000000001E-2</v>
          </cell>
          <cell r="F157">
            <v>0.3078822733984154</v>
          </cell>
          <cell r="G157">
            <v>0.33723227339841538</v>
          </cell>
          <cell r="H157">
            <v>-0.50376945371730142</v>
          </cell>
          <cell r="I157">
            <v>-0.86</v>
          </cell>
          <cell r="J157">
            <v>-0.86</v>
          </cell>
          <cell r="K157">
            <v>0.14829999999999999</v>
          </cell>
          <cell r="L157">
            <v>0.62657619029999956</v>
          </cell>
          <cell r="M157">
            <v>0.66602619029999954</v>
          </cell>
          <cell r="N157">
            <v>-0.33925815325253961</v>
          </cell>
          <cell r="O157">
            <v>-7.9699999999999993E-2</v>
          </cell>
          <cell r="P157">
            <v>-1.9565050795537495</v>
          </cell>
          <cell r="Q157">
            <v>-1.9292550795537495</v>
          </cell>
          <cell r="R157">
            <v>-3.4793557114283105</v>
          </cell>
          <cell r="S157">
            <v>-4.1599999999999998E-2</v>
          </cell>
          <cell r="T157">
            <v>-0.18899957117919247</v>
          </cell>
          <cell r="U157">
            <v>-0.25256357117919248</v>
          </cell>
          <cell r="V157">
            <v>-2.3474804913757756</v>
          </cell>
          <cell r="W157">
            <v>0.17369999999999999</v>
          </cell>
          <cell r="X157">
            <v>0.95037558126881472</v>
          </cell>
          <cell r="Y157">
            <v>0.99713558126881474</v>
          </cell>
          <cell r="Z157">
            <v>-1.6425976272497902</v>
          </cell>
          <cell r="AA157">
            <v>-2.8</v>
          </cell>
          <cell r="AB157">
            <v>-2.8</v>
          </cell>
          <cell r="AC157">
            <v>2.8999999999999998E-3</v>
          </cell>
          <cell r="AD157">
            <v>0.39124254964617211</v>
          </cell>
          <cell r="AE157">
            <v>0.4433525496461721</v>
          </cell>
          <cell r="AF157">
            <v>-1.7357353070969728</v>
          </cell>
        </row>
        <row r="158">
          <cell r="B158">
            <v>44342</v>
          </cell>
          <cell r="C158">
            <v>133.59</v>
          </cell>
          <cell r="D158">
            <v>-0.6</v>
          </cell>
          <cell r="E158">
            <v>3.9199999999999999E-2</v>
          </cell>
          <cell r="F158">
            <v>0.42231613365499998</v>
          </cell>
          <cell r="G158">
            <v>0.45166613365499997</v>
          </cell>
          <cell r="H158">
            <v>0.63290965697106227</v>
          </cell>
          <cell r="I158">
            <v>0.66</v>
          </cell>
          <cell r="J158">
            <v>0.66</v>
          </cell>
          <cell r="K158">
            <v>0.14910000000000001</v>
          </cell>
          <cell r="L158">
            <v>0.65113882067906315</v>
          </cell>
          <cell r="M158">
            <v>0.69058882067906313</v>
          </cell>
          <cell r="N158">
            <v>1.1641156168410103</v>
          </cell>
          <cell r="O158">
            <v>-7.5399999999999995E-2</v>
          </cell>
          <cell r="P158">
            <v>-1.828518926122584</v>
          </cell>
          <cell r="Q158">
            <v>-1.801268926122584</v>
          </cell>
          <cell r="R158">
            <v>-2.0270166443533353</v>
          </cell>
          <cell r="S158">
            <v>-3.4799999999999998E-2</v>
          </cell>
          <cell r="T158">
            <v>1.0703177510437789E-2</v>
          </cell>
          <cell r="U158">
            <v>-5.2860822489562205E-2</v>
          </cell>
          <cell r="V158">
            <v>-0.97788305511301166</v>
          </cell>
          <cell r="W158">
            <v>0.17680000000000001</v>
          </cell>
          <cell r="X158">
            <v>1.0435684923615924</v>
          </cell>
          <cell r="Y158">
            <v>1.0903284923615923</v>
          </cell>
          <cell r="Z158">
            <v>-0.53396825465455555</v>
          </cell>
          <cell r="AA158">
            <v>-1.83</v>
          </cell>
          <cell r="AB158">
            <v>-1.83</v>
          </cell>
          <cell r="AC158">
            <v>6.0000000000000001E-3</v>
          </cell>
          <cell r="AD158">
            <v>0.48670429030187501</v>
          </cell>
          <cell r="AE158">
            <v>0.538814290301875</v>
          </cell>
          <cell r="AF158">
            <v>-0.79350803762201982</v>
          </cell>
        </row>
        <row r="159">
          <cell r="B159">
            <v>44351</v>
          </cell>
          <cell r="C159">
            <v>135.63</v>
          </cell>
          <cell r="D159">
            <v>-0.66</v>
          </cell>
          <cell r="E159">
            <v>4.1599999999999998E-2</v>
          </cell>
          <cell r="F159">
            <v>0.49459700042955479</v>
          </cell>
          <cell r="G159">
            <v>0.52394700042955478</v>
          </cell>
          <cell r="H159">
            <v>1.0606136670962214</v>
          </cell>
          <cell r="I159">
            <v>1.27</v>
          </cell>
          <cell r="J159">
            <v>1.27</v>
          </cell>
          <cell r="K159">
            <v>0.14849999999999999</v>
          </cell>
          <cell r="L159">
            <v>0.63271676146182376</v>
          </cell>
          <cell r="M159">
            <v>0.67216676146182375</v>
          </cell>
          <cell r="N159">
            <v>1.7279846879771525</v>
          </cell>
          <cell r="O159">
            <v>-7.5800000000000006E-2</v>
          </cell>
          <cell r="P159">
            <v>-1.8404214305432722</v>
          </cell>
          <cell r="Q159">
            <v>-1.8131714305432722</v>
          </cell>
          <cell r="R159">
            <v>-1.5605362795954605</v>
          </cell>
          <cell r="S159">
            <v>-3.3300000000000003E-2</v>
          </cell>
          <cell r="T159">
            <v>5.4753872719955674E-2</v>
          </cell>
          <cell r="U159">
            <v>-8.810127280044322E-3</v>
          </cell>
          <cell r="V159">
            <v>-0.55935775189974946</v>
          </cell>
          <cell r="W159">
            <v>0.17780000000000001</v>
          </cell>
          <cell r="X159">
            <v>1.0736355859450968</v>
          </cell>
          <cell r="Y159">
            <v>1.1203955859450967</v>
          </cell>
          <cell r="Z159">
            <v>-0.23333481424212543</v>
          </cell>
          <cell r="AA159">
            <v>-1.59</v>
          </cell>
          <cell r="AB159">
            <v>-1.59</v>
          </cell>
          <cell r="AC159">
            <v>0.01</v>
          </cell>
          <cell r="AD159">
            <v>0.60989631894183494</v>
          </cell>
          <cell r="AE159">
            <v>0.66200631894183493</v>
          </cell>
          <cell r="AF159">
            <v>-0.52985154339728102</v>
          </cell>
        </row>
        <row r="160">
          <cell r="B160">
            <v>44362</v>
          </cell>
          <cell r="C160">
            <v>139.62</v>
          </cell>
          <cell r="D160">
            <v>7.0000000000000007E-2</v>
          </cell>
          <cell r="E160">
            <v>-2.24E-2</v>
          </cell>
          <cell r="F160">
            <v>-7.8640000000000002E-2</v>
          </cell>
          <cell r="G160">
            <v>0.9</v>
          </cell>
          <cell r="H160">
            <v>2.9665112262521589</v>
          </cell>
          <cell r="I160">
            <v>3.29</v>
          </cell>
          <cell r="J160">
            <v>3.29</v>
          </cell>
          <cell r="K160">
            <v>0.1497</v>
          </cell>
          <cell r="L160">
            <v>0.66956140947786558</v>
          </cell>
          <cell r="M160">
            <v>0.70901140947786556</v>
          </cell>
          <cell r="N160">
            <v>3.7758426755672643</v>
          </cell>
          <cell r="O160">
            <v>-7.0900000000000005E-2</v>
          </cell>
          <cell r="P160">
            <v>-1.6946586395178784</v>
          </cell>
          <cell r="Q160">
            <v>-1.6674086395178784</v>
          </cell>
          <cell r="R160">
            <v>0.56253987440676489</v>
          </cell>
          <cell r="S160">
            <v>-2.8299999999999999E-2</v>
          </cell>
          <cell r="T160">
            <v>0.20159039985319432</v>
          </cell>
          <cell r="U160">
            <v>0.13802639985319431</v>
          </cell>
          <cell r="V160">
            <v>1.5310921616130821</v>
          </cell>
          <cell r="W160">
            <v>0.18079999999999999</v>
          </cell>
          <cell r="X160">
            <v>1.1638520498207454</v>
          </cell>
          <cell r="Y160">
            <v>1.2106120498207453</v>
          </cell>
          <cell r="Z160">
            <v>1.7667950594158779</v>
          </cell>
          <cell r="AA160">
            <v>0.31</v>
          </cell>
          <cell r="AB160">
            <v>0.31</v>
          </cell>
          <cell r="AC160">
            <v>9.4999999999999998E-3</v>
          </cell>
          <cell r="AD160">
            <v>0.59449623604163992</v>
          </cell>
          <cell r="AE160">
            <v>0.64660623604163991</v>
          </cell>
          <cell r="AF160">
            <v>1.1082794313410245</v>
          </cell>
        </row>
        <row r="161">
          <cell r="B161">
            <v>44372</v>
          </cell>
          <cell r="C161">
            <v>139.43</v>
          </cell>
          <cell r="D161">
            <v>-0.31</v>
          </cell>
          <cell r="E161">
            <v>-2.12E-2</v>
          </cell>
          <cell r="F161">
            <v>-4.473146213818241E-2</v>
          </cell>
          <cell r="G161">
            <v>0.9339085378618176</v>
          </cell>
          <cell r="H161">
            <v>2.8684335810397106</v>
          </cell>
          <cell r="I161">
            <v>3.31</v>
          </cell>
          <cell r="J161">
            <v>3.31</v>
          </cell>
          <cell r="K161">
            <v>0.14990000000000001</v>
          </cell>
          <cell r="L161">
            <v>0.6757023925364618</v>
          </cell>
          <cell r="M161">
            <v>0.71515239253646179</v>
          </cell>
          <cell r="N161">
            <v>3.802732546994688</v>
          </cell>
          <cell r="O161">
            <v>-7.0599999999999996E-2</v>
          </cell>
          <cell r="P161">
            <v>-1.6857373394454398</v>
          </cell>
          <cell r="Q161">
            <v>-1.6584873394454398</v>
          </cell>
          <cell r="R161">
            <v>0.59501839423113401</v>
          </cell>
          <cell r="S161">
            <v>-2.93E-2</v>
          </cell>
          <cell r="T161">
            <v>0.17222275837342257</v>
          </cell>
          <cell r="U161">
            <v>0.10865875837342258</v>
          </cell>
          <cell r="V161">
            <v>1.5280900712683443</v>
          </cell>
          <cell r="W161">
            <v>0.1799</v>
          </cell>
          <cell r="X161">
            <v>1.1367846542310234</v>
          </cell>
          <cell r="Y161">
            <v>1.1835446542310233</v>
          </cell>
          <cell r="Z161">
            <v>1.7689015463442928</v>
          </cell>
          <cell r="AA161">
            <v>0.34</v>
          </cell>
          <cell r="AB161">
            <v>0.34</v>
          </cell>
          <cell r="AC161">
            <v>1.67E-2</v>
          </cell>
          <cell r="AD161">
            <v>0.81629248785145625</v>
          </cell>
          <cell r="AE161">
            <v>0.86840248785145624</v>
          </cell>
          <cell r="AF161">
            <v>1.336376746385312</v>
          </cell>
        </row>
        <row r="162">
          <cell r="B162">
            <v>44383</v>
          </cell>
          <cell r="C162">
            <v>132.88999999999999</v>
          </cell>
          <cell r="D162">
            <v>-0.67</v>
          </cell>
          <cell r="E162">
            <v>-3.4500000000000003E-2</v>
          </cell>
          <cell r="F162">
            <v>-0.4205692220945888</v>
          </cell>
          <cell r="G162">
            <v>0.55807077790541126</v>
          </cell>
          <cell r="H162">
            <v>0.8119222459537706</v>
          </cell>
          <cell r="I162">
            <v>0.82</v>
          </cell>
          <cell r="J162">
            <v>0.82</v>
          </cell>
          <cell r="K162">
            <v>0.1489</v>
          </cell>
          <cell r="L162">
            <v>0.64499807612831206</v>
          </cell>
          <cell r="M162">
            <v>0.68444807612831204</v>
          </cell>
          <cell r="N162">
            <v>1.3187237606590867</v>
          </cell>
          <cell r="O162">
            <v>-7.5399999999999995E-2</v>
          </cell>
          <cell r="P162">
            <v>-1.828518926122584</v>
          </cell>
          <cell r="Q162">
            <v>-1.801268926122584</v>
          </cell>
          <cell r="R162">
            <v>-1.8634594246014045</v>
          </cell>
          <cell r="S162">
            <v>-3.5200000000000002E-2</v>
          </cell>
          <cell r="T162">
            <v>-1.0437084411625006E-3</v>
          </cell>
          <cell r="U162">
            <v>-6.4607708441162495E-2</v>
          </cell>
          <cell r="V162">
            <v>-0.82326438992957807</v>
          </cell>
          <cell r="W162">
            <v>0.1757</v>
          </cell>
          <cell r="X162">
            <v>1.0104974813018517</v>
          </cell>
          <cell r="Y162">
            <v>1.0572574813018516</v>
          </cell>
          <cell r="Z162">
            <v>-0.39786538319615905</v>
          </cell>
          <cell r="AA162">
            <v>-1.66</v>
          </cell>
          <cell r="AB162">
            <v>-1.66</v>
          </cell>
          <cell r="AC162">
            <v>1.37E-2</v>
          </cell>
          <cell r="AD162">
            <v>0.72386774675995391</v>
          </cell>
          <cell r="AE162">
            <v>0.7759777467599539</v>
          </cell>
          <cell r="AF162">
            <v>-0.48588011557916189</v>
          </cell>
        </row>
        <row r="163">
          <cell r="B163">
            <v>44393</v>
          </cell>
          <cell r="C163">
            <v>134.71</v>
          </cell>
          <cell r="D163">
            <v>-0.43</v>
          </cell>
          <cell r="E163">
            <v>-3.2899999999999999E-2</v>
          </cell>
          <cell r="F163">
            <v>-0.37535151602233746</v>
          </cell>
          <cell r="G163">
            <v>0.60328848397766255</v>
          </cell>
          <cell r="H163">
            <v>1.3265527326823257</v>
          </cell>
          <cell r="I163">
            <v>1.43</v>
          </cell>
          <cell r="J163">
            <v>1.43</v>
          </cell>
          <cell r="K163">
            <v>0.15</v>
          </cell>
          <cell r="L163">
            <v>0.67877290688353309</v>
          </cell>
          <cell r="M163">
            <v>0.71822290688353307</v>
          </cell>
          <cell r="N163">
            <v>1.910076405596381</v>
          </cell>
          <cell r="O163">
            <v>-7.1599999999999997E-2</v>
          </cell>
          <cell r="P163">
            <v>-1.7154762990401446</v>
          </cell>
          <cell r="Q163">
            <v>-1.6882262990401447</v>
          </cell>
          <cell r="R163">
            <v>-1.389422180154116</v>
          </cell>
          <cell r="S163">
            <v>-3.2599999999999997E-2</v>
          </cell>
          <cell r="T163">
            <v>7.5310836663808778E-2</v>
          </cell>
          <cell r="U163">
            <v>1.1746836663808782E-2</v>
          </cell>
          <cell r="V163">
            <v>-0.58249842427698195</v>
          </cell>
          <cell r="W163">
            <v>0.1797</v>
          </cell>
          <cell r="X163">
            <v>1.1307699680099734</v>
          </cell>
          <cell r="Y163">
            <v>1.1775299680099733</v>
          </cell>
          <cell r="Z163">
            <v>-0.30976467275763686</v>
          </cell>
          <cell r="AA163">
            <v>-1.75</v>
          </cell>
          <cell r="AB163">
            <v>-1.75</v>
          </cell>
          <cell r="AC163">
            <v>1.09E-2</v>
          </cell>
          <cell r="AD163">
            <v>0.63761730873675782</v>
          </cell>
          <cell r="AE163">
            <v>0.6897273087367578</v>
          </cell>
          <cell r="AF163">
            <v>-0.36352395035669494</v>
          </cell>
        </row>
        <row r="164">
          <cell r="B164">
            <v>44404</v>
          </cell>
          <cell r="C164">
            <v>138</v>
          </cell>
          <cell r="D164">
            <v>-0.41</v>
          </cell>
          <cell r="E164">
            <v>-2.7300000000000001E-2</v>
          </cell>
          <cell r="F164">
            <v>-0.21710100610241836</v>
          </cell>
          <cell r="G164">
            <v>0.76153899389758162</v>
          </cell>
          <cell r="H164">
            <v>2.0504336398388596</v>
          </cell>
          <cell r="I164">
            <v>2.33</v>
          </cell>
          <cell r="J164">
            <v>2.33</v>
          </cell>
          <cell r="K164">
            <v>0.15040000000000001</v>
          </cell>
          <cell r="L164">
            <v>0.69105511791585383</v>
          </cell>
          <cell r="M164">
            <v>0.73050511791585382</v>
          </cell>
          <cell r="N164">
            <v>2.7983941888262214</v>
          </cell>
          <cell r="O164">
            <v>-7.0300000000000001E-2</v>
          </cell>
          <cell r="P164">
            <v>-1.6768163692211593</v>
          </cell>
          <cell r="Q164">
            <v>-1.6495663692211593</v>
          </cell>
          <cell r="R164">
            <v>-0.56459328239691375</v>
          </cell>
          <cell r="S164">
            <v>-2.92E-2</v>
          </cell>
          <cell r="T164">
            <v>0.17515951113293277</v>
          </cell>
          <cell r="U164">
            <v>0.11159551113293277</v>
          </cell>
          <cell r="V164">
            <v>0.21365261387105594</v>
          </cell>
          <cell r="W164">
            <v>0.1842</v>
          </cell>
          <cell r="X164">
            <v>1.2661266963517193</v>
          </cell>
          <cell r="Y164">
            <v>1.3128866963517192</v>
          </cell>
          <cell r="Z164">
            <v>0.43202781500372023</v>
          </cell>
          <cell r="AA164">
            <v>-1.17</v>
          </cell>
          <cell r="AB164">
            <v>-1.17</v>
          </cell>
          <cell r="AC164">
            <v>8.8000000000000005E-3</v>
          </cell>
          <cell r="AD164">
            <v>0.57293666223183548</v>
          </cell>
          <cell r="AE164">
            <v>0.62504666223183547</v>
          </cell>
          <cell r="AF164">
            <v>0.19919327666944042</v>
          </cell>
        </row>
        <row r="165">
          <cell r="B165">
            <v>44408</v>
          </cell>
          <cell r="C165">
            <v>146.06</v>
          </cell>
          <cell r="D165">
            <v>0.91</v>
          </cell>
          <cell r="E165">
            <v>-6.8999999999999999E-3</v>
          </cell>
          <cell r="F165">
            <v>0.35938354257871258</v>
          </cell>
          <cell r="G165">
            <v>1.3380235425787126</v>
          </cell>
          <cell r="H165">
            <v>5.5466073076909757</v>
          </cell>
          <cell r="I165">
            <v>6.23</v>
          </cell>
          <cell r="J165">
            <v>6.23</v>
          </cell>
          <cell r="K165">
            <v>0.15129999999999999</v>
          </cell>
          <cell r="L165">
            <v>0.71869100940503305</v>
          </cell>
          <cell r="M165">
            <v>0.75814100940503304</v>
          </cell>
          <cell r="N165">
            <v>6.7529900615931915</v>
          </cell>
          <cell r="O165">
            <v>-6.7599999999999993E-2</v>
          </cell>
          <cell r="P165">
            <v>-1.5965421882859216</v>
          </cell>
          <cell r="Q165">
            <v>-1.5692921882859217</v>
          </cell>
          <cell r="R165">
            <v>3.5437408096078302</v>
          </cell>
          <cell r="S165">
            <v>-2.3400000000000001E-2</v>
          </cell>
          <cell r="T165">
            <v>0.3454972404906394</v>
          </cell>
          <cell r="U165">
            <v>0.28193324049063939</v>
          </cell>
          <cell r="V165">
            <v>4.5131501840899846</v>
          </cell>
          <cell r="W165">
            <v>0.1895</v>
          </cell>
          <cell r="X165">
            <v>1.4256229462694796</v>
          </cell>
          <cell r="Y165">
            <v>1.4723829462694795</v>
          </cell>
          <cell r="Z165">
            <v>4.8217838355744176</v>
          </cell>
          <cell r="AA165">
            <v>3.09</v>
          </cell>
          <cell r="AB165">
            <v>3.09</v>
          </cell>
          <cell r="AC165">
            <v>1.66E-2</v>
          </cell>
          <cell r="AD165">
            <v>0.81321142019856874</v>
          </cell>
          <cell r="AE165">
            <v>0.86532142019856872</v>
          </cell>
          <cell r="AF165">
            <v>3.8178675869585015</v>
          </cell>
        </row>
        <row r="166">
          <cell r="B166">
            <v>44413</v>
          </cell>
          <cell r="C166">
            <v>148.11000000000001</v>
          </cell>
          <cell r="D166">
            <v>1.57</v>
          </cell>
          <cell r="E166">
            <v>1E-4</v>
          </cell>
          <cell r="F166">
            <v>0.55726249147343743</v>
          </cell>
          <cell r="G166">
            <v>1.5359024914734376</v>
          </cell>
          <cell r="H166">
            <v>6.9873187263611758</v>
          </cell>
          <cell r="I166">
            <v>7.83</v>
          </cell>
          <cell r="J166">
            <v>7.83</v>
          </cell>
          <cell r="K166">
            <v>0.15049999999999999</v>
          </cell>
          <cell r="L166">
            <v>0.69412570941184415</v>
          </cell>
          <cell r="M166">
            <v>0.73357570941184413</v>
          </cell>
          <cell r="N166">
            <v>8.331420315075313</v>
          </cell>
          <cell r="O166">
            <v>-6.5699999999999995E-2</v>
          </cell>
          <cell r="P166">
            <v>-1.5400681826806899</v>
          </cell>
          <cell r="Q166">
            <v>-1.5128181826806899</v>
          </cell>
          <cell r="R166">
            <v>5.214443694220785</v>
          </cell>
          <cell r="S166">
            <v>-2.3099999999999999E-2</v>
          </cell>
          <cell r="T166">
            <v>0.3543082549509311</v>
          </cell>
          <cell r="U166">
            <v>0.29074425495093109</v>
          </cell>
          <cell r="V166">
            <v>6.1474234030904125</v>
          </cell>
          <cell r="W166">
            <v>0.1903</v>
          </cell>
          <cell r="X166">
            <v>1.4497055767822513</v>
          </cell>
          <cell r="Y166">
            <v>1.4964655767822512</v>
          </cell>
          <cell r="Z166">
            <v>6.4825619961597383</v>
          </cell>
          <cell r="AA166">
            <v>4.7300000000000004</v>
          </cell>
          <cell r="AB166">
            <v>4.7300000000000004</v>
          </cell>
          <cell r="AC166">
            <v>1.6500000000000001E-2</v>
          </cell>
          <cell r="AD166">
            <v>0.81013036987648002</v>
          </cell>
          <cell r="AE166">
            <v>0.86224036987648001</v>
          </cell>
          <cell r="AF166">
            <v>5.317332703396346</v>
          </cell>
        </row>
        <row r="167">
          <cell r="B167">
            <v>44420</v>
          </cell>
          <cell r="C167">
            <v>147.09</v>
          </cell>
          <cell r="D167">
            <v>1.42</v>
          </cell>
          <cell r="E167">
            <v>1E-4</v>
          </cell>
          <cell r="F167">
            <v>0.55726249147343743</v>
          </cell>
          <cell r="G167">
            <v>1.5359024914734376</v>
          </cell>
          <cell r="H167">
            <v>6.7319128541677387</v>
          </cell>
          <cell r="I167">
            <v>7.51</v>
          </cell>
          <cell r="J167">
            <v>7.51</v>
          </cell>
          <cell r="K167">
            <v>0.151</v>
          </cell>
          <cell r="L167">
            <v>0.70947890258828439</v>
          </cell>
          <cell r="M167">
            <v>0.74892890258828437</v>
          </cell>
          <cell r="N167">
            <v>8.0380068337841646</v>
          </cell>
          <cell r="O167">
            <v>-6.8900000000000003E-2</v>
          </cell>
          <cell r="P167">
            <v>-1.6351894841533927</v>
          </cell>
          <cell r="Q167">
            <v>-1.6079394841533927</v>
          </cell>
          <cell r="R167">
            <v>4.8526806890270429</v>
          </cell>
          <cell r="S167">
            <v>-2.5000000000000001E-2</v>
          </cell>
          <cell r="T167">
            <v>0.29850603046912</v>
          </cell>
          <cell r="U167">
            <v>0.23494203046911999</v>
          </cell>
          <cell r="V167">
            <v>5.8671044456341095</v>
          </cell>
          <cell r="W167">
            <v>0.37440000000000001</v>
          </cell>
          <cell r="X167">
            <v>-5.0470000000000001E-2</v>
          </cell>
          <cell r="Y167">
            <v>-3.709999999999998E-3</v>
          </cell>
          <cell r="Z167">
            <v>6.3399946571495436</v>
          </cell>
          <cell r="AA167">
            <v>4.5599999999999996</v>
          </cell>
          <cell r="AB167">
            <v>4.5599999999999996</v>
          </cell>
          <cell r="AC167">
            <v>2.0500000000000001E-2</v>
          </cell>
          <cell r="AD167">
            <v>0.93338651013632001</v>
          </cell>
          <cell r="AE167">
            <v>0.98549651013632</v>
          </cell>
          <cell r="AF167">
            <v>5.3606448033651954</v>
          </cell>
        </row>
        <row r="168">
          <cell r="B168">
            <v>44426</v>
          </cell>
          <cell r="C168">
            <v>146.87</v>
          </cell>
          <cell r="D168">
            <v>1.24</v>
          </cell>
          <cell r="E168">
            <v>-2.5000000000000001E-3</v>
          </cell>
          <cell r="F168">
            <v>0.48375774938768334</v>
          </cell>
          <cell r="G168">
            <v>1.4623977493876834</v>
          </cell>
          <cell r="H168">
            <v>6.2613960222719669</v>
          </cell>
          <cell r="I168">
            <v>6.98</v>
          </cell>
          <cell r="J168">
            <v>6.98</v>
          </cell>
          <cell r="K168">
            <v>0.1497</v>
          </cell>
          <cell r="L168">
            <v>0.66956140947786558</v>
          </cell>
          <cell r="M168">
            <v>0.70901140947786556</v>
          </cell>
          <cell r="N168">
            <v>7.4718337825178844</v>
          </cell>
          <cell r="O168">
            <v>-6.8599999999999994E-2</v>
          </cell>
          <cell r="P168">
            <v>-1.6262703496314685</v>
          </cell>
          <cell r="Q168">
            <v>-1.5990203496314686</v>
          </cell>
          <cell r="R168">
            <v>4.3493859223086204</v>
          </cell>
          <cell r="S168">
            <v>-9.9000000000000008E-3</v>
          </cell>
          <cell r="T168">
            <v>0.74207162845071595</v>
          </cell>
          <cell r="U168">
            <v>0.67850762845071599</v>
          </cell>
          <cell r="V168">
            <v>5.8124977992908757</v>
          </cell>
          <cell r="W168">
            <v>0.37590000000000001</v>
          </cell>
          <cell r="X168">
            <v>-8.3534143606749638E-3</v>
          </cell>
          <cell r="Y168">
            <v>3.8406585639325037E-2</v>
          </cell>
          <cell r="Z168">
            <v>5.8979806553795546</v>
          </cell>
          <cell r="AA168">
            <v>4.08</v>
          </cell>
          <cell r="AB168">
            <v>4.08</v>
          </cell>
          <cell r="AC168">
            <v>2.0299999999999999E-2</v>
          </cell>
          <cell r="AD168">
            <v>0.92722298596131147</v>
          </cell>
          <cell r="AE168">
            <v>0.97933298596131146</v>
          </cell>
          <cell r="AF168">
            <v>4.9218791527212442</v>
          </cell>
        </row>
        <row r="169">
          <cell r="B169">
            <v>44434</v>
          </cell>
          <cell r="C169">
            <v>141.15</v>
          </cell>
          <cell r="D169">
            <v>0.57999999999999996</v>
          </cell>
          <cell r="E169">
            <v>-1.4500000000000001E-2</v>
          </cell>
          <cell r="F169">
            <v>0.14459618639623129</v>
          </cell>
          <cell r="G169">
            <v>1.1232361863962312</v>
          </cell>
          <cell r="H169">
            <v>4.332182645809012</v>
          </cell>
          <cell r="I169">
            <v>4.82</v>
          </cell>
          <cell r="J169">
            <v>4.82</v>
          </cell>
          <cell r="K169">
            <v>0.15</v>
          </cell>
          <cell r="L169">
            <v>0.67877290688353309</v>
          </cell>
          <cell r="M169">
            <v>0.71822290688353307</v>
          </cell>
          <cell r="N169">
            <v>5.3547452565207907</v>
          </cell>
          <cell r="O169">
            <v>-6.9599999999999995E-2</v>
          </cell>
          <cell r="P169">
            <v>-1.6560020448302613</v>
          </cell>
          <cell r="Q169">
            <v>-1.6287520448302613</v>
          </cell>
          <cell r="R169">
            <v>2.3197291159467106</v>
          </cell>
          <cell r="S169">
            <v>-1.34E-2</v>
          </cell>
          <cell r="T169">
            <v>0.63923706042268735</v>
          </cell>
          <cell r="U169">
            <v>0.5756730604226874</v>
          </cell>
          <cell r="V169">
            <v>3.836113032339374</v>
          </cell>
          <cell r="W169">
            <v>0.37419999999999998</v>
          </cell>
          <cell r="X169">
            <v>-5.6085540084479343E-2</v>
          </cell>
          <cell r="Y169">
            <v>-9.3255400844793404E-3</v>
          </cell>
          <cell r="Z169">
            <v>4.1030732429719219</v>
          </cell>
          <cell r="AA169">
            <v>2.37</v>
          </cell>
          <cell r="AB169">
            <v>2.37</v>
          </cell>
          <cell r="AC169">
            <v>1.24E-2</v>
          </cell>
          <cell r="AD169">
            <v>0.68382146735186145</v>
          </cell>
          <cell r="AE169">
            <v>0.73593146735186143</v>
          </cell>
          <cell r="AF169">
            <v>3.0869723179394386</v>
          </cell>
        </row>
        <row r="170">
          <cell r="B170">
            <v>44441</v>
          </cell>
          <cell r="C170">
            <v>138.81</v>
          </cell>
          <cell r="D170">
            <v>0.25</v>
          </cell>
          <cell r="E170">
            <v>-0.02</v>
          </cell>
          <cell r="F170">
            <v>-1.082281710545922E-2</v>
          </cell>
          <cell r="G170">
            <v>0.96781718289454077</v>
          </cell>
          <cell r="H170">
            <v>3.3445356630327101</v>
          </cell>
          <cell r="I170">
            <v>3.68</v>
          </cell>
          <cell r="J170">
            <v>3.68</v>
          </cell>
          <cell r="K170">
            <v>0.15049999999999999</v>
          </cell>
          <cell r="L170">
            <v>0.69412570941184415</v>
          </cell>
          <cell r="M170">
            <v>0.73357570941184413</v>
          </cell>
          <cell r="N170">
            <v>4.2076314079842758</v>
          </cell>
          <cell r="O170">
            <v>-7.1400000000000005E-2</v>
          </cell>
          <cell r="P170">
            <v>-1.709528210775811</v>
          </cell>
          <cell r="Q170">
            <v>-1.682278210775811</v>
          </cell>
          <cell r="R170">
            <v>1.0194863574432391</v>
          </cell>
          <cell r="S170">
            <v>-1.41E-2</v>
          </cell>
          <cell r="T170">
            <v>0.61867202522958065</v>
          </cell>
          <cell r="U170">
            <v>0.55510802522958069</v>
          </cell>
          <cell r="V170">
            <v>2.4845814630952492</v>
          </cell>
          <cell r="W170">
            <v>0.374</v>
          </cell>
          <cell r="X170">
            <v>-6.1701080675827524E-2</v>
          </cell>
          <cell r="Y170">
            <v>-1.4941080675827521E-2</v>
          </cell>
          <cell r="Z170">
            <v>2.6822412268364593</v>
          </cell>
          <cell r="AA170">
            <v>0.93</v>
          </cell>
          <cell r="AB170">
            <v>0.93</v>
          </cell>
          <cell r="AC170">
            <v>5.4999999999999997E-3</v>
          </cell>
          <cell r="AD170">
            <v>0.47130658190612007</v>
          </cell>
          <cell r="AE170">
            <v>0.52341658190612006</v>
          </cell>
          <cell r="AF170">
            <v>1.8325995701545814</v>
          </cell>
        </row>
        <row r="171">
          <cell r="B171">
            <v>44448</v>
          </cell>
          <cell r="C171">
            <v>139.81</v>
          </cell>
          <cell r="D171">
            <v>0.44</v>
          </cell>
          <cell r="E171">
            <v>-1.8700000000000001E-2</v>
          </cell>
          <cell r="F171">
            <v>2.5911793584865058E-2</v>
          </cell>
          <cell r="G171">
            <v>1.0045517935848651</v>
          </cell>
          <cell r="H171">
            <v>3.6828764913396146</v>
          </cell>
          <cell r="I171">
            <v>4.05</v>
          </cell>
          <cell r="J171">
            <v>4.05</v>
          </cell>
          <cell r="K171">
            <v>0.151</v>
          </cell>
          <cell r="L171">
            <v>0.70947890258828439</v>
          </cell>
          <cell r="M171">
            <v>0.74892890258828437</v>
          </cell>
          <cell r="N171">
            <v>4.5914868244230611</v>
          </cell>
          <cell r="O171">
            <v>-6.9500000000000006E-2</v>
          </cell>
          <cell r="P171">
            <v>-1.6530287144184366</v>
          </cell>
          <cell r="Q171">
            <v>-1.6257787144184366</v>
          </cell>
          <cell r="R171">
            <v>1.4388714142967518</v>
          </cell>
          <cell r="S171">
            <v>-1.2699999999999999E-2</v>
          </cell>
          <cell r="T171">
            <v>0.6598026932924983</v>
          </cell>
          <cell r="U171">
            <v>0.59623869329249835</v>
          </cell>
          <cell r="V171">
            <v>2.882981028888099</v>
          </cell>
          <cell r="W171">
            <v>0.37540000000000001</v>
          </cell>
          <cell r="X171">
            <v>-2.2392289440199976E-2</v>
          </cell>
          <cell r="Y171">
            <v>2.4367710559800027E-2</v>
          </cell>
          <cell r="Z171">
            <v>3.0732022530358125</v>
          </cell>
          <cell r="AA171">
            <v>1.28</v>
          </cell>
          <cell r="AB171">
            <v>1.28</v>
          </cell>
          <cell r="AC171">
            <v>3.3999999999999998E-3</v>
          </cell>
          <cell r="AD171">
            <v>0.40663897920167874</v>
          </cell>
          <cell r="AE171">
            <v>0.45874897920167873</v>
          </cell>
          <cell r="AF171">
            <v>2.0231362203880243</v>
          </cell>
        </row>
        <row r="172">
          <cell r="B172">
            <v>44454</v>
          </cell>
          <cell r="C172">
            <v>146.76</v>
          </cell>
          <cell r="D172">
            <v>1.24</v>
          </cell>
          <cell r="E172">
            <v>-2E-3</v>
          </cell>
          <cell r="F172">
            <v>0.49789259510986889</v>
          </cell>
          <cell r="G172">
            <v>1.4765325951098689</v>
          </cell>
          <cell r="H172">
            <v>6.0213167056452752</v>
          </cell>
          <cell r="I172">
            <v>6.57</v>
          </cell>
          <cell r="J172">
            <v>6.57</v>
          </cell>
          <cell r="K172">
            <v>0.151</v>
          </cell>
          <cell r="L172">
            <v>0.70947890258828439</v>
          </cell>
          <cell r="M172">
            <v>0.74892890258828437</v>
          </cell>
          <cell r="N172">
            <v>7.1257157034307843</v>
          </cell>
          <cell r="O172">
            <v>-6.9000000000000006E-2</v>
          </cell>
          <cell r="P172">
            <v>-1.6381625999770606</v>
          </cell>
          <cell r="Q172">
            <v>-1.6109125999770606</v>
          </cell>
          <cell r="R172">
            <v>4.0413247040248121</v>
          </cell>
          <cell r="S172">
            <v>-7.0000000000000001E-3</v>
          </cell>
          <cell r="T172">
            <v>0.82729063844775996</v>
          </cell>
          <cell r="U172">
            <v>0.76372663844776001</v>
          </cell>
          <cell r="V172">
            <v>5.6914144456090057</v>
          </cell>
          <cell r="W172">
            <v>0.37969999999999998</v>
          </cell>
          <cell r="X172">
            <v>9.8343382111343788E-2</v>
          </cell>
          <cell r="Y172">
            <v>0.1451033821113438</v>
          </cell>
          <cell r="Z172">
            <v>5.8882416924319623</v>
          </cell>
          <cell r="AA172">
            <v>3.99</v>
          </cell>
          <cell r="AB172">
            <v>3.99</v>
          </cell>
          <cell r="AC172">
            <v>8.3999999999999995E-3</v>
          </cell>
          <cell r="AD172">
            <v>0.56061718256846482</v>
          </cell>
          <cell r="AE172">
            <v>0.61272718256846481</v>
          </cell>
          <cell r="AF172">
            <v>4.2709420678510615</v>
          </cell>
        </row>
        <row r="173">
          <cell r="B173">
            <v>44462</v>
          </cell>
          <cell r="C173">
            <v>145.88999999999999</v>
          </cell>
          <cell r="D173">
            <v>1.1499999999999999</v>
          </cell>
          <cell r="E173">
            <v>-3.5999999999999999E-3</v>
          </cell>
          <cell r="F173">
            <v>0.45266216398106246</v>
          </cell>
          <cell r="G173">
            <v>1.4313021639810626</v>
          </cell>
          <cell r="H173">
            <v>6.2829083815976432</v>
          </cell>
          <cell r="I173">
            <v>7.12</v>
          </cell>
          <cell r="J173">
            <v>7.12</v>
          </cell>
          <cell r="K173">
            <v>0.15090000000000001</v>
          </cell>
          <cell r="L173">
            <v>0.70640823230886363</v>
          </cell>
          <cell r="M173">
            <v>0.74585823230886361</v>
          </cell>
          <cell r="N173">
            <v>7.6247161775464019</v>
          </cell>
          <cell r="O173">
            <v>-6.9500000000000006E-2</v>
          </cell>
          <cell r="P173">
            <v>-1.6530287144184366</v>
          </cell>
          <cell r="Q173">
            <v>-1.6257787144184366</v>
          </cell>
          <cell r="R173">
            <v>4.3487965254598695</v>
          </cell>
          <cell r="S173">
            <v>-7.7999999999999996E-3</v>
          </cell>
          <cell r="T173">
            <v>0.80378065135900612</v>
          </cell>
          <cell r="U173">
            <v>0.74021665135900616</v>
          </cell>
          <cell r="V173">
            <v>5.8105091858780789</v>
          </cell>
          <cell r="W173">
            <v>0.37930000000000003</v>
          </cell>
          <cell r="X173">
            <v>8.7111972349910624E-2</v>
          </cell>
          <cell r="Y173">
            <v>0.13387197234991063</v>
          </cell>
          <cell r="Z173">
            <v>5.839881801509752</v>
          </cell>
          <cell r="AA173">
            <v>3.9</v>
          </cell>
          <cell r="AB173">
            <v>3.9</v>
          </cell>
          <cell r="AC173">
            <v>1.2999999999999999E-2</v>
          </cell>
          <cell r="AD173">
            <v>0.70230404778834499</v>
          </cell>
          <cell r="AE173">
            <v>0.75441404778834498</v>
          </cell>
          <cell r="AF173">
            <v>4.3747665939551048</v>
          </cell>
        </row>
        <row r="174">
          <cell r="B174">
            <v>44468</v>
          </cell>
          <cell r="C174">
            <v>147.56</v>
          </cell>
          <cell r="D174">
            <v>1.39</v>
          </cell>
          <cell r="E174">
            <v>1.1999999999999999E-3</v>
          </cell>
          <cell r="F174">
            <v>0.58836342823099519</v>
          </cell>
          <cell r="G174">
            <v>1.5670034282309953</v>
          </cell>
          <cell r="H174">
            <v>6.9128238081964524</v>
          </cell>
          <cell r="I174">
            <v>7.77</v>
          </cell>
          <cell r="J174">
            <v>7.77</v>
          </cell>
          <cell r="K174">
            <v>0.15110000000000001</v>
          </cell>
          <cell r="L174">
            <v>0.7125495888205331</v>
          </cell>
          <cell r="M174">
            <v>0.75199958882053308</v>
          </cell>
          <cell r="N174">
            <v>8.3010775200164133</v>
          </cell>
          <cell r="O174">
            <v>-7.0400000000000004E-2</v>
          </cell>
          <cell r="P174">
            <v>-1.6797899894220627</v>
          </cell>
          <cell r="Q174">
            <v>-1.6525399894220627</v>
          </cell>
          <cell r="R174">
            <v>5.0680801837583722</v>
          </cell>
          <cell r="S174">
            <v>-6.1999999999999998E-3</v>
          </cell>
          <cell r="T174">
            <v>0.85080166107799227</v>
          </cell>
          <cell r="U174">
            <v>0.78723766107799231</v>
          </cell>
          <cell r="V174">
            <v>6.6794000762429819</v>
          </cell>
          <cell r="W174">
            <v>0.38129999999999997</v>
          </cell>
          <cell r="X174">
            <v>0.14326959898933714</v>
          </cell>
          <cell r="Y174">
            <v>0.19002959898933713</v>
          </cell>
          <cell r="Z174">
            <v>6.7937342561388814</v>
          </cell>
          <cell r="AA174">
            <v>4.82</v>
          </cell>
          <cell r="AB174">
            <v>4.82</v>
          </cell>
          <cell r="AC174">
            <v>1.5299999999999999E-2</v>
          </cell>
          <cell r="AD174">
            <v>0.77315909536384753</v>
          </cell>
          <cell r="AE174">
            <v>0.82526909536384752</v>
          </cell>
          <cell r="AF174">
            <v>5.1807699347594829</v>
          </cell>
        </row>
        <row r="175">
          <cell r="B175">
            <v>44476</v>
          </cell>
          <cell r="C175">
            <v>148.41999999999999</v>
          </cell>
          <cell r="D175">
            <v>1.43</v>
          </cell>
          <cell r="E175">
            <v>4.3E-3</v>
          </cell>
          <cell r="F175">
            <v>0.67602132043268215</v>
          </cell>
          <cell r="G175">
            <v>1.6546613204326821</v>
          </cell>
          <cell r="H175">
            <v>7.3070965535933041</v>
          </cell>
          <cell r="I175">
            <v>8.24</v>
          </cell>
          <cell r="J175">
            <v>8.24</v>
          </cell>
          <cell r="K175">
            <v>0.15140000000000001</v>
          </cell>
          <cell r="L175">
            <v>0.72176174388804659</v>
          </cell>
          <cell r="M175">
            <v>0.76121174388804658</v>
          </cell>
          <cell r="N175">
            <v>8.763065242600895</v>
          </cell>
          <cell r="O175">
            <v>-6.8500000000000005E-2</v>
          </cell>
          <cell r="P175">
            <v>-1.6232973755553097</v>
          </cell>
          <cell r="Q175">
            <v>-1.5960473755553097</v>
          </cell>
          <cell r="R175">
            <v>5.5127567433307192</v>
          </cell>
          <cell r="S175">
            <v>-5.3E-3</v>
          </cell>
          <cell r="T175">
            <v>0.87725283900561535</v>
          </cell>
          <cell r="U175">
            <v>0.81368883900561539</v>
          </cell>
          <cell r="V175">
            <v>7.0294435780648241</v>
          </cell>
          <cell r="W175">
            <v>0.38159999999999999</v>
          </cell>
          <cell r="X175">
            <v>0.15169338142422997</v>
          </cell>
          <cell r="Y175">
            <v>0.19845338142422997</v>
          </cell>
          <cell r="Z175">
            <v>7.0611587406566194</v>
          </cell>
          <cell r="AA175">
            <v>5.0599999999999996</v>
          </cell>
          <cell r="AB175">
            <v>5.0599999999999996</v>
          </cell>
          <cell r="AC175">
            <v>1.2200000000000001E-2</v>
          </cell>
          <cell r="AD175">
            <v>0.67766072578767966</v>
          </cell>
          <cell r="AE175">
            <v>0.72977072578767965</v>
          </cell>
          <cell r="AF175">
            <v>5.3394909272426316</v>
          </cell>
        </row>
        <row r="176">
          <cell r="B176">
            <v>44483</v>
          </cell>
          <cell r="C176">
            <v>148.59</v>
          </cell>
          <cell r="D176">
            <v>1.57</v>
          </cell>
          <cell r="E176">
            <v>4.1999999999999997E-3</v>
          </cell>
          <cell r="F176">
            <v>0.67319340802302319</v>
          </cell>
          <cell r="G176">
            <v>1.6518334080230233</v>
          </cell>
          <cell r="H176">
            <v>7.450468986606789</v>
          </cell>
          <cell r="I176">
            <v>8.39</v>
          </cell>
          <cell r="J176">
            <v>8.39</v>
          </cell>
          <cell r="K176">
            <v>0.15129999999999999</v>
          </cell>
          <cell r="L176">
            <v>0.71869100940503305</v>
          </cell>
          <cell r="M176">
            <v>0.75814100940503304</v>
          </cell>
          <cell r="N176">
            <v>8.908496731380227</v>
          </cell>
          <cell r="O176">
            <v>-6.8599999999999994E-2</v>
          </cell>
          <cell r="P176">
            <v>-1.6262703496314685</v>
          </cell>
          <cell r="Q176">
            <v>-1.5990203496314686</v>
          </cell>
          <cell r="R176">
            <v>5.6526693297506991</v>
          </cell>
          <cell r="S176">
            <v>-5.1000000000000004E-3</v>
          </cell>
          <cell r="T176">
            <v>0.8831310665688844</v>
          </cell>
          <cell r="U176">
            <v>0.81956706656888445</v>
          </cell>
          <cell r="V176">
            <v>7.1725907033580256</v>
          </cell>
          <cell r="W176">
            <v>0.3821</v>
          </cell>
          <cell r="X176">
            <v>0.16573311089717296</v>
          </cell>
          <cell r="Y176">
            <v>0.21249311089717296</v>
          </cell>
          <cell r="Z176">
            <v>7.2068507050932888</v>
          </cell>
          <cell r="AA176">
            <v>5.19</v>
          </cell>
          <cell r="AB176">
            <v>5.19</v>
          </cell>
          <cell r="AC176">
            <v>1.3299999999999999E-2</v>
          </cell>
          <cell r="AD176">
            <v>0.71154554116548607</v>
          </cell>
          <cell r="AE176">
            <v>0.76365554116548606</v>
          </cell>
          <cell r="AF176">
            <v>5.5507736161514964</v>
          </cell>
        </row>
        <row r="177">
          <cell r="B177">
            <v>44490</v>
          </cell>
          <cell r="C177">
            <v>148.11000000000001</v>
          </cell>
          <cell r="D177">
            <v>1.47</v>
          </cell>
          <cell r="E177">
            <v>5.0000000000000001E-3</v>
          </cell>
          <cell r="F177">
            <v>0.69581717443644087</v>
          </cell>
          <cell r="G177">
            <v>1.6744571744364409</v>
          </cell>
          <cell r="H177">
            <v>7.3110892987887723</v>
          </cell>
          <cell r="I177">
            <v>8.19</v>
          </cell>
          <cell r="J177">
            <v>8.19</v>
          </cell>
          <cell r="K177">
            <v>0.1515</v>
          </cell>
          <cell r="L177">
            <v>0.72483249458540844</v>
          </cell>
          <cell r="M177">
            <v>0.76428249458540842</v>
          </cell>
          <cell r="N177">
            <v>8.7213782118800491</v>
          </cell>
          <cell r="O177">
            <v>-6.83E-2</v>
          </cell>
          <cell r="P177">
            <v>-1.6173515331563368</v>
          </cell>
          <cell r="Q177">
            <v>-1.5901015331563368</v>
          </cell>
          <cell r="R177">
            <v>5.493603123993207</v>
          </cell>
          <cell r="S177">
            <v>-5.7000000000000002E-3</v>
          </cell>
          <cell r="T177">
            <v>0.86549659024058812</v>
          </cell>
          <cell r="U177">
            <v>0.80193259024058816</v>
          </cell>
          <cell r="V177">
            <v>7.0122461872450348</v>
          </cell>
          <cell r="W177">
            <v>0.38369999999999999</v>
          </cell>
          <cell r="X177">
            <v>0.2106611038490479</v>
          </cell>
          <cell r="Y177">
            <v>0.25742110384904793</v>
          </cell>
          <cell r="Z177">
            <v>7.1343436407083969</v>
          </cell>
          <cell r="AA177">
            <v>5.08</v>
          </cell>
          <cell r="AB177">
            <v>5.08</v>
          </cell>
          <cell r="AC177">
            <v>1.09E-2</v>
          </cell>
          <cell r="AD177">
            <v>0.63761730873675782</v>
          </cell>
          <cell r="AE177">
            <v>0.6897273087367578</v>
          </cell>
          <cell r="AF177">
            <v>5.4711207054910949</v>
          </cell>
        </row>
        <row r="178">
          <cell r="B178">
            <v>44496</v>
          </cell>
          <cell r="C178">
            <v>148.15</v>
          </cell>
          <cell r="D178">
            <v>1.5</v>
          </cell>
          <cell r="E178">
            <v>5.4000000000000003E-3</v>
          </cell>
          <cell r="F178">
            <v>0.70712946350333838</v>
          </cell>
          <cell r="G178">
            <v>1.6857694635033385</v>
          </cell>
          <cell r="H178">
            <v>7.2655967519316631</v>
          </cell>
          <cell r="I178">
            <v>8.08</v>
          </cell>
          <cell r="J178">
            <v>8.08</v>
          </cell>
          <cell r="K178">
            <v>0.1515</v>
          </cell>
          <cell r="L178">
            <v>0.72483249458540844</v>
          </cell>
          <cell r="M178">
            <v>0.76428249458540842</v>
          </cell>
          <cell r="N178">
            <v>8.6226115374124621</v>
          </cell>
          <cell r="O178">
            <v>-6.9199999999999998E-2</v>
          </cell>
          <cell r="P178">
            <v>-1.6441089384923138</v>
          </cell>
          <cell r="Q178">
            <v>-1.6168589384923138</v>
          </cell>
          <cell r="R178">
            <v>5.4102040149361912</v>
          </cell>
          <cell r="S178">
            <v>-5.8999999999999999E-3</v>
          </cell>
          <cell r="T178">
            <v>0.85961856804311709</v>
          </cell>
          <cell r="U178">
            <v>0.79605456804311714</v>
          </cell>
          <cell r="V178">
            <v>6.9918514320730729</v>
          </cell>
          <cell r="W178">
            <v>0.38329999999999997</v>
          </cell>
          <cell r="X178">
            <v>0.19942897433164516</v>
          </cell>
          <cell r="Y178">
            <v>0.24618897433164516</v>
          </cell>
          <cell r="Z178">
            <v>7.1507197489630521</v>
          </cell>
          <cell r="AA178">
            <v>5.12</v>
          </cell>
          <cell r="AB178">
            <v>5.12</v>
          </cell>
          <cell r="AC178">
            <v>2.0199999999999999E-2</v>
          </cell>
          <cell r="AD178">
            <v>0.92414125332383013</v>
          </cell>
          <cell r="AE178">
            <v>0.97625125332383011</v>
          </cell>
          <cell r="AF178">
            <v>5.7075886903691577</v>
          </cell>
        </row>
        <row r="179">
          <cell r="B179">
            <v>44505</v>
          </cell>
          <cell r="C179">
            <v>148.13999999999999</v>
          </cell>
          <cell r="D179">
            <v>1.45</v>
          </cell>
          <cell r="E179">
            <v>5.4000000000000003E-3</v>
          </cell>
          <cell r="F179">
            <v>0.70712946350333838</v>
          </cell>
          <cell r="G179">
            <v>1.6857694635033385</v>
          </cell>
          <cell r="H179">
            <v>7.2713998607399528</v>
          </cell>
          <cell r="I179">
            <v>8.1199999999999992</v>
          </cell>
          <cell r="J179">
            <v>8.1199999999999992</v>
          </cell>
          <cell r="K179">
            <v>0.15129999999999999</v>
          </cell>
          <cell r="L179">
            <v>0.71869100940503305</v>
          </cell>
          <cell r="M179">
            <v>0.75814100940503304</v>
          </cell>
          <cell r="N179">
            <v>8.6774389265592564</v>
          </cell>
          <cell r="O179">
            <v>-6.9000000000000006E-2</v>
          </cell>
          <cell r="P179">
            <v>-1.6381625999770606</v>
          </cell>
          <cell r="Q179">
            <v>-1.6109125999770606</v>
          </cell>
          <cell r="R179">
            <v>5.5557525065055042</v>
          </cell>
          <cell r="S179">
            <v>-6.3E-3</v>
          </cell>
          <cell r="T179">
            <v>0.84786272552897757</v>
          </cell>
          <cell r="U179">
            <v>0.78429872552897761</v>
          </cell>
          <cell r="V179">
            <v>7.1983310213398832</v>
          </cell>
          <cell r="W179">
            <v>0.38340000000000002</v>
          </cell>
          <cell r="X179">
            <v>0.20223699809420023</v>
          </cell>
          <cell r="Y179">
            <v>0.24899699809420023</v>
          </cell>
          <cell r="Z179">
            <v>7.4503964832334466</v>
          </cell>
          <cell r="AA179">
            <v>5.44</v>
          </cell>
          <cell r="AB179">
            <v>5.44</v>
          </cell>
          <cell r="AC179">
            <v>1.7999999999999999E-2</v>
          </cell>
          <cell r="AD179">
            <v>0.85634797250399486</v>
          </cell>
          <cell r="AE179">
            <v>0.90845797250399485</v>
          </cell>
          <cell r="AF179">
            <v>5.6659285936567647</v>
          </cell>
        </row>
        <row r="180">
          <cell r="B180">
            <v>44513</v>
          </cell>
          <cell r="C180">
            <v>148.63999999999999</v>
          </cell>
          <cell r="D180">
            <v>1.47</v>
          </cell>
          <cell r="E180">
            <v>6.3E-3</v>
          </cell>
          <cell r="F180">
            <v>0.73258312858534014</v>
          </cell>
          <cell r="G180">
            <v>1.7112231285853401</v>
          </cell>
          <cell r="H180">
            <v>7.1928466173590886</v>
          </cell>
          <cell r="I180">
            <v>7.94</v>
          </cell>
          <cell r="J180">
            <v>7.94</v>
          </cell>
          <cell r="K180">
            <v>0.15140000000000001</v>
          </cell>
          <cell r="L180">
            <v>0.72176174388804659</v>
          </cell>
          <cell r="M180">
            <v>0.76121174388804658</v>
          </cell>
          <cell r="N180">
            <v>8.5057518796240643</v>
          </cell>
          <cell r="O180">
            <v>-6.8599999999999994E-2</v>
          </cell>
          <cell r="P180">
            <v>-1.6262703496314685</v>
          </cell>
          <cell r="Q180">
            <v>-1.5990203496314686</v>
          </cell>
          <cell r="R180">
            <v>5.4125452951146116</v>
          </cell>
          <cell r="S180">
            <v>-5.1000000000000004E-3</v>
          </cell>
          <cell r="T180">
            <v>0.8831310665688844</v>
          </cell>
          <cell r="U180">
            <v>0.81956706656888445</v>
          </cell>
          <cell r="V180">
            <v>7.0981582203250282</v>
          </cell>
          <cell r="W180">
            <v>0.38419999999999999</v>
          </cell>
          <cell r="X180">
            <v>0.22470139879928089</v>
          </cell>
          <cell r="Y180">
            <v>0.27146139879928088</v>
          </cell>
          <cell r="Z180">
            <v>7.3570780615654874</v>
          </cell>
          <cell r="AA180">
            <v>5.33</v>
          </cell>
          <cell r="AB180">
            <v>5.33</v>
          </cell>
          <cell r="AC180">
            <v>2.3099999999999999E-2</v>
          </cell>
          <cell r="AD180">
            <v>1.0135196879655604</v>
          </cell>
          <cell r="AE180">
            <v>1.0656296879655605</v>
          </cell>
          <cell r="AF180">
            <v>5.8363347802990804</v>
          </cell>
        </row>
        <row r="181">
          <cell r="B181">
            <v>44515</v>
          </cell>
          <cell r="C181">
            <v>149.13</v>
          </cell>
          <cell r="D181">
            <v>1.5</v>
          </cell>
          <cell r="E181">
            <v>7.7999999999999996E-3</v>
          </cell>
          <cell r="F181">
            <v>0.77500913001281357</v>
          </cell>
          <cell r="G181">
            <v>1.7536491300128136</v>
          </cell>
          <cell r="H181">
            <v>7.3644781455568555</v>
          </cell>
          <cell r="I181">
            <v>8.1300000000000008</v>
          </cell>
          <cell r="J181">
            <v>8.1300000000000008</v>
          </cell>
          <cell r="K181">
            <v>0.15140000000000001</v>
          </cell>
          <cell r="L181">
            <v>0.72176174388804659</v>
          </cell>
          <cell r="M181">
            <v>0.76121174388804658</v>
          </cell>
          <cell r="N181">
            <v>8.6950029912552367</v>
          </cell>
          <cell r="O181">
            <v>-6.7900000000000002E-2</v>
          </cell>
          <cell r="P181">
            <v>-1.6054602695360018</v>
          </cell>
          <cell r="Q181">
            <v>-1.5782102695360019</v>
          </cell>
          <cell r="R181">
            <v>5.619798155458148</v>
          </cell>
          <cell r="S181">
            <v>-4.3E-3</v>
          </cell>
          <cell r="T181">
            <v>0.90664467631031509</v>
          </cell>
          <cell r="U181">
            <v>0.84308067631031514</v>
          </cell>
          <cell r="V181">
            <v>7.3053062789314245</v>
          </cell>
          <cell r="W181">
            <v>0.38450000000000001</v>
          </cell>
          <cell r="X181">
            <v>0.23312564977249972</v>
          </cell>
          <cell r="Y181">
            <v>0.27988564977249974</v>
          </cell>
          <cell r="Z181">
            <v>7.5463284300205693</v>
          </cell>
          <cell r="AA181">
            <v>5.51</v>
          </cell>
          <cell r="AB181">
            <v>5.51</v>
          </cell>
          <cell r="AC181">
            <v>2.0199999999999999E-2</v>
          </cell>
          <cell r="AD181">
            <v>0.92414125332383013</v>
          </cell>
          <cell r="AE181">
            <v>0.97625125332383011</v>
          </cell>
          <cell r="AF181">
            <v>5.874818684773186</v>
          </cell>
        </row>
        <row r="182">
          <cell r="B182">
            <v>44518</v>
          </cell>
          <cell r="C182">
            <v>149.13</v>
          </cell>
          <cell r="D182">
            <v>1.43</v>
          </cell>
          <cell r="E182">
            <v>8.3000000000000001E-3</v>
          </cell>
          <cell r="F182">
            <v>0.78915205665695809</v>
          </cell>
          <cell r="G182">
            <v>1.7677920566569583</v>
          </cell>
          <cell r="H182">
            <v>7.370624526432433</v>
          </cell>
          <cell r="I182">
            <v>8.16</v>
          </cell>
          <cell r="J182">
            <v>8.16</v>
          </cell>
          <cell r="K182">
            <v>0.15140000000000001</v>
          </cell>
          <cell r="L182">
            <v>0.72176174388804659</v>
          </cell>
          <cell r="M182">
            <v>0.76121174388804658</v>
          </cell>
          <cell r="N182">
            <v>8.7377340935253045</v>
          </cell>
          <cell r="O182">
            <v>-6.9099999999999995E-2</v>
          </cell>
          <cell r="P182">
            <v>-1.6411357514015128</v>
          </cell>
          <cell r="Q182">
            <v>-1.6138857514015128</v>
          </cell>
          <cell r="R182">
            <v>5.6745954093754589</v>
          </cell>
          <cell r="S182">
            <v>-4.0000000000000001E-3</v>
          </cell>
          <cell r="T182">
            <v>0.91546257295189004</v>
          </cell>
          <cell r="U182">
            <v>0.85189857295189009</v>
          </cell>
          <cell r="V182">
            <v>7.4523385448685762</v>
          </cell>
          <cell r="W182">
            <v>0.38479999999999998</v>
          </cell>
          <cell r="X182">
            <v>0.24154995833886619</v>
          </cell>
          <cell r="Y182">
            <v>0.28830995833886619</v>
          </cell>
          <cell r="Z182">
            <v>7.7407087413952667</v>
          </cell>
          <cell r="AA182">
            <v>5.71</v>
          </cell>
          <cell r="AB182">
            <v>5.71</v>
          </cell>
          <cell r="AC182">
            <v>1.95E-2</v>
          </cell>
          <cell r="AD182">
            <v>0.90256966883884004</v>
          </cell>
          <cell r="AE182">
            <v>0.95467966883884003</v>
          </cell>
          <cell r="AF182">
            <v>5.9821502899916101</v>
          </cell>
        </row>
        <row r="183">
          <cell r="B183">
            <v>44526</v>
          </cell>
          <cell r="C183">
            <v>149.1</v>
          </cell>
          <cell r="D183">
            <v>1.51</v>
          </cell>
          <cell r="E183">
            <v>8.3000000000000001E-3</v>
          </cell>
          <cell r="F183">
            <v>0.78915205665695809</v>
          </cell>
          <cell r="G183">
            <v>1.7677920566569583</v>
          </cell>
          <cell r="H183">
            <v>7.6242341982804467</v>
          </cell>
          <cell r="I183">
            <v>8.52</v>
          </cell>
          <cell r="J183">
            <v>8.52</v>
          </cell>
          <cell r="K183">
            <v>0.15140000000000001</v>
          </cell>
          <cell r="L183">
            <v>0.72176174388804659</v>
          </cell>
          <cell r="M183">
            <v>0.76121174388804658</v>
          </cell>
          <cell r="N183">
            <v>9.0692763355098585</v>
          </cell>
          <cell r="O183">
            <v>-6.9099999999999995E-2</v>
          </cell>
          <cell r="P183">
            <v>-1.6411357514015128</v>
          </cell>
          <cell r="Q183">
            <v>-1.6138857514015128</v>
          </cell>
          <cell r="R183">
            <v>5.8994210588020914</v>
          </cell>
          <cell r="S183">
            <v>-4.4000000000000003E-3</v>
          </cell>
          <cell r="T183">
            <v>0.90370541323396858</v>
          </cell>
          <cell r="U183">
            <v>0.84014141323396863</v>
          </cell>
          <cell r="V183">
            <v>7.5586904420193655</v>
          </cell>
          <cell r="W183">
            <v>0.38750000000000001</v>
          </cell>
          <cell r="X183">
            <v>0.31737160939134179</v>
          </cell>
          <cell r="Y183">
            <v>0.36413160939134182</v>
          </cell>
          <cell r="Z183">
            <v>7.8279228567585317</v>
          </cell>
          <cell r="AA183">
            <v>5.69</v>
          </cell>
          <cell r="AB183">
            <v>5.69</v>
          </cell>
          <cell r="AC183">
            <v>2.4500000000000001E-2</v>
          </cell>
          <cell r="AD183">
            <v>1.0566742282214399</v>
          </cell>
          <cell r="AE183">
            <v>1.10878422822144</v>
          </cell>
          <cell r="AF183">
            <v>6.1636527229052671</v>
          </cell>
        </row>
        <row r="184">
          <cell r="B184">
            <v>44533</v>
          </cell>
          <cell r="C184">
            <v>149.19</v>
          </cell>
          <cell r="D184">
            <v>1.61</v>
          </cell>
          <cell r="E184">
            <v>8.3000000000000001E-3</v>
          </cell>
          <cell r="F184">
            <v>0.78915205665695809</v>
          </cell>
          <cell r="G184">
            <v>1.7677920566569583</v>
          </cell>
          <cell r="H184">
            <v>7.6126279806638664</v>
          </cell>
          <cell r="I184">
            <v>8.44</v>
          </cell>
          <cell r="J184">
            <v>8.44</v>
          </cell>
          <cell r="K184">
            <v>0.1507</v>
          </cell>
          <cell r="L184">
            <v>0.70026693934698192</v>
          </cell>
          <cell r="M184">
            <v>0.73971693934698191</v>
          </cell>
          <cell r="N184">
            <v>8.9737726379194136</v>
          </cell>
          <cell r="O184">
            <v>-6.5000000000000002E-2</v>
          </cell>
          <cell r="P184">
            <v>-1.5192650367395992</v>
          </cell>
          <cell r="Q184">
            <v>-1.4920150367395992</v>
          </cell>
          <cell r="R184">
            <v>5.9697495314794509</v>
          </cell>
          <cell r="S184">
            <v>-3.7000000000000002E-3</v>
          </cell>
          <cell r="T184">
            <v>0.92428063201914157</v>
          </cell>
          <cell r="U184">
            <v>0.86071663201914161</v>
          </cell>
          <cell r="V184">
            <v>7.5501900698848097</v>
          </cell>
          <cell r="W184">
            <v>0.38800000000000001</v>
          </cell>
          <cell r="X184">
            <v>0.33141328271226883</v>
          </cell>
          <cell r="Y184">
            <v>0.37817328271226885</v>
          </cell>
          <cell r="Z184">
            <v>7.8353555902245562</v>
          </cell>
          <cell r="AA184">
            <v>5.69</v>
          </cell>
          <cell r="AB184">
            <v>5.69</v>
          </cell>
          <cell r="AC184">
            <v>3.3799999999999997E-2</v>
          </cell>
          <cell r="AD184">
            <v>1.343462226830205</v>
          </cell>
          <cell r="AE184">
            <v>1.3955722268302051</v>
          </cell>
          <cell r="AF184">
            <v>6.5073181697513016</v>
          </cell>
        </row>
        <row r="185">
          <cell r="B185">
            <v>44540</v>
          </cell>
          <cell r="C185">
            <v>148.97999999999999</v>
          </cell>
          <cell r="D185">
            <v>1.65</v>
          </cell>
          <cell r="E185">
            <v>8.0999999999999996E-3</v>
          </cell>
          <cell r="F185">
            <v>0.78349482931283754</v>
          </cell>
          <cell r="G185">
            <v>1.7621348293128376</v>
          </cell>
          <cell r="H185">
            <v>7.4051572818171554</v>
          </cell>
          <cell r="I185">
            <v>8.09</v>
          </cell>
          <cell r="J185">
            <v>8.09</v>
          </cell>
          <cell r="K185">
            <v>0.1502</v>
          </cell>
          <cell r="L185">
            <v>0.68491398154012573</v>
          </cell>
          <cell r="M185">
            <v>0.72436398154012571</v>
          </cell>
          <cell r="N185">
            <v>8.6241463358579349</v>
          </cell>
          <cell r="O185">
            <v>-6.4799999999999996E-2</v>
          </cell>
          <cell r="P185">
            <v>-1.5133215785442122</v>
          </cell>
          <cell r="Q185">
            <v>-1.4860715785442122</v>
          </cell>
          <cell r="R185">
            <v>5.7003946044653828</v>
          </cell>
          <cell r="S185">
            <v>-3.8E-3</v>
          </cell>
          <cell r="T185">
            <v>0.92134126084570689</v>
          </cell>
          <cell r="U185">
            <v>0.85777726084570693</v>
          </cell>
          <cell r="V185">
            <v>7.330927272547088</v>
          </cell>
          <cell r="W185">
            <v>0.38750000000000001</v>
          </cell>
          <cell r="X185">
            <v>0.31737160939134179</v>
          </cell>
          <cell r="Y185">
            <v>0.36413160939134182</v>
          </cell>
          <cell r="Z185">
            <v>7.6639654497845084</v>
          </cell>
          <cell r="AA185">
            <v>5.55</v>
          </cell>
          <cell r="AB185">
            <v>5.55</v>
          </cell>
          <cell r="AC185">
            <v>3.27E-2</v>
          </cell>
          <cell r="AD185">
            <v>1.309529429501965</v>
          </cell>
          <cell r="AE185">
            <v>1.3616394295019651</v>
          </cell>
          <cell r="AF185">
            <v>6.3760434586010133</v>
          </cell>
        </row>
        <row r="186">
          <cell r="B186">
            <v>44547</v>
          </cell>
          <cell r="C186">
            <v>148.6</v>
          </cell>
          <cell r="D186">
            <v>1.54</v>
          </cell>
          <cell r="E186">
            <v>7.9000000000000008E-3</v>
          </cell>
          <cell r="F186">
            <v>0.77783767763336098</v>
          </cell>
          <cell r="G186">
            <v>1.756477677633361</v>
          </cell>
          <cell r="H186">
            <v>7.0600873494813756</v>
          </cell>
          <cell r="I186">
            <v>7.61</v>
          </cell>
          <cell r="J186">
            <v>7.61</v>
          </cell>
          <cell r="K186">
            <v>0.1497</v>
          </cell>
          <cell r="L186">
            <v>0.66956140947786558</v>
          </cell>
          <cell r="M186">
            <v>0.70901140947786556</v>
          </cell>
          <cell r="N186">
            <v>8.1677359589747063</v>
          </cell>
          <cell r="O186">
            <v>-6.8000000000000005E-2</v>
          </cell>
          <cell r="P186">
            <v>-1.6084330329577923</v>
          </cell>
          <cell r="Q186">
            <v>-1.5811830329577923</v>
          </cell>
          <cell r="R186">
            <v>5.3102585771522008</v>
          </cell>
          <cell r="S186">
            <v>-4.7000000000000002E-3</v>
          </cell>
          <cell r="T186">
            <v>0.89488773054621584</v>
          </cell>
          <cell r="U186">
            <v>0.83132373054621589</v>
          </cell>
          <cell r="V186">
            <v>7.155482401269361</v>
          </cell>
          <cell r="W186">
            <v>0.3866</v>
          </cell>
          <cell r="X186">
            <v>0.29209711499171004</v>
          </cell>
          <cell r="Y186">
            <v>0.33885711499171006</v>
          </cell>
          <cell r="Z186">
            <v>7.6357328463280076</v>
          </cell>
          <cell r="AA186">
            <v>5.59</v>
          </cell>
          <cell r="AB186">
            <v>5.59</v>
          </cell>
          <cell r="AC186">
            <v>3.3700000000000001E-2</v>
          </cell>
          <cell r="AD186">
            <v>1.34037728861173</v>
          </cell>
          <cell r="AE186">
            <v>1.3924872886117301</v>
          </cell>
          <cell r="AF186">
            <v>6.3994934441797211</v>
          </cell>
        </row>
        <row r="187">
          <cell r="B187">
            <v>44557</v>
          </cell>
          <cell r="C187">
            <v>147.86000000000001</v>
          </cell>
          <cell r="D187">
            <v>1.4</v>
          </cell>
          <cell r="E187">
            <v>6.7000000000000002E-3</v>
          </cell>
          <cell r="F187">
            <v>0.74389632872897571</v>
          </cell>
          <cell r="G187">
            <v>1.7225363287289759</v>
          </cell>
          <cell r="H187">
            <v>6.7497384012678356</v>
          </cell>
          <cell r="I187">
            <v>7.25</v>
          </cell>
          <cell r="J187">
            <v>7.25</v>
          </cell>
          <cell r="K187">
            <v>0.15060000000000001</v>
          </cell>
          <cell r="L187">
            <v>0.69719631653376068</v>
          </cell>
          <cell r="M187">
            <v>0.73664631653376067</v>
          </cell>
          <cell r="N187">
            <v>7.8308775358176366</v>
          </cell>
          <cell r="O187">
            <v>-6.8099999999999994E-2</v>
          </cell>
          <cell r="P187">
            <v>-1.6114058313247357</v>
          </cell>
          <cell r="Q187">
            <v>-1.5841558313247357</v>
          </cell>
          <cell r="R187">
            <v>4.9259424602736726</v>
          </cell>
          <cell r="S187">
            <v>-6.1000000000000004E-3</v>
          </cell>
          <cell r="T187">
            <v>0.85374061330519901</v>
          </cell>
          <cell r="U187">
            <v>0.79017661330519906</v>
          </cell>
          <cell r="V187">
            <v>6.7161419772181414</v>
          </cell>
          <cell r="W187">
            <v>0.38779999999999998</v>
          </cell>
          <cell r="X187">
            <v>0.32579658797701827</v>
          </cell>
          <cell r="Y187">
            <v>0.37255658797701829</v>
          </cell>
          <cell r="Z187">
            <v>7.2543890242044933</v>
          </cell>
          <cell r="AA187">
            <v>5.17</v>
          </cell>
          <cell r="AB187">
            <v>5.17</v>
          </cell>
          <cell r="AC187">
            <v>2.3400000000000001E-2</v>
          </cell>
          <cell r="AD187">
            <v>1.0227667315772226</v>
          </cell>
          <cell r="AE187">
            <v>1.0748767315772227</v>
          </cell>
          <cell r="AF187">
            <v>5.7329796974418006</v>
          </cell>
        </row>
        <row r="188">
          <cell r="B188">
            <v>44567</v>
          </cell>
          <cell r="C188">
            <v>147.26</v>
          </cell>
          <cell r="D188">
            <v>1.36</v>
          </cell>
          <cell r="E188">
            <v>5.7999999999999996E-3</v>
          </cell>
          <cell r="F188">
            <v>0.71844202843608562</v>
          </cell>
          <cell r="G188">
            <v>1.6970820284360857</v>
          </cell>
          <cell r="H188">
            <v>6.7400872097832361</v>
          </cell>
          <cell r="I188">
            <v>7.3</v>
          </cell>
          <cell r="J188">
            <v>7.3</v>
          </cell>
          <cell r="K188">
            <v>0.14979999999999999</v>
          </cell>
          <cell r="L188">
            <v>0.67263189342303231</v>
          </cell>
          <cell r="M188">
            <v>0.7120818934230323</v>
          </cell>
          <cell r="N188">
            <v>7.8353442383797374</v>
          </cell>
          <cell r="O188">
            <v>-6.8000000000000005E-2</v>
          </cell>
          <cell r="P188">
            <v>-1.6084330329577923</v>
          </cell>
          <cell r="Q188">
            <v>-1.5811830329577923</v>
          </cell>
          <cell r="R188">
            <v>4.8793131055865562</v>
          </cell>
          <cell r="S188">
            <v>-7.4000000000000003E-3</v>
          </cell>
          <cell r="T188">
            <v>0.81553551745212427</v>
          </cell>
          <cell r="U188">
            <v>0.75197151745212432</v>
          </cell>
          <cell r="V188">
            <v>6.5497014495841164</v>
          </cell>
          <cell r="W188">
            <v>0.3861</v>
          </cell>
          <cell r="X188">
            <v>0.27805600271295705</v>
          </cell>
          <cell r="Y188">
            <v>0.32481600271295707</v>
          </cell>
          <cell r="Z188">
            <v>6.9997797284325927</v>
          </cell>
          <cell r="AA188">
            <v>4.9400000000000004</v>
          </cell>
          <cell r="AB188">
            <v>4.9400000000000004</v>
          </cell>
          <cell r="AC188">
            <v>2.7699999999999999E-2</v>
          </cell>
          <cell r="AD188">
            <v>1.1553297912610609</v>
          </cell>
          <cell r="AE188">
            <v>1.207439791261061</v>
          </cell>
          <cell r="AF188">
            <v>5.7018997800691196</v>
          </cell>
        </row>
        <row r="189">
          <cell r="B189">
            <v>44578</v>
          </cell>
          <cell r="C189">
            <v>147.02000000000001</v>
          </cell>
          <cell r="D189">
            <v>1.25</v>
          </cell>
          <cell r="E189">
            <v>4.7000000000000002E-3</v>
          </cell>
          <cell r="F189">
            <v>0.68733313628545367</v>
          </cell>
          <cell r="G189">
            <v>1.6659731362854537</v>
          </cell>
          <cell r="H189">
            <v>6.691983498979754</v>
          </cell>
          <cell r="I189">
            <v>7.34</v>
          </cell>
          <cell r="J189">
            <v>7.34</v>
          </cell>
          <cell r="K189">
            <v>0.14990000000000001</v>
          </cell>
          <cell r="L189">
            <v>0.6757023925364618</v>
          </cell>
          <cell r="M189">
            <v>0.71515239253646179</v>
          </cell>
          <cell r="N189">
            <v>7.8641858584854436</v>
          </cell>
          <cell r="O189">
            <v>-6.7500000000000004E-2</v>
          </cell>
          <cell r="P189">
            <v>-1.593569563989115</v>
          </cell>
          <cell r="Q189">
            <v>-1.566319563989115</v>
          </cell>
          <cell r="R189">
            <v>4.8665893992685492</v>
          </cell>
          <cell r="S189">
            <v>-8.0999999999999996E-3</v>
          </cell>
          <cell r="T189">
            <v>0.79496466667301058</v>
          </cell>
          <cell r="U189">
            <v>0.73140066667301062</v>
          </cell>
          <cell r="V189">
            <v>6.4481851272393573</v>
          </cell>
          <cell r="W189">
            <v>0.3856</v>
          </cell>
          <cell r="X189">
            <v>0.26401507575869404</v>
          </cell>
          <cell r="Y189">
            <v>0.31077507575869406</v>
          </cell>
          <cell r="Z189">
            <v>6.8514350336337229</v>
          </cell>
          <cell r="AA189">
            <v>4.79</v>
          </cell>
          <cell r="AB189">
            <v>4.79</v>
          </cell>
          <cell r="AC189">
            <v>2.6499999999999999E-2</v>
          </cell>
          <cell r="AD189">
            <v>1.1183311624572798</v>
          </cell>
          <cell r="AE189">
            <v>1.1704411624572799</v>
          </cell>
          <cell r="AF189">
            <v>5.5196409386184442</v>
          </cell>
        </row>
        <row r="190">
          <cell r="B190">
            <v>44587</v>
          </cell>
          <cell r="C190">
            <v>146.91999999999999</v>
          </cell>
          <cell r="D190">
            <v>1.0900000000000001</v>
          </cell>
          <cell r="E190">
            <v>4.3E-3</v>
          </cell>
          <cell r="F190">
            <v>0.67602132043268215</v>
          </cell>
          <cell r="G190">
            <v>1.6546613204326821</v>
          </cell>
          <cell r="H190">
            <v>6.5268720285501267</v>
          </cell>
          <cell r="I190">
            <v>7.19</v>
          </cell>
          <cell r="J190">
            <v>7.19</v>
          </cell>
          <cell r="K190">
            <v>0.14990000000000001</v>
          </cell>
          <cell r="L190">
            <v>0.6757023925364618</v>
          </cell>
          <cell r="M190">
            <v>0.71515239253646179</v>
          </cell>
          <cell r="N190">
            <v>7.7134369701166161</v>
          </cell>
          <cell r="O190">
            <v>-6.93E-2</v>
          </cell>
          <cell r="P190">
            <v>-1.6470821613150259</v>
          </cell>
          <cell r="Q190">
            <v>-1.6198321613150259</v>
          </cell>
          <cell r="R190">
            <v>4.6595195821907076</v>
          </cell>
          <cell r="S190">
            <v>-9.2999999999999992E-3</v>
          </cell>
          <cell r="T190">
            <v>0.75970210574683661</v>
          </cell>
          <cell r="U190">
            <v>0.69613810574683666</v>
          </cell>
          <cell r="V190">
            <v>6.2565570151781502</v>
          </cell>
          <cell r="W190">
            <v>0.38540000000000002</v>
          </cell>
          <cell r="X190">
            <v>0.25839875509380023</v>
          </cell>
          <cell r="Y190">
            <v>0.30515875509380025</v>
          </cell>
          <cell r="Z190">
            <v>6.6866448304506925</v>
          </cell>
          <cell r="AA190">
            <v>4.63</v>
          </cell>
          <cell r="AB190">
            <v>4.63</v>
          </cell>
          <cell r="AC190">
            <v>2.0299999999999999E-2</v>
          </cell>
          <cell r="AD190">
            <v>0.92722298596131147</v>
          </cell>
          <cell r="AE190">
            <v>0.97933298596131146</v>
          </cell>
          <cell r="AF190">
            <v>5.2301499977128501</v>
          </cell>
        </row>
        <row r="191">
          <cell r="B191">
            <v>44599</v>
          </cell>
          <cell r="C191">
            <v>146.54</v>
          </cell>
          <cell r="D191">
            <v>1.2</v>
          </cell>
          <cell r="E191">
            <v>4.4000000000000003E-3</v>
          </cell>
          <cell r="F191">
            <v>0.67884924940173441</v>
          </cell>
          <cell r="G191">
            <v>1.6574892494017344</v>
          </cell>
          <cell r="H191">
            <v>6.5528951215951716</v>
          </cell>
          <cell r="I191">
            <v>7.16</v>
          </cell>
          <cell r="J191">
            <v>7.16</v>
          </cell>
          <cell r="K191">
            <v>0.1502</v>
          </cell>
          <cell r="L191">
            <v>0.68491398154012573</v>
          </cell>
          <cell r="M191">
            <v>0.72436398154012571</v>
          </cell>
          <cell r="N191">
            <v>7.6716796847931095</v>
          </cell>
          <cell r="O191">
            <v>-7.0199999999999999E-2</v>
          </cell>
          <cell r="P191">
            <v>-1.6738427854733613</v>
          </cell>
          <cell r="Q191">
            <v>-1.6465927854733613</v>
          </cell>
          <cell r="R191">
            <v>4.5031568049783122</v>
          </cell>
          <cell r="S191">
            <v>-9.7999999999999997E-3</v>
          </cell>
          <cell r="T191">
            <v>0.74501000503136772</v>
          </cell>
          <cell r="U191">
            <v>0.68144600503136776</v>
          </cell>
          <cell r="V191">
            <v>6.0336294826817305</v>
          </cell>
          <cell r="W191">
            <v>0.38540000000000002</v>
          </cell>
          <cell r="X191">
            <v>0.25839875509380023</v>
          </cell>
          <cell r="Y191">
            <v>0.30515875509380025</v>
          </cell>
          <cell r="Z191">
            <v>6.3997761199428531</v>
          </cell>
          <cell r="AA191">
            <v>4.32</v>
          </cell>
          <cell r="AB191">
            <v>4.32</v>
          </cell>
          <cell r="AC191">
            <v>2.0199999999999999E-2</v>
          </cell>
          <cell r="AD191">
            <v>0.92414125332383013</v>
          </cell>
          <cell r="AE191">
            <v>0.97625125332383011</v>
          </cell>
          <cell r="AF191">
            <v>4.9881650753719553</v>
          </cell>
        </row>
        <row r="192">
          <cell r="B192">
            <v>44608</v>
          </cell>
          <cell r="C192">
            <v>146.1</v>
          </cell>
          <cell r="D192">
            <v>1.1000000000000001</v>
          </cell>
          <cell r="E192">
            <v>3.8E-3</v>
          </cell>
          <cell r="F192">
            <v>0.66188192273791768</v>
          </cell>
          <cell r="G192">
            <v>1.6405219227379177</v>
          </cell>
          <cell r="H192">
            <v>6.4421281403544981</v>
          </cell>
          <cell r="I192">
            <v>7.07</v>
          </cell>
          <cell r="J192">
            <v>7.07</v>
          </cell>
          <cell r="K192">
            <v>0.14990000000000001</v>
          </cell>
          <cell r="L192">
            <v>0.6757023925364618</v>
          </cell>
          <cell r="M192">
            <v>0.71515239253646179</v>
          </cell>
          <cell r="N192">
            <v>7.5784592027400661</v>
          </cell>
          <cell r="O192">
            <v>-7.0099999999999996E-2</v>
          </cell>
          <cell r="P192">
            <v>-1.6708692381131061</v>
          </cell>
          <cell r="Q192">
            <v>-1.6436192381131061</v>
          </cell>
          <cell r="R192">
            <v>4.4445881103540135</v>
          </cell>
          <cell r="S192">
            <v>-1.0800000000000001E-2</v>
          </cell>
          <cell r="T192">
            <v>0.71562687865926655</v>
          </cell>
          <cell r="U192">
            <v>0.6520628786592666</v>
          </cell>
          <cell r="V192">
            <v>5.9651707653899013</v>
          </cell>
          <cell r="W192">
            <v>0.38450000000000001</v>
          </cell>
          <cell r="X192">
            <v>0.23312564977249972</v>
          </cell>
          <cell r="Y192">
            <v>0.27988564977249974</v>
          </cell>
          <cell r="Z192">
            <v>6.3578940747666488</v>
          </cell>
          <cell r="AA192">
            <v>4.3099999999999996</v>
          </cell>
          <cell r="AB192">
            <v>4.3099999999999996</v>
          </cell>
          <cell r="AC192">
            <v>1.4800000000000001E-2</v>
          </cell>
          <cell r="AD192">
            <v>0.75775510624966025</v>
          </cell>
          <cell r="AE192">
            <v>0.80986510624966024</v>
          </cell>
          <cell r="AF192">
            <v>4.7406821180011987</v>
          </cell>
        </row>
        <row r="193">
          <cell r="B193">
            <v>44617</v>
          </cell>
          <cell r="C193">
            <v>146.07</v>
          </cell>
          <cell r="D193">
            <v>1.17</v>
          </cell>
          <cell r="E193">
            <v>3.3999999999999998E-3</v>
          </cell>
          <cell r="F193">
            <v>0.65057069744149043</v>
          </cell>
          <cell r="G193">
            <v>1.6292106974414904</v>
          </cell>
          <cell r="H193">
            <v>6.5070172604812146</v>
          </cell>
          <cell r="I193">
            <v>7.15</v>
          </cell>
          <cell r="J193">
            <v>7.15</v>
          </cell>
          <cell r="K193">
            <v>0.15</v>
          </cell>
          <cell r="L193">
            <v>0.67877290688353309</v>
          </cell>
          <cell r="M193">
            <v>0.71822290688353307</v>
          </cell>
          <cell r="N193">
            <v>7.6413097311287945</v>
          </cell>
          <cell r="O193">
            <v>-6.9599999999999995E-2</v>
          </cell>
          <cell r="P193">
            <v>-1.6560020448302613</v>
          </cell>
          <cell r="Q193">
            <v>-1.6287520448302613</v>
          </cell>
          <cell r="R193">
            <v>4.4434103703347283</v>
          </cell>
          <cell r="S193">
            <v>-9.1999999999999998E-3</v>
          </cell>
          <cell r="T193">
            <v>0.76264056988799678</v>
          </cell>
          <cell r="U193">
            <v>0.69907656988799682</v>
          </cell>
          <cell r="V193">
            <v>5.9203145759727152</v>
          </cell>
          <cell r="W193">
            <v>0.38500000000000001</v>
          </cell>
          <cell r="X193">
            <v>0.24716619689075675</v>
          </cell>
          <cell r="Y193">
            <v>0.29392619689075677</v>
          </cell>
          <cell r="Z193">
            <v>6.2042397938952041</v>
          </cell>
          <cell r="AA193">
            <v>4.12</v>
          </cell>
          <cell r="AB193">
            <v>4.12</v>
          </cell>
          <cell r="AC193">
            <v>3.0099999999999998E-2</v>
          </cell>
          <cell r="AD193">
            <v>1.2293375998094949</v>
          </cell>
          <cell r="AE193">
            <v>1.281447599809495</v>
          </cell>
          <cell r="AF193">
            <v>5.0791420597983032</v>
          </cell>
        </row>
        <row r="194">
          <cell r="B194">
            <v>44627</v>
          </cell>
          <cell r="C194">
            <v>144.9</v>
          </cell>
          <cell r="D194">
            <v>1.05</v>
          </cell>
          <cell r="E194">
            <v>5.9999999999999995E-4</v>
          </cell>
          <cell r="F194">
            <v>0.57139906662889994</v>
          </cell>
          <cell r="G194">
            <v>1.5500390666289001</v>
          </cell>
          <cell r="H194">
            <v>6.2024397574751875</v>
          </cell>
          <cell r="I194">
            <v>6.86</v>
          </cell>
          <cell r="J194">
            <v>6.86</v>
          </cell>
          <cell r="K194">
            <v>0.15060000000000001</v>
          </cell>
          <cell r="L194">
            <v>0.69719631653376068</v>
          </cell>
          <cell r="M194">
            <v>0.73664631653376067</v>
          </cell>
          <cell r="N194">
            <v>7.3682353640413671</v>
          </cell>
          <cell r="O194">
            <v>-7.1400000000000005E-2</v>
          </cell>
          <cell r="P194">
            <v>-1.709528210775811</v>
          </cell>
          <cell r="Q194">
            <v>-1.682278210775811</v>
          </cell>
          <cell r="R194">
            <v>4.0927697648853174</v>
          </cell>
          <cell r="S194">
            <v>-1.1599999999999999E-2</v>
          </cell>
          <cell r="T194">
            <v>0.69212137526597151</v>
          </cell>
          <cell r="U194">
            <v>0.62855737526597155</v>
          </cell>
          <cell r="V194">
            <v>5.5470642790806224</v>
          </cell>
          <cell r="W194">
            <v>0.38469999999999999</v>
          </cell>
          <cell r="X194">
            <v>0.23874184897857392</v>
          </cell>
          <cell r="Y194">
            <v>0.28550184897857395</v>
          </cell>
          <cell r="Z194">
            <v>5.8874676809467461</v>
          </cell>
          <cell r="AA194">
            <v>3.81</v>
          </cell>
          <cell r="AB194">
            <v>3.81</v>
          </cell>
          <cell r="AC194">
            <v>1.09E-2</v>
          </cell>
          <cell r="AD194">
            <v>0.63761730873675782</v>
          </cell>
          <cell r="AE194">
            <v>0.6897273087367578</v>
          </cell>
          <cell r="AF194">
            <v>4.2153400675504118</v>
          </cell>
        </row>
        <row r="195">
          <cell r="B195">
            <v>44637</v>
          </cell>
          <cell r="C195">
            <v>144.83000000000001</v>
          </cell>
          <cell r="D195">
            <v>1.07</v>
          </cell>
          <cell r="E195">
            <v>5.0000000000000001E-4</v>
          </cell>
          <cell r="F195">
            <v>0.56857172331659633</v>
          </cell>
          <cell r="G195">
            <v>1.5472117233165963</v>
          </cell>
          <cell r="H195">
            <v>6.244413795855456</v>
          </cell>
          <cell r="I195">
            <v>6.92</v>
          </cell>
          <cell r="J195">
            <v>6.92</v>
          </cell>
          <cell r="K195">
            <v>0.15240000000000001</v>
          </cell>
          <cell r="L195">
            <v>0.75246999129515146</v>
          </cell>
          <cell r="M195">
            <v>0.79191999129515145</v>
          </cell>
          <cell r="N195">
            <v>7.4752712667456542</v>
          </cell>
          <cell r="O195">
            <v>-7.0499999999999993E-2</v>
          </cell>
          <cell r="P195">
            <v>-1.6827636461416351</v>
          </cell>
          <cell r="Q195">
            <v>-1.6555136461416351</v>
          </cell>
          <cell r="R195">
            <v>4.1404049122482549</v>
          </cell>
          <cell r="S195">
            <v>-1.0999999999999999E-2</v>
          </cell>
          <cell r="T195">
            <v>0.70975042116248011</v>
          </cell>
          <cell r="U195">
            <v>0.64618642116248015</v>
          </cell>
          <cell r="V195">
            <v>5.5546722624917573</v>
          </cell>
          <cell r="W195">
            <v>0.38850000000000001</v>
          </cell>
          <cell r="X195">
            <v>0.34545517145311583</v>
          </cell>
          <cell r="Y195">
            <v>0.39221517145311585</v>
          </cell>
          <cell r="Z195">
            <v>5.95326829572178</v>
          </cell>
          <cell r="AA195">
            <v>3.76</v>
          </cell>
          <cell r="AB195">
            <v>3.76</v>
          </cell>
          <cell r="AC195">
            <v>5.4999999999999997E-3</v>
          </cell>
          <cell r="AD195">
            <v>0.47130658190612007</v>
          </cell>
          <cell r="AE195">
            <v>0.52341658190612006</v>
          </cell>
          <cell r="AF195">
            <v>4.0132487027790917</v>
          </cell>
        </row>
        <row r="196">
          <cell r="B196">
            <v>44646</v>
          </cell>
          <cell r="C196">
            <v>145.11000000000001</v>
          </cell>
          <cell r="D196">
            <v>1.36</v>
          </cell>
          <cell r="E196">
            <v>5.0000000000000001E-4</v>
          </cell>
          <cell r="F196">
            <v>0.56857172331659633</v>
          </cell>
          <cell r="G196">
            <v>1.5472117233165963</v>
          </cell>
          <cell r="H196">
            <v>6.3856055057000161</v>
          </cell>
          <cell r="I196">
            <v>6.97</v>
          </cell>
          <cell r="J196">
            <v>6.97</v>
          </cell>
          <cell r="K196">
            <v>0.1507</v>
          </cell>
          <cell r="L196">
            <v>0.70026693934698192</v>
          </cell>
          <cell r="M196">
            <v>0.73971693934698191</v>
          </cell>
          <cell r="N196">
            <v>7.4693237729533468</v>
          </cell>
          <cell r="O196">
            <v>-7.0999999999999994E-2</v>
          </cell>
          <cell r="P196">
            <v>-1.6976324798142426</v>
          </cell>
          <cell r="Q196">
            <v>-1.6703824798142426</v>
          </cell>
          <cell r="R196">
            <v>4.1577499798159936</v>
          </cell>
          <cell r="S196">
            <v>-1.1299999999999999E-2</v>
          </cell>
          <cell r="T196">
            <v>0.70093583744461929</v>
          </cell>
          <cell r="U196">
            <v>0.63737183744461934</v>
          </cell>
          <cell r="V196">
            <v>5.564029923098726</v>
          </cell>
          <cell r="W196">
            <v>0.38890000000000002</v>
          </cell>
          <cell r="X196">
            <v>0.35668884287027536</v>
          </cell>
          <cell r="Y196">
            <v>0.40344884287027538</v>
          </cell>
          <cell r="Z196">
            <v>5.968632554548253</v>
          </cell>
          <cell r="AA196">
            <v>3.76</v>
          </cell>
          <cell r="AB196">
            <v>3.76</v>
          </cell>
          <cell r="AC196">
            <v>6.7000000000000002E-3</v>
          </cell>
          <cell r="AD196">
            <v>0.50826153709732835</v>
          </cell>
          <cell r="AE196">
            <v>0.56037153709732834</v>
          </cell>
          <cell r="AF196">
            <v>4.0312445085578767</v>
          </cell>
        </row>
        <row r="197">
          <cell r="B197">
            <v>44657</v>
          </cell>
          <cell r="C197">
            <v>145.04</v>
          </cell>
          <cell r="D197">
            <v>1.19</v>
          </cell>
          <cell r="E197">
            <v>-8.0000000000000004E-4</v>
          </cell>
          <cell r="F197">
            <v>0.53181753012024324</v>
          </cell>
          <cell r="G197">
            <v>1.5104575301202434</v>
          </cell>
          <cell r="H197">
            <v>6.3586613297748205</v>
          </cell>
          <cell r="I197">
            <v>7.09</v>
          </cell>
          <cell r="J197">
            <v>7.09</v>
          </cell>
          <cell r="K197">
            <v>0.151</v>
          </cell>
          <cell r="L197">
            <v>0.70947890258828439</v>
          </cell>
          <cell r="M197">
            <v>0.74892890258828437</v>
          </cell>
          <cell r="N197">
            <v>7.6007824013011325</v>
          </cell>
          <cell r="O197">
            <v>-6.93E-2</v>
          </cell>
          <cell r="P197">
            <v>-1.6470821613150259</v>
          </cell>
          <cell r="Q197">
            <v>-1.6198321613150259</v>
          </cell>
          <cell r="R197">
            <v>4.3389719575710028</v>
          </cell>
          <cell r="S197">
            <v>-9.9000000000000008E-3</v>
          </cell>
          <cell r="T197">
            <v>0.74207162845071595</v>
          </cell>
          <cell r="U197">
            <v>0.67850762845071599</v>
          </cell>
          <cell r="V197">
            <v>5.7442623675099256</v>
          </cell>
          <cell r="W197">
            <v>0.38829999999999998</v>
          </cell>
          <cell r="X197">
            <v>0.33983838959951529</v>
          </cell>
          <cell r="Y197">
            <v>0.38659838959951531</v>
          </cell>
          <cell r="Z197">
            <v>6.0993037488319048</v>
          </cell>
          <cell r="AA197">
            <v>3.91</v>
          </cell>
          <cell r="AB197">
            <v>3.91</v>
          </cell>
          <cell r="AC197">
            <v>1.7000000000000001E-2</v>
          </cell>
          <cell r="AD197">
            <v>0.82553579541166511</v>
          </cell>
          <cell r="AE197">
            <v>0.8776457954116651</v>
          </cell>
          <cell r="AF197">
            <v>4.3658047209852517</v>
          </cell>
        </row>
        <row r="198">
          <cell r="B198">
            <v>44667</v>
          </cell>
          <cell r="C198">
            <v>140.93</v>
          </cell>
          <cell r="D198">
            <v>0.57999999999999996</v>
          </cell>
          <cell r="E198">
            <v>-9.9000000000000008E-3</v>
          </cell>
          <cell r="F198">
            <v>0.27459393886718753</v>
          </cell>
          <cell r="G198">
            <v>1.2532339388671876</v>
          </cell>
          <cell r="H198">
            <v>5.0016104500934402</v>
          </cell>
          <cell r="I198">
            <v>5.69</v>
          </cell>
          <cell r="J198">
            <v>5.69</v>
          </cell>
          <cell r="K198">
            <v>0.1515</v>
          </cell>
          <cell r="L198">
            <v>0.72483249458540844</v>
          </cell>
          <cell r="M198">
            <v>0.76428249458540842</v>
          </cell>
          <cell r="N198">
            <v>6.2056515561346721</v>
          </cell>
          <cell r="O198">
            <v>-7.2099999999999997E-2</v>
          </cell>
          <cell r="P198">
            <v>-1.7303471736933005</v>
          </cell>
          <cell r="Q198">
            <v>-1.7030971736933005</v>
          </cell>
          <cell r="R198">
            <v>2.8059058686656986</v>
          </cell>
          <cell r="S198">
            <v>-1.3899999999999999E-2</v>
          </cell>
          <cell r="T198">
            <v>0.62454768982769071</v>
          </cell>
          <cell r="U198">
            <v>0.56098368982769076</v>
          </cell>
          <cell r="V198">
            <v>4.1376207129964246</v>
          </cell>
          <cell r="W198">
            <v>0.3871</v>
          </cell>
          <cell r="X198">
            <v>0.30613842051480311</v>
          </cell>
          <cell r="Y198">
            <v>0.35289842051480314</v>
          </cell>
          <cell r="Z198">
            <v>4.537169424493273</v>
          </cell>
          <cell r="AA198">
            <v>2.37</v>
          </cell>
          <cell r="AB198">
            <v>2.37</v>
          </cell>
          <cell r="AC198">
            <v>6.0000000000000001E-3</v>
          </cell>
          <cell r="AD198">
            <v>0.48670429030187501</v>
          </cell>
          <cell r="AE198">
            <v>0.538814290301875</v>
          </cell>
          <cell r="AF198">
            <v>2.6860442847059041</v>
          </cell>
        </row>
        <row r="199">
          <cell r="B199">
            <v>44678</v>
          </cell>
          <cell r="C199">
            <v>135.72</v>
          </cell>
          <cell r="D199">
            <v>-5.99999999999987E-2</v>
          </cell>
          <cell r="E199">
            <v>-2.1399999999999999E-2</v>
          </cell>
          <cell r="F199">
            <v>-5.0382889663299971E-2</v>
          </cell>
          <cell r="G199">
            <v>0.92825711033670011</v>
          </cell>
          <cell r="H199">
            <v>3.2119876802848872</v>
          </cell>
          <cell r="I199">
            <v>3.72</v>
          </cell>
          <cell r="J199">
            <v>3.72</v>
          </cell>
          <cell r="K199">
            <v>0.15190000000000001</v>
          </cell>
          <cell r="L199">
            <v>0.73711566082595759</v>
          </cell>
          <cell r="M199">
            <v>0.77656566082595757</v>
          </cell>
          <cell r="N199">
            <v>4.2059969737208789</v>
          </cell>
          <cell r="O199">
            <v>-7.3400000000000007E-2</v>
          </cell>
          <cell r="P199">
            <v>-1.7690158713365618</v>
          </cell>
          <cell r="Q199">
            <v>-1.7417658713365618</v>
          </cell>
          <cell r="R199">
            <v>0.59803286491431606</v>
          </cell>
          <cell r="S199">
            <v>-1.7399999999999999E-2</v>
          </cell>
          <cell r="T199">
            <v>0.5217299804647163</v>
          </cell>
          <cell r="U199">
            <v>0.45816598046471629</v>
          </cell>
          <cell r="V199">
            <v>1.7083321400715499</v>
          </cell>
          <cell r="W199">
            <v>0.38500000000000001</v>
          </cell>
          <cell r="X199">
            <v>0.24716619689075675</v>
          </cell>
          <cell r="Y199">
            <v>0.29392619689075677</v>
          </cell>
          <cell r="Z199">
            <v>1.9944597798535466</v>
          </cell>
          <cell r="AA199">
            <v>-0.16</v>
          </cell>
          <cell r="AB199">
            <v>-0.16</v>
          </cell>
          <cell r="AC199">
            <v>5.9999999999999995E-4</v>
          </cell>
          <cell r="AD199">
            <v>0.32042171430069366</v>
          </cell>
          <cell r="AE199">
            <v>0.37253171430069365</v>
          </cell>
          <cell r="AF199">
            <v>0.46848023136840489</v>
          </cell>
        </row>
        <row r="200">
          <cell r="B200">
            <v>44687</v>
          </cell>
          <cell r="C200">
            <v>136.15</v>
          </cell>
          <cell r="D200">
            <v>-0.23999999999999799</v>
          </cell>
          <cell r="E200">
            <v>-2.1999999999999999E-2</v>
          </cell>
          <cell r="F200">
            <v>-6.7337159338451164E-2</v>
          </cell>
          <cell r="G200">
            <v>0.91130284066154887</v>
          </cell>
          <cell r="H200">
            <v>3.1700420461883199</v>
          </cell>
          <cell r="I200">
            <v>3.79</v>
          </cell>
          <cell r="J200">
            <v>3.79</v>
          </cell>
          <cell r="K200">
            <v>0.15260000000000001</v>
          </cell>
          <cell r="L200">
            <v>0.75861184110224067</v>
          </cell>
          <cell r="M200">
            <v>0.79806184110224065</v>
          </cell>
          <cell r="N200">
            <v>4.2974931539971628</v>
          </cell>
          <cell r="O200">
            <v>-7.1099999999999997E-2</v>
          </cell>
          <cell r="P200">
            <v>-1.7006063570226553</v>
          </cell>
          <cell r="Q200">
            <v>-1.6733563570226553</v>
          </cell>
          <cell r="R200">
            <v>0.73644237922822242</v>
          </cell>
          <cell r="S200">
            <v>-1.49E-2</v>
          </cell>
          <cell r="T200">
            <v>0.5951698323329494</v>
          </cell>
          <cell r="U200">
            <v>0.53160583233294945</v>
          </cell>
          <cell r="V200">
            <v>1.8517719919397835</v>
          </cell>
          <cell r="W200">
            <v>0.38650000000000001</v>
          </cell>
          <cell r="X200">
            <v>0.28928887732984782</v>
          </cell>
          <cell r="Y200">
            <v>0.33604887732984784</v>
          </cell>
          <cell r="Z200">
            <v>2.1065824602926377</v>
          </cell>
          <cell r="AA200">
            <v>-0.09</v>
          </cell>
          <cell r="AB200">
            <v>-0.09</v>
          </cell>
          <cell r="AC200">
            <v>-1.6000000000000001E-3</v>
          </cell>
          <cell r="AD200">
            <v>0.25268374993629272</v>
          </cell>
          <cell r="AE200">
            <v>0.30479374993629271</v>
          </cell>
          <cell r="AF200">
            <v>0.33802822111704256</v>
          </cell>
        </row>
        <row r="201">
          <cell r="B201">
            <v>44697</v>
          </cell>
          <cell r="C201">
            <v>134.41999999999999</v>
          </cell>
          <cell r="D201">
            <v>-0.29999999999999899</v>
          </cell>
          <cell r="E201">
            <v>-2.5100000000000001E-2</v>
          </cell>
          <cell r="F201">
            <v>-0.15493437345726613</v>
          </cell>
          <cell r="G201">
            <v>0.82370562654273394</v>
          </cell>
          <cell r="H201">
            <v>2.7372289426049106</v>
          </cell>
          <cell r="I201">
            <v>3.27</v>
          </cell>
          <cell r="J201">
            <v>3.27</v>
          </cell>
          <cell r="K201">
            <v>0.1515</v>
          </cell>
          <cell r="L201">
            <v>0.72483249458540844</v>
          </cell>
          <cell r="M201">
            <v>0.76428249458540842</v>
          </cell>
          <cell r="N201">
            <v>3.7302338168414346</v>
          </cell>
          <cell r="O201">
            <v>-7.3999999999999996E-2</v>
          </cell>
          <cell r="P201">
            <v>-1.7868651475137316</v>
          </cell>
          <cell r="Q201">
            <v>-1.7596151475137316</v>
          </cell>
          <cell r="R201">
            <v>6.6153633202393092E-2</v>
          </cell>
          <cell r="S201">
            <v>-1.72E-2</v>
          </cell>
          <cell r="T201">
            <v>0.52760493244350715</v>
          </cell>
          <cell r="U201">
            <v>0.46404093244350714</v>
          </cell>
          <cell r="V201">
            <v>1.1496271716197297</v>
          </cell>
          <cell r="W201">
            <v>0.3871</v>
          </cell>
          <cell r="X201">
            <v>0.30613842051480311</v>
          </cell>
          <cell r="Y201">
            <v>0.35289842051480314</v>
          </cell>
          <cell r="Z201">
            <v>1.4383021181511242</v>
          </cell>
          <cell r="AA201">
            <v>-0.79</v>
          </cell>
          <cell r="AB201">
            <v>-0.79</v>
          </cell>
          <cell r="AC201">
            <v>-2E-3</v>
          </cell>
          <cell r="AD201">
            <v>0.240368093163395</v>
          </cell>
          <cell r="AE201">
            <v>0.29247809316339501</v>
          </cell>
          <cell r="AF201">
            <v>-0.22735402770957647</v>
          </cell>
        </row>
        <row r="202">
          <cell r="B202">
            <v>44707</v>
          </cell>
          <cell r="C202">
            <v>137.38999999999999</v>
          </cell>
          <cell r="D202">
            <v>-0.27999999999999903</v>
          </cell>
          <cell r="E202">
            <v>-2.1499999999999998E-2</v>
          </cell>
          <cell r="F202">
            <v>-5.320860246454566E-2</v>
          </cell>
          <cell r="G202">
            <v>0.92543139753545434</v>
          </cell>
          <cell r="H202">
            <v>3.1937733664473722</v>
          </cell>
          <cell r="I202">
            <v>3.83</v>
          </cell>
          <cell r="J202">
            <v>3.83</v>
          </cell>
          <cell r="K202">
            <v>0.15240000000000001</v>
          </cell>
          <cell r="L202">
            <v>0.75246999129515146</v>
          </cell>
          <cell r="M202">
            <v>0.79191999129515145</v>
          </cell>
          <cell r="N202">
            <v>4.3171224251823501</v>
          </cell>
          <cell r="O202">
            <v>-7.1300000000000002E-2</v>
          </cell>
          <cell r="P202">
            <v>-1.7065542224378765</v>
          </cell>
          <cell r="Q202">
            <v>-1.6793042224378765</v>
          </cell>
          <cell r="R202">
            <v>0.70290733852631737</v>
          </cell>
          <cell r="S202">
            <v>-1.4E-2</v>
          </cell>
          <cell r="T202">
            <v>0.6216098516165901</v>
          </cell>
          <cell r="U202">
            <v>0.55804585161659015</v>
          </cell>
          <cell r="V202">
            <v>1.7972665396577789</v>
          </cell>
          <cell r="W202">
            <v>0.38969999999999999</v>
          </cell>
          <cell r="X202">
            <v>0.379156630736804</v>
          </cell>
          <cell r="Y202">
            <v>0.42591663073680402</v>
          </cell>
          <cell r="Z202">
            <v>2.0621464458549879</v>
          </cell>
          <cell r="AA202">
            <v>-0.24</v>
          </cell>
          <cell r="AB202">
            <v>-0.24</v>
          </cell>
          <cell r="AC202">
            <v>-5.4999999999999997E-3</v>
          </cell>
          <cell r="AD202">
            <v>0.13260966031584001</v>
          </cell>
          <cell r="AE202">
            <v>0.18471966031584</v>
          </cell>
          <cell r="AF202">
            <v>0.15327030385249363</v>
          </cell>
        </row>
        <row r="203">
          <cell r="B203">
            <v>44718</v>
          </cell>
          <cell r="C203">
            <v>143</v>
          </cell>
          <cell r="D203">
            <v>0.62000000000000099</v>
          </cell>
          <cell r="E203">
            <v>-8.6999999999999994E-3</v>
          </cell>
          <cell r="F203">
            <v>0.30850884930455513</v>
          </cell>
          <cell r="G203">
            <v>1.2871488493045551</v>
          </cell>
          <cell r="H203">
            <v>5.1871315781473886</v>
          </cell>
          <cell r="I203">
            <v>5.91</v>
          </cell>
          <cell r="J203">
            <v>5.91</v>
          </cell>
          <cell r="K203">
            <v>0.153</v>
          </cell>
          <cell r="L203">
            <v>0.77089574522643478</v>
          </cell>
          <cell r="M203">
            <v>0.81034574522643477</v>
          </cell>
          <cell r="N203">
            <v>6.4537414859238371</v>
          </cell>
          <cell r="O203">
            <v>-6.93E-2</v>
          </cell>
          <cell r="P203">
            <v>-1.6470821613150259</v>
          </cell>
          <cell r="Q203">
            <v>-1.6198321613150259</v>
          </cell>
          <cell r="R203">
            <v>3.0237976069976353</v>
          </cell>
          <cell r="S203">
            <v>-9.4000000000000004E-3</v>
          </cell>
          <cell r="T203">
            <v>0.75676365635467469</v>
          </cell>
          <cell r="U203">
            <v>0.69319965635467473</v>
          </cell>
          <cell r="V203">
            <v>4.3370634522825942</v>
          </cell>
          <cell r="W203">
            <v>0.3931</v>
          </cell>
          <cell r="X203">
            <v>0.47465204267583921</v>
          </cell>
          <cell r="Y203">
            <v>0.52141204267583918</v>
          </cell>
          <cell r="Z203">
            <v>4.7055098662190176</v>
          </cell>
          <cell r="AA203">
            <v>2.35</v>
          </cell>
          <cell r="AB203">
            <v>2.35</v>
          </cell>
          <cell r="AC203">
            <v>5.7999999999999996E-3</v>
          </cell>
          <cell r="AD203">
            <v>0.48054517499569505</v>
          </cell>
          <cell r="AE203">
            <v>0.53265517499569504</v>
          </cell>
          <cell r="AF203">
            <v>2.640926019987301</v>
          </cell>
        </row>
        <row r="204">
          <cell r="B204">
            <v>44728</v>
          </cell>
          <cell r="C204">
            <v>137.13</v>
          </cell>
          <cell r="D204">
            <v>-9.9999999999997903E-3</v>
          </cell>
          <cell r="E204">
            <v>-2.1100000000000001E-2</v>
          </cell>
          <cell r="F204">
            <v>-4.1905747290270121E-2</v>
          </cell>
          <cell r="G204">
            <v>0.93673425270972988</v>
          </cell>
          <cell r="H204">
            <v>3.3696703494282105</v>
          </cell>
          <cell r="I204">
            <v>3.93</v>
          </cell>
          <cell r="J204">
            <v>3.93</v>
          </cell>
          <cell r="K204">
            <v>0.1525</v>
          </cell>
          <cell r="L204">
            <v>0.75554090773192872</v>
          </cell>
          <cell r="M204">
            <v>0.79499090773192871</v>
          </cell>
          <cell r="N204">
            <v>4.4591355367981587</v>
          </cell>
          <cell r="O204">
            <v>-7.1800000000000003E-2</v>
          </cell>
          <cell r="P204">
            <v>-1.7214245365261853</v>
          </cell>
          <cell r="Q204">
            <v>-1.6941745365261853</v>
          </cell>
          <cell r="R204">
            <v>0.97301245153840643</v>
          </cell>
          <cell r="S204">
            <v>-1.47E-2</v>
          </cell>
          <cell r="T204">
            <v>0.60104531172844888</v>
          </cell>
          <cell r="U204">
            <v>0.53748131172844893</v>
          </cell>
          <cell r="V204">
            <v>2.2077106587914024</v>
          </cell>
          <cell r="W204">
            <v>0.38979999999999998</v>
          </cell>
          <cell r="X204">
            <v>0.38196514717738633</v>
          </cell>
          <cell r="Y204">
            <v>0.42872514717738636</v>
          </cell>
          <cell r="Z204">
            <v>2.6419968532387017</v>
          </cell>
          <cell r="AA204">
            <v>0.38</v>
          </cell>
          <cell r="AB204">
            <v>0.38</v>
          </cell>
          <cell r="AC204">
            <v>-5.0000000000000001E-4</v>
          </cell>
          <cell r="AD204">
            <v>0.28655232166844002</v>
          </cell>
          <cell r="AE204">
            <v>0.33866232166844001</v>
          </cell>
          <cell r="AF204">
            <v>0.78501934461192069</v>
          </cell>
        </row>
        <row r="205">
          <cell r="B205">
            <v>44740</v>
          </cell>
          <cell r="C205">
            <v>133.96</v>
          </cell>
          <cell r="D205">
            <v>-0.35999999999999899</v>
          </cell>
          <cell r="E205">
            <v>-2.87E-2</v>
          </cell>
          <cell r="F205">
            <v>-0.25666231466082495</v>
          </cell>
          <cell r="G205">
            <v>0.72197768533917506</v>
          </cell>
          <cell r="H205">
            <v>2.4700951292079147</v>
          </cell>
          <cell r="I205">
            <v>3.04</v>
          </cell>
          <cell r="J205">
            <v>3.04</v>
          </cell>
          <cell r="K205">
            <v>0.1525</v>
          </cell>
          <cell r="L205">
            <v>0.75554090773192872</v>
          </cell>
          <cell r="M205">
            <v>0.79499090773192871</v>
          </cell>
          <cell r="N205">
            <v>3.5496644392086427</v>
          </cell>
          <cell r="O205">
            <v>-7.2800000000000004E-2</v>
          </cell>
          <cell r="P205">
            <v>-1.7511679806396661</v>
          </cell>
          <cell r="Q205">
            <v>-1.7239179806396661</v>
          </cell>
          <cell r="R205">
            <v>-3.9218706125272895E-2</v>
          </cell>
          <cell r="S205">
            <v>-1.78E-2</v>
          </cell>
          <cell r="T205">
            <v>0.50998019250769411</v>
          </cell>
          <cell r="U205">
            <v>0.4464161925076941</v>
          </cell>
          <cell r="V205">
            <v>1.0611412100597655</v>
          </cell>
          <cell r="W205">
            <v>0.3886</v>
          </cell>
          <cell r="X205">
            <v>0.3482635757486221</v>
          </cell>
          <cell r="Y205">
            <v>0.39502357574862212</v>
          </cell>
          <cell r="Z205">
            <v>1.4797743363383722</v>
          </cell>
          <cell r="AA205">
            <v>-0.77</v>
          </cell>
          <cell r="AB205">
            <v>-0.77</v>
          </cell>
          <cell r="AC205">
            <v>-1E-4</v>
          </cell>
          <cell r="AD205">
            <v>0.29886836514634657</v>
          </cell>
          <cell r="AE205">
            <v>0.35097836514634656</v>
          </cell>
          <cell r="AF205">
            <v>-0.19625162925768258</v>
          </cell>
        </row>
        <row r="206">
          <cell r="B206">
            <v>44749</v>
          </cell>
          <cell r="C206">
            <v>136.6</v>
          </cell>
          <cell r="D206">
            <v>-0.45999999999999902</v>
          </cell>
          <cell r="E206">
            <v>-2.5399999999999999E-2</v>
          </cell>
          <cell r="F206">
            <v>-0.16341157909089998</v>
          </cell>
          <cell r="G206">
            <v>0.81522842090910008</v>
          </cell>
          <cell r="H206">
            <v>2.8911696989747311</v>
          </cell>
          <cell r="I206">
            <v>3.63</v>
          </cell>
          <cell r="J206">
            <v>3.63</v>
          </cell>
          <cell r="K206">
            <v>0.152</v>
          </cell>
          <cell r="L206">
            <v>0.74018649357577149</v>
          </cell>
          <cell r="M206">
            <v>0.77963649357577147</v>
          </cell>
          <cell r="N206">
            <v>4.1295522436342784</v>
          </cell>
          <cell r="O206">
            <v>-7.4499999999999997E-2</v>
          </cell>
          <cell r="P206">
            <v>-1.8017406128979503</v>
          </cell>
          <cell r="Q206">
            <v>-1.7744906128979503</v>
          </cell>
          <cell r="R206">
            <v>0.52510919987995752</v>
          </cell>
          <cell r="S206">
            <v>-1.21E-2</v>
          </cell>
          <cell r="T206">
            <v>0.67743087049168138</v>
          </cell>
          <cell r="U206">
            <v>0.61386687049168143</v>
          </cell>
          <cell r="V206">
            <v>1.8631507459889904</v>
          </cell>
          <cell r="W206">
            <v>0.38950000000000001</v>
          </cell>
          <cell r="X206">
            <v>0.37353962687396985</v>
          </cell>
          <cell r="Y206">
            <v>0.42029962687396988</v>
          </cell>
          <cell r="Z206">
            <v>2.1592675650906799</v>
          </cell>
          <cell r="AA206">
            <v>-0.11</v>
          </cell>
          <cell r="AB206">
            <v>-0.11</v>
          </cell>
          <cell r="AC206">
            <v>-1.2999999999999999E-3</v>
          </cell>
          <cell r="AD206">
            <v>0.26192055641172196</v>
          </cell>
          <cell r="AE206">
            <v>0.31403055641172195</v>
          </cell>
          <cell r="AF206">
            <v>0.31778545288626031</v>
          </cell>
        </row>
        <row r="207">
          <cell r="B207">
            <v>44754</v>
          </cell>
          <cell r="C207">
            <v>142.91999999999999</v>
          </cell>
          <cell r="D207">
            <v>0.70000000000000095</v>
          </cell>
          <cell r="E207">
            <v>-1.6400000000000001E-2</v>
          </cell>
          <cell r="F207">
            <v>9.0904832727199958E-2</v>
          </cell>
          <cell r="G207">
            <v>1.0695448327271999</v>
          </cell>
          <cell r="H207">
            <v>5.1611337791866134</v>
          </cell>
          <cell r="I207">
            <v>6.17</v>
          </cell>
          <cell r="J207">
            <v>6.17</v>
          </cell>
          <cell r="K207">
            <v>0.15279999999999999</v>
          </cell>
          <cell r="L207">
            <v>0.76475375890498676</v>
          </cell>
          <cell r="M207">
            <v>0.80420375890498674</v>
          </cell>
          <cell r="N207">
            <v>6.6866306252752183</v>
          </cell>
          <cell r="O207">
            <v>-7.1099999999999997E-2</v>
          </cell>
          <cell r="P207">
            <v>-1.7006063570226553</v>
          </cell>
          <cell r="Q207">
            <v>-1.6733563570226553</v>
          </cell>
          <cell r="R207">
            <v>3.1306712582359451</v>
          </cell>
          <cell r="S207">
            <v>-4.3E-3</v>
          </cell>
          <cell r="T207">
            <v>0.90664467631031509</v>
          </cell>
          <cell r="U207">
            <v>0.84308067631031514</v>
          </cell>
          <cell r="V207">
            <v>4.5687090404572848</v>
          </cell>
          <cell r="W207">
            <v>0.3947</v>
          </cell>
          <cell r="X207">
            <v>0.51959564723603424</v>
          </cell>
          <cell r="Y207">
            <v>0.56635564723603427</v>
          </cell>
          <cell r="Z207">
            <v>4.753584760271373</v>
          </cell>
          <cell r="AA207">
            <v>2.33</v>
          </cell>
          <cell r="AB207">
            <v>2.33</v>
          </cell>
          <cell r="AC207">
            <v>7.1999999999999998E-3</v>
          </cell>
          <cell r="AD207">
            <v>0.52365990603704571</v>
          </cell>
          <cell r="AE207">
            <v>0.5757699060370457</v>
          </cell>
          <cell r="AF207">
            <v>2.5787245786727482</v>
          </cell>
        </row>
        <row r="208">
          <cell r="B208">
            <v>44755</v>
          </cell>
          <cell r="C208">
            <v>147.59</v>
          </cell>
          <cell r="D208">
            <v>1.1299999999999999</v>
          </cell>
          <cell r="E208">
            <v>6.9999999999999999E-4</v>
          </cell>
          <cell r="F208">
            <v>0.57422642420584968</v>
          </cell>
          <cell r="G208">
            <v>1.5528664242058499</v>
          </cell>
          <cell r="H208">
            <v>6.5704830045167304</v>
          </cell>
          <cell r="I208">
            <v>7.4</v>
          </cell>
          <cell r="J208">
            <v>7.4</v>
          </cell>
          <cell r="K208">
            <v>0.15229999999999999</v>
          </cell>
          <cell r="L208">
            <v>0.74939909172652686</v>
          </cell>
          <cell r="M208">
            <v>0.78884909172652684</v>
          </cell>
          <cell r="N208">
            <v>7.9529492555458576</v>
          </cell>
          <cell r="O208">
            <v>-6.93E-2</v>
          </cell>
          <cell r="P208">
            <v>-1.6470821613150259</v>
          </cell>
          <cell r="Q208">
            <v>-1.6198321613150259</v>
          </cell>
          <cell r="R208">
            <v>4.659643616826795</v>
          </cell>
          <cell r="S208">
            <v>-4.3E-3</v>
          </cell>
          <cell r="T208">
            <v>0.90664467631031509</v>
          </cell>
          <cell r="U208">
            <v>0.84308067631031514</v>
          </cell>
          <cell r="V208">
            <v>6.2379320687746267</v>
          </cell>
          <cell r="W208">
            <v>0.3957</v>
          </cell>
          <cell r="X208">
            <v>0.54768705565160014</v>
          </cell>
          <cell r="Y208">
            <v>0.59444705565160016</v>
          </cell>
          <cell r="Z208">
            <v>6.6446740624384013</v>
          </cell>
          <cell r="AA208">
            <v>4.25</v>
          </cell>
          <cell r="AB208">
            <v>4.25</v>
          </cell>
          <cell r="AC208">
            <v>1.17E-2</v>
          </cell>
          <cell r="AD208">
            <v>0.6622591265967922</v>
          </cell>
          <cell r="AE208">
            <v>0.71436912659679219</v>
          </cell>
          <cell r="AF208">
            <v>4.4666914545206868</v>
          </cell>
        </row>
        <row r="209">
          <cell r="B209">
            <v>44758</v>
          </cell>
          <cell r="C209">
            <v>148.80000000000001</v>
          </cell>
          <cell r="D209">
            <v>1.45</v>
          </cell>
          <cell r="E209">
            <v>4.8999999999999998E-3</v>
          </cell>
          <cell r="F209">
            <v>0.69298914480860385</v>
          </cell>
          <cell r="G209">
            <v>1.671629144808604</v>
          </cell>
          <cell r="H209">
            <v>7.4432699047395188</v>
          </cell>
          <cell r="I209">
            <v>8.42</v>
          </cell>
          <cell r="J209">
            <v>8.42</v>
          </cell>
          <cell r="K209">
            <v>0.1527</v>
          </cell>
          <cell r="L209">
            <v>0.76168279147146634</v>
          </cell>
          <cell r="M209">
            <v>0.80113279147146632</v>
          </cell>
          <cell r="N209">
            <v>8.9769951832336936</v>
          </cell>
          <cell r="O209">
            <v>-7.5399999999999995E-2</v>
          </cell>
          <cell r="P209">
            <v>3.7610999999999999E-2</v>
          </cell>
          <cell r="Q209">
            <v>0</v>
          </cell>
          <cell r="R209">
            <v>5.5603463608705832</v>
          </cell>
          <cell r="S209">
            <v>-1.6000000000000001E-3</v>
          </cell>
          <cell r="T209">
            <v>0.98601173455115954</v>
          </cell>
          <cell r="U209">
            <v>0.92244773455115958</v>
          </cell>
          <cell r="V209">
            <v>7.2672780645300978</v>
          </cell>
          <cell r="W209">
            <v>0.39579999999999999</v>
          </cell>
          <cell r="X209">
            <v>0.55049626967257048</v>
          </cell>
          <cell r="Y209">
            <v>0.59725626967257051</v>
          </cell>
          <cell r="Z209">
            <v>7.5665705687598628</v>
          </cell>
          <cell r="AA209">
            <v>5.16</v>
          </cell>
          <cell r="AB209">
            <v>5.16</v>
          </cell>
          <cell r="AC209">
            <v>1.46E-2</v>
          </cell>
          <cell r="AD209">
            <v>0.75159362458019829</v>
          </cell>
          <cell r="AE209">
            <v>0.80370362458019828</v>
          </cell>
          <cell r="AF209">
            <v>5.4281076536792474</v>
          </cell>
        </row>
        <row r="210">
          <cell r="B210">
            <v>44764</v>
          </cell>
          <cell r="C210">
            <v>148.52000000000001</v>
          </cell>
          <cell r="D210">
            <v>1.49</v>
          </cell>
          <cell r="E210">
            <v>5.0000000000000001E-3</v>
          </cell>
          <cell r="F210">
            <v>0.69581717443644087</v>
          </cell>
          <cell r="G210">
            <v>1.6744571744364409</v>
          </cell>
          <cell r="H210">
            <v>7.4674968980979264</v>
          </cell>
          <cell r="I210">
            <v>8.43</v>
          </cell>
          <cell r="J210">
            <v>8.43</v>
          </cell>
          <cell r="K210">
            <v>0.1525</v>
          </cell>
          <cell r="L210">
            <v>0.75554090773192872</v>
          </cell>
          <cell r="M210">
            <v>0.79499090773192871</v>
          </cell>
          <cell r="N210">
            <v>8.986095518075949</v>
          </cell>
          <cell r="O210">
            <v>-0.114</v>
          </cell>
          <cell r="P210">
            <v>3.7610999999999999E-2</v>
          </cell>
          <cell r="Q210">
            <v>0</v>
          </cell>
          <cell r="R210">
            <v>5.6252468991340976</v>
          </cell>
          <cell r="S210">
            <v>-9.2100000000000001E-2</v>
          </cell>
          <cell r="T210">
            <v>-1.6174600287794143</v>
          </cell>
          <cell r="U210">
            <v>0</v>
          </cell>
          <cell r="V210">
            <v>7.3993891879241751</v>
          </cell>
          <cell r="W210">
            <v>0.39889999999999998</v>
          </cell>
          <cell r="X210">
            <v>0.63758894373877406</v>
          </cell>
          <cell r="Y210">
            <v>0.68434894373877408</v>
          </cell>
          <cell r="Z210">
            <v>7.7278804204530269</v>
          </cell>
          <cell r="AA210">
            <v>5.24</v>
          </cell>
          <cell r="AB210">
            <v>5.24</v>
          </cell>
          <cell r="AC210">
            <v>1.34E-2</v>
          </cell>
          <cell r="AD210">
            <v>0.71462606946665075</v>
          </cell>
          <cell r="AE210">
            <v>0.76673606946665074</v>
          </cell>
          <cell r="AF210">
            <v>5.4664003112125936</v>
          </cell>
        </row>
        <row r="211">
          <cell r="B211">
            <v>44770</v>
          </cell>
          <cell r="C211">
            <v>147.34</v>
          </cell>
          <cell r="D211">
            <v>1.36</v>
          </cell>
          <cell r="E211">
            <v>2.8999999999999998E-3</v>
          </cell>
          <cell r="F211">
            <v>0.63643202538306587</v>
          </cell>
          <cell r="G211">
            <v>1.6150720253830659</v>
          </cell>
          <cell r="H211">
            <v>7.1789062222742581</v>
          </cell>
          <cell r="I211">
            <v>8.14</v>
          </cell>
          <cell r="J211">
            <v>8.14</v>
          </cell>
          <cell r="K211">
            <v>0.1527</v>
          </cell>
          <cell r="L211">
            <v>0.76168279147146634</v>
          </cell>
          <cell r="M211">
            <v>0.80113279147146632</v>
          </cell>
          <cell r="N211">
            <v>8.7052329552907981</v>
          </cell>
          <cell r="O211">
            <v>-0.1149</v>
          </cell>
          <cell r="P211">
            <v>-1.1680733462951076</v>
          </cell>
          <cell r="Q211">
            <v>-1.2056843462951077</v>
          </cell>
          <cell r="R211">
            <v>4.113791431846713</v>
          </cell>
          <cell r="S211">
            <v>-9.35E-2</v>
          </cell>
          <cell r="T211">
            <v>-1.6567454408336872</v>
          </cell>
          <cell r="U211">
            <v>-3.9285412054272939E-2</v>
          </cell>
          <cell r="V211">
            <v>7.0955659804100382</v>
          </cell>
          <cell r="W211">
            <v>0.37880000000000003</v>
          </cell>
          <cell r="X211">
            <v>7.307277952600362E-2</v>
          </cell>
          <cell r="Y211">
            <v>0.11983277952600363</v>
          </cell>
          <cell r="Z211">
            <v>6.9100597863128046</v>
          </cell>
          <cell r="AA211">
            <v>4.99</v>
          </cell>
          <cell r="AB211">
            <v>4.99</v>
          </cell>
          <cell r="AC211">
            <v>1.3599999999999999E-2</v>
          </cell>
          <cell r="AD211">
            <v>0.72078717220220923</v>
          </cell>
          <cell r="AE211">
            <v>0.77289717220220922</v>
          </cell>
          <cell r="AF211">
            <v>5.189382902476412</v>
          </cell>
        </row>
        <row r="212">
          <cell r="B212">
            <v>44777</v>
          </cell>
          <cell r="C212">
            <v>146.32</v>
          </cell>
          <cell r="D212">
            <v>1.22</v>
          </cell>
          <cell r="E212">
            <v>2.0000000000000001E-4</v>
          </cell>
          <cell r="F212">
            <v>0.56008977834735918</v>
          </cell>
          <cell r="G212">
            <v>1.5387297783473592</v>
          </cell>
          <cell r="H212">
            <v>6.8695587938914002</v>
          </cell>
          <cell r="I212">
            <v>7.85</v>
          </cell>
          <cell r="J212">
            <v>7.85</v>
          </cell>
          <cell r="K212">
            <v>0.15240000000000001</v>
          </cell>
          <cell r="L212">
            <v>0.75246999129515146</v>
          </cell>
          <cell r="M212">
            <v>0.79191999129515145</v>
          </cell>
          <cell r="N212">
            <v>8.4052712667456539</v>
          </cell>
          <cell r="O212">
            <v>-0.11559999999999999</v>
          </cell>
          <cell r="P212">
            <v>-1.189464145718822</v>
          </cell>
          <cell r="Q212">
            <v>-1.227075145718822</v>
          </cell>
          <cell r="R212">
            <v>3.7988434126710677</v>
          </cell>
          <cell r="S212">
            <v>-9.4700000000000006E-2</v>
          </cell>
          <cell r="T212">
            <v>-1.6904245619882934</v>
          </cell>
          <cell r="U212">
            <v>-7.2964533208879079E-2</v>
          </cell>
          <cell r="V212">
            <v>6.7655213081203982</v>
          </cell>
          <cell r="W212">
            <v>0.37780000000000002</v>
          </cell>
          <cell r="X212">
            <v>4.4994595042379598E-2</v>
          </cell>
          <cell r="Y212">
            <v>9.1754595042379594E-2</v>
          </cell>
          <cell r="Z212">
            <v>6.5828077193110444</v>
          </cell>
          <cell r="AA212">
            <v>4.6900000000000004</v>
          </cell>
          <cell r="AB212">
            <v>4.6900000000000004</v>
          </cell>
          <cell r="AC212">
            <v>1.23E-2</v>
          </cell>
          <cell r="AD212">
            <v>0.68074108923039323</v>
          </cell>
          <cell r="AE212">
            <v>0.73285108923039322</v>
          </cell>
          <cell r="AF212">
            <v>4.8825153309763358</v>
          </cell>
        </row>
        <row r="213">
          <cell r="B213">
            <v>44784</v>
          </cell>
          <cell r="C213">
            <v>146.38</v>
          </cell>
          <cell r="D213">
            <v>1.25</v>
          </cell>
          <cell r="E213">
            <v>1E-4</v>
          </cell>
          <cell r="F213">
            <v>0.55726249147343743</v>
          </cell>
          <cell r="G213">
            <v>1.5359024914734376</v>
          </cell>
          <cell r="H213">
            <v>6.9339335795563404</v>
          </cell>
          <cell r="I213">
            <v>7.94</v>
          </cell>
          <cell r="J213">
            <v>7.94</v>
          </cell>
          <cell r="K213">
            <v>0.1527</v>
          </cell>
          <cell r="L213">
            <v>0.76168279147146634</v>
          </cell>
          <cell r="M213">
            <v>0.80113279147146632</v>
          </cell>
          <cell r="N213">
            <v>8.4917529646519014</v>
          </cell>
          <cell r="O213">
            <v>-0.11310000000000001</v>
          </cell>
          <cell r="P213">
            <v>-1.1130741437486127</v>
          </cell>
          <cell r="Q213">
            <v>-1.1506851437486127</v>
          </cell>
          <cell r="R213">
            <v>3.9047606788584552</v>
          </cell>
          <cell r="S213">
            <v>-9.2899999999999996E-2</v>
          </cell>
          <cell r="T213">
            <v>-1.6399079353386503</v>
          </cell>
          <cell r="U213">
            <v>-2.2447906559236008E-2</v>
          </cell>
          <cell r="V213">
            <v>6.7978235654744648</v>
          </cell>
          <cell r="W213">
            <v>0.37809999999999999</v>
          </cell>
          <cell r="X213">
            <v>5.3418024885548872E-2</v>
          </cell>
          <cell r="Y213">
            <v>0.10017802488554887</v>
          </cell>
          <cell r="Z213">
            <v>6.5252751463458818</v>
          </cell>
          <cell r="AA213">
            <v>4.6100000000000003</v>
          </cell>
          <cell r="AB213">
            <v>4.6100000000000003</v>
          </cell>
          <cell r="AC213">
            <v>1.4E-2</v>
          </cell>
          <cell r="AD213">
            <v>0.73310956393315507</v>
          </cell>
          <cell r="AE213">
            <v>0.78521956393315506</v>
          </cell>
          <cell r="AF213">
            <v>4.8928021045039438</v>
          </cell>
        </row>
        <row r="214">
          <cell r="B214">
            <v>44790</v>
          </cell>
          <cell r="C214">
            <v>146.68</v>
          </cell>
          <cell r="D214">
            <v>1.22</v>
          </cell>
          <cell r="E214">
            <v>8.9999999999999998E-4</v>
          </cell>
          <cell r="F214">
            <v>0.57988118240176789</v>
          </cell>
          <cell r="G214">
            <v>1.558521182401768</v>
          </cell>
          <cell r="H214">
            <v>7.0195574518318207</v>
          </cell>
          <cell r="I214">
            <v>8.06</v>
          </cell>
          <cell r="J214">
            <v>8.06</v>
          </cell>
          <cell r="K214">
            <v>0.15260000000000001</v>
          </cell>
          <cell r="L214">
            <v>0.75861184110224067</v>
          </cell>
          <cell r="M214">
            <v>0.79806184110224065</v>
          </cell>
          <cell r="N214">
            <v>8.5862153632178515</v>
          </cell>
          <cell r="O214">
            <v>-0.1143</v>
          </cell>
          <cell r="P214">
            <v>-1.149739375255415</v>
          </cell>
          <cell r="Q214">
            <v>-1.1873503752554151</v>
          </cell>
          <cell r="R214">
            <v>3.8813788547937307</v>
          </cell>
          <cell r="S214">
            <v>-9.3600000000000003E-2</v>
          </cell>
          <cell r="T214">
            <v>-1.6595518241446918</v>
          </cell>
          <cell r="U214">
            <v>-4.2091795365277518E-2</v>
          </cell>
          <cell r="V214">
            <v>6.7072131426174044</v>
          </cell>
          <cell r="W214">
            <v>0.37819999999999998</v>
          </cell>
          <cell r="X214">
            <v>5.622583943734475E-2</v>
          </cell>
          <cell r="Y214">
            <v>0.10298583943734475</v>
          </cell>
          <cell r="Z214">
            <v>6.3728664853535628</v>
          </cell>
          <cell r="AA214">
            <v>4.43</v>
          </cell>
          <cell r="AB214">
            <v>4.43</v>
          </cell>
          <cell r="AC214">
            <v>1.2999999999999999E-2</v>
          </cell>
          <cell r="AD214">
            <v>0.70230404778834499</v>
          </cell>
          <cell r="AE214">
            <v>0.75441404778834498</v>
          </cell>
          <cell r="AF214">
            <v>4.7720525480681433</v>
          </cell>
        </row>
        <row r="215">
          <cell r="B215">
            <v>44800</v>
          </cell>
          <cell r="C215">
            <v>148.29</v>
          </cell>
          <cell r="D215">
            <v>1.45</v>
          </cell>
          <cell r="E215">
            <v>5.1000000000000004E-3</v>
          </cell>
          <cell r="F215">
            <v>0.69864522105781257</v>
          </cell>
          <cell r="G215">
            <v>1.6772852210578126</v>
          </cell>
          <cell r="H215">
            <v>7.7155408341838916</v>
          </cell>
          <cell r="I215">
            <v>8.85</v>
          </cell>
          <cell r="J215">
            <v>8.85</v>
          </cell>
          <cell r="K215">
            <v>0.15279999999999999</v>
          </cell>
          <cell r="L215">
            <v>0.76475375890498676</v>
          </cell>
          <cell r="M215">
            <v>0.80420375890498674</v>
          </cell>
          <cell r="N215">
            <v>9.3464106393168755</v>
          </cell>
          <cell r="O215">
            <v>-0.1149</v>
          </cell>
          <cell r="P215">
            <v>-1.1680733462951076</v>
          </cell>
          <cell r="Q215">
            <v>-1.2056843462951077</v>
          </cell>
          <cell r="R215">
            <v>4.4822983356613628</v>
          </cell>
          <cell r="S215">
            <v>-9.2299999999999993E-2</v>
          </cell>
          <cell r="T215">
            <v>-1.6230717818417211</v>
          </cell>
          <cell r="U215">
            <v>-5.611753062306768E-3</v>
          </cell>
          <cell r="V215">
            <v>7.2281467304387466</v>
          </cell>
          <cell r="W215">
            <v>0.37969999999999998</v>
          </cell>
          <cell r="X215">
            <v>9.8343382111343788E-2</v>
          </cell>
          <cell r="Y215">
            <v>0.1451033821113438</v>
          </cell>
          <cell r="Z215">
            <v>6.7646376671569799</v>
          </cell>
          <cell r="AA215">
            <v>4.74</v>
          </cell>
          <cell r="AB215">
            <v>4.74</v>
          </cell>
          <cell r="AC215">
            <v>1.37E-2</v>
          </cell>
          <cell r="AD215">
            <v>0.72386774675995391</v>
          </cell>
          <cell r="AE215">
            <v>0.7759777467599539</v>
          </cell>
          <cell r="AF215">
            <v>5.1130958217459641</v>
          </cell>
        </row>
        <row r="216">
          <cell r="B216">
            <v>44806</v>
          </cell>
          <cell r="C216">
            <v>147.03</v>
          </cell>
          <cell r="D216">
            <v>1.46</v>
          </cell>
          <cell r="E216">
            <v>3.0000000000000001E-3</v>
          </cell>
          <cell r="F216">
            <v>0.63925972816444876</v>
          </cell>
          <cell r="G216">
            <v>1.6178997281644487</v>
          </cell>
          <cell r="H216">
            <v>7.4739446331730841</v>
          </cell>
          <cell r="I216">
            <v>8.5500000000000007</v>
          </cell>
          <cell r="J216">
            <v>8.5500000000000007</v>
          </cell>
          <cell r="K216">
            <v>0.15279999999999999</v>
          </cell>
          <cell r="L216">
            <v>0.76475375890498676</v>
          </cell>
          <cell r="M216">
            <v>0.80420375890498674</v>
          </cell>
          <cell r="N216">
            <v>9.0471595276857038</v>
          </cell>
          <cell r="O216">
            <v>-0.1163</v>
          </cell>
          <cell r="P216">
            <v>-1.2108562226058994</v>
          </cell>
          <cell r="Q216">
            <v>-1.2484672226058995</v>
          </cell>
          <cell r="R216">
            <v>4.1430726791025023</v>
          </cell>
          <cell r="S216">
            <v>-9.4299999999999995E-2</v>
          </cell>
          <cell r="T216">
            <v>-1.6791975746754511</v>
          </cell>
          <cell r="U216">
            <v>-6.173754589603675E-2</v>
          </cell>
          <cell r="V216">
            <v>6.878386488740051</v>
          </cell>
          <cell r="W216">
            <v>0.3785</v>
          </cell>
          <cell r="X216">
            <v>6.4649297791975591E-2</v>
          </cell>
          <cell r="Y216">
            <v>0.11140929779197559</v>
          </cell>
          <cell r="Z216">
            <v>6.4401174653557485</v>
          </cell>
          <cell r="AA216">
            <v>4.45</v>
          </cell>
          <cell r="AB216">
            <v>4.45</v>
          </cell>
          <cell r="AC216">
            <v>1.52E-2</v>
          </cell>
          <cell r="AD216">
            <v>0.77007826472967622</v>
          </cell>
          <cell r="AE216">
            <v>0.82218826472967621</v>
          </cell>
          <cell r="AF216">
            <v>5.0114999603088588</v>
          </cell>
        </row>
        <row r="217">
          <cell r="B217">
            <v>44812</v>
          </cell>
          <cell r="C217">
            <v>147.77000000000001</v>
          </cell>
          <cell r="D217">
            <v>1.36</v>
          </cell>
          <cell r="E217">
            <v>4.7000000000000002E-3</v>
          </cell>
          <cell r="F217">
            <v>0.68733313628545367</v>
          </cell>
          <cell r="G217">
            <v>1.6659731362854537</v>
          </cell>
          <cell r="H217">
            <v>7.6886328944892535</v>
          </cell>
          <cell r="I217">
            <v>8.8800000000000008</v>
          </cell>
          <cell r="J217">
            <v>8.8800000000000008</v>
          </cell>
          <cell r="K217">
            <v>0.15290000000000001</v>
          </cell>
          <cell r="L217">
            <v>0.7678247434681833</v>
          </cell>
          <cell r="M217">
            <v>0.80727474346818329</v>
          </cell>
          <cell r="N217">
            <v>9.3982038331007605</v>
          </cell>
          <cell r="O217">
            <v>-0.1148</v>
          </cell>
          <cell r="P217">
            <v>-1.16501762079168</v>
          </cell>
          <cell r="Q217">
            <v>-1.2026286207916801</v>
          </cell>
          <cell r="R217">
            <v>4.6042845549630593</v>
          </cell>
          <cell r="S217">
            <v>-9.2700000000000005E-2</v>
          </cell>
          <cell r="T217">
            <v>-1.6342957346197635</v>
          </cell>
          <cell r="U217">
            <v>-1.6835705840349213E-2</v>
          </cell>
          <cell r="V217">
            <v>7.406061556036553</v>
          </cell>
          <cell r="W217">
            <v>0.37969999999999998</v>
          </cell>
          <cell r="X217">
            <v>9.8343382111343788E-2</v>
          </cell>
          <cell r="Y217">
            <v>0.1451033821113438</v>
          </cell>
          <cell r="Z217">
            <v>7.0239847301104072</v>
          </cell>
          <cell r="AA217">
            <v>5.0199999999999996</v>
          </cell>
          <cell r="AB217">
            <v>5.0199999999999996</v>
          </cell>
          <cell r="AC217">
            <v>1.5100000000000001E-2</v>
          </cell>
          <cell r="AD217">
            <v>0.76699745056284696</v>
          </cell>
          <cell r="AE217">
            <v>0.81910745056284695</v>
          </cell>
          <cell r="AF217">
            <v>5.3035114796618954</v>
          </cell>
        </row>
        <row r="218">
          <cell r="B218">
            <v>44819</v>
          </cell>
          <cell r="C218">
            <v>148.13</v>
          </cell>
          <cell r="D218">
            <v>1.37</v>
          </cell>
          <cell r="E218">
            <v>5.3E-3</v>
          </cell>
          <cell r="F218">
            <v>0.70430136552924105</v>
          </cell>
          <cell r="G218">
            <v>1.6829413655292411</v>
          </cell>
          <cell r="H218">
            <v>7.7404025054256138</v>
          </cell>
          <cell r="I218">
            <v>8.93</v>
          </cell>
          <cell r="J218">
            <v>8.93</v>
          </cell>
          <cell r="K218">
            <v>0.15279999999999999</v>
          </cell>
          <cell r="L218">
            <v>0.76475375890498676</v>
          </cell>
          <cell r="M218">
            <v>0.80420375890498674</v>
          </cell>
          <cell r="N218">
            <v>9.4488772903817004</v>
          </cell>
          <cell r="O218">
            <v>-0.11600000000000001</v>
          </cell>
          <cell r="P218">
            <v>-1.201688031803456</v>
          </cell>
          <cell r="Q218">
            <v>-1.239299031803456</v>
          </cell>
          <cell r="R218">
            <v>4.6354002427109364</v>
          </cell>
          <cell r="S218">
            <v>-9.3100000000000002E-2</v>
          </cell>
          <cell r="T218">
            <v>-1.6455202862795493</v>
          </cell>
          <cell r="U218">
            <v>-2.8060257500134966E-2</v>
          </cell>
          <cell r="V218">
            <v>7.4766647600519365</v>
          </cell>
          <cell r="W218">
            <v>0.37959999999999999</v>
          </cell>
          <cell r="X218">
            <v>9.5535524792357898E-2</v>
          </cell>
          <cell r="Y218">
            <v>0.14229552479235791</v>
          </cell>
          <cell r="Z218">
            <v>7.1170462853821084</v>
          </cell>
          <cell r="AA218">
            <v>5.12</v>
          </cell>
          <cell r="AB218">
            <v>5.12</v>
          </cell>
          <cell r="AC218">
            <v>1.6799999999999999E-2</v>
          </cell>
          <cell r="AD218">
            <v>0.81937357289681789</v>
          </cell>
          <cell r="AE218">
            <v>0.87148357289681788</v>
          </cell>
          <cell r="AF218">
            <v>5.5317241996455593</v>
          </cell>
        </row>
        <row r="219">
          <cell r="B219">
            <v>44826</v>
          </cell>
          <cell r="C219">
            <v>147.88</v>
          </cell>
          <cell r="D219">
            <v>1.39</v>
          </cell>
          <cell r="E219">
            <v>4.7000000000000002E-3</v>
          </cell>
          <cell r="F219">
            <v>0.68733313628545367</v>
          </cell>
          <cell r="G219">
            <v>1.6659731362854537</v>
          </cell>
          <cell r="H219">
            <v>7.6504290948346769</v>
          </cell>
          <cell r="I219">
            <v>8.8000000000000007</v>
          </cell>
          <cell r="J219">
            <v>8.8000000000000007</v>
          </cell>
          <cell r="K219">
            <v>0.1527</v>
          </cell>
          <cell r="L219">
            <v>0.76168279147146634</v>
          </cell>
          <cell r="M219">
            <v>0.80113279147146632</v>
          </cell>
          <cell r="N219">
            <v>9.3232952066364572</v>
          </cell>
          <cell r="O219">
            <v>-0.1163</v>
          </cell>
          <cell r="P219">
            <v>-1.2108562226058994</v>
          </cell>
          <cell r="Q219">
            <v>-1.2484672226058995</v>
          </cell>
          <cell r="R219">
            <v>4.5318042494278012</v>
          </cell>
          <cell r="S219">
            <v>-9.4E-2</v>
          </cell>
          <cell r="T219">
            <v>-1.6707777379594997</v>
          </cell>
          <cell r="U219">
            <v>-5.3317709180085382E-2</v>
          </cell>
          <cell r="V219">
            <v>7.3850628197223251</v>
          </cell>
          <cell r="W219">
            <v>0.37930000000000003</v>
          </cell>
          <cell r="X219">
            <v>8.7111972349910624E-2</v>
          </cell>
          <cell r="Y219">
            <v>0.13387197234991063</v>
          </cell>
          <cell r="Z219">
            <v>7.0703615581210313</v>
          </cell>
          <cell r="AA219">
            <v>5.09</v>
          </cell>
          <cell r="AB219">
            <v>5.09</v>
          </cell>
          <cell r="AC219">
            <v>1.15E-2</v>
          </cell>
          <cell r="AD219">
            <v>0.65609858751307992</v>
          </cell>
          <cell r="AE219">
            <v>0.70820858751307991</v>
          </cell>
          <cell r="AF219">
            <v>5.3194900648493979</v>
          </cell>
        </row>
        <row r="220">
          <cell r="B220">
            <v>44832</v>
          </cell>
          <cell r="C220">
            <v>148.34</v>
          </cell>
          <cell r="D220">
            <v>1.5</v>
          </cell>
          <cell r="E220">
            <v>6.4000000000000003E-3</v>
          </cell>
          <cell r="F220">
            <v>0.73541140176650244</v>
          </cell>
          <cell r="G220">
            <v>1.7140514017665025</v>
          </cell>
          <cell r="H220">
            <v>7.8891118508165885</v>
          </cell>
          <cell r="I220">
            <v>9.0399999999999991</v>
          </cell>
          <cell r="J220">
            <v>9.0399999999999991</v>
          </cell>
          <cell r="K220">
            <v>0.153</v>
          </cell>
          <cell r="L220">
            <v>0.77089574522643478</v>
          </cell>
          <cell r="M220">
            <v>0.81034574522643477</v>
          </cell>
          <cell r="N220">
            <v>9.5672659418096302</v>
          </cell>
          <cell r="O220">
            <v>-0.1154</v>
          </cell>
          <cell r="P220">
            <v>-1.1833523593600002</v>
          </cell>
          <cell r="Q220">
            <v>-1.2209633593600002</v>
          </cell>
          <cell r="R220">
            <v>4.7744075744101844</v>
          </cell>
          <cell r="S220">
            <v>-9.35E-2</v>
          </cell>
          <cell r="T220">
            <v>-1.6567454408336872</v>
          </cell>
          <cell r="U220">
            <v>-3.9285412054272939E-2</v>
          </cell>
          <cell r="V220">
            <v>7.5945362589028997</v>
          </cell>
          <cell r="W220">
            <v>0.37969999999999998</v>
          </cell>
          <cell r="X220">
            <v>9.8343382111343788E-2</v>
          </cell>
          <cell r="Y220">
            <v>0.1451033821113438</v>
          </cell>
          <cell r="Z220">
            <v>7.2573757902555043</v>
          </cell>
          <cell r="AA220">
            <v>5.26</v>
          </cell>
          <cell r="AB220">
            <v>5.26</v>
          </cell>
          <cell r="AC220">
            <v>1.7399999999999999E-2</v>
          </cell>
          <cell r="AD220">
            <v>0.83786045186476754</v>
          </cell>
          <cell r="AE220">
            <v>0.88997045186476753</v>
          </cell>
          <cell r="AF220">
            <v>5.713910015379037</v>
          </cell>
        </row>
        <row r="221">
          <cell r="B221">
            <v>44839</v>
          </cell>
          <cell r="C221">
            <v>148.41</v>
          </cell>
          <cell r="D221">
            <v>1.5</v>
          </cell>
          <cell r="E221">
            <v>6.4999999999999997E-3</v>
          </cell>
          <cell r="F221">
            <v>0.73823969280948232</v>
          </cell>
          <cell r="G221">
            <v>1.7168796928094823</v>
          </cell>
          <cell r="H221">
            <v>7.9477432506678598</v>
          </cell>
          <cell r="I221">
            <v>9.1300000000000008</v>
          </cell>
          <cell r="J221">
            <v>9.1300000000000008</v>
          </cell>
          <cell r="K221">
            <v>0.1537</v>
          </cell>
          <cell r="L221">
            <v>0.79239324448771453</v>
          </cell>
          <cell r="M221">
            <v>0.83184324448771452</v>
          </cell>
          <cell r="N221">
            <v>9.6697767806449821</v>
          </cell>
          <cell r="O221">
            <v>-0.1137</v>
          </cell>
          <cell r="P221">
            <v>-1.1314063124092923</v>
          </cell>
          <cell r="Q221">
            <v>-1.1690173124092924</v>
          </cell>
          <cell r="R221">
            <v>4.8736669843377243</v>
          </cell>
          <cell r="S221">
            <v>-9.1600000000000001E-2</v>
          </cell>
          <cell r="T221">
            <v>-1.6034312934701718</v>
          </cell>
          <cell r="U221">
            <v>1.4028735309242535E-2</v>
          </cell>
          <cell r="V221">
            <v>7.6614637926460087</v>
          </cell>
          <cell r="W221">
            <v>0.38009999999999999</v>
          </cell>
          <cell r="X221">
            <v>0.10957484560104092</v>
          </cell>
          <cell r="Y221">
            <v>0.15633484560104091</v>
          </cell>
          <cell r="Z221">
            <v>7.2485206635275565</v>
          </cell>
          <cell r="AA221">
            <v>5.23</v>
          </cell>
          <cell r="AB221">
            <v>5.23</v>
          </cell>
          <cell r="AC221">
            <v>1.9199999999999998E-2</v>
          </cell>
          <cell r="AD221">
            <v>0.89332499208386329</v>
          </cell>
          <cell r="AE221">
            <v>0.94543499208386328</v>
          </cell>
          <cell r="AF221">
            <v>5.6919766820670752</v>
          </cell>
        </row>
        <row r="222">
          <cell r="B222">
            <v>44846</v>
          </cell>
          <cell r="C222">
            <v>148.57</v>
          </cell>
          <cell r="D222">
            <v>1.41</v>
          </cell>
          <cell r="E222">
            <v>8.2000000000000007E-3</v>
          </cell>
          <cell r="F222">
            <v>0.78632343349580724</v>
          </cell>
          <cell r="G222">
            <v>1.7649634334958073</v>
          </cell>
          <cell r="H222">
            <v>8.0794366632021966</v>
          </cell>
          <cell r="I222">
            <v>9.32</v>
          </cell>
          <cell r="J222">
            <v>9.32</v>
          </cell>
          <cell r="K222">
            <v>0.15379999999999999</v>
          </cell>
          <cell r="L222">
            <v>0.79546438616010751</v>
          </cell>
          <cell r="M222">
            <v>0.83491438616010749</v>
          </cell>
          <cell r="N222">
            <v>9.8373857177772379</v>
          </cell>
          <cell r="O222">
            <v>-0.11310000000000001</v>
          </cell>
          <cell r="P222">
            <v>-1.1130741437486127</v>
          </cell>
          <cell r="Q222">
            <v>-1.1506851437486127</v>
          </cell>
          <cell r="R222">
            <v>4.9610536814327588</v>
          </cell>
          <cell r="S222">
            <v>-9.1300000000000006E-2</v>
          </cell>
          <cell r="T222">
            <v>-1.5950144936715065</v>
          </cell>
          <cell r="U222">
            <v>2.244553510790781E-2</v>
          </cell>
          <cell r="V222">
            <v>7.6434518538535201</v>
          </cell>
          <cell r="W222">
            <v>0.3805</v>
          </cell>
          <cell r="X222">
            <v>0.12080636687396364</v>
          </cell>
          <cell r="Y222">
            <v>0.16756636687396365</v>
          </cell>
          <cell r="Z222">
            <v>7.137840179183816</v>
          </cell>
          <cell r="AA222">
            <v>5.08</v>
          </cell>
          <cell r="AB222">
            <v>5.08</v>
          </cell>
          <cell r="AC222">
            <v>1.9599999999999999E-2</v>
          </cell>
          <cell r="AD222">
            <v>0.90565126591370437</v>
          </cell>
          <cell r="AE222">
            <v>0.95776126591370436</v>
          </cell>
          <cell r="AF222">
            <v>5.620659978840397</v>
          </cell>
        </row>
        <row r="223">
          <cell r="B223">
            <v>44854</v>
          </cell>
          <cell r="C223">
            <v>148.4</v>
          </cell>
          <cell r="D223">
            <v>1.6</v>
          </cell>
          <cell r="E223">
            <v>8.0000000000000002E-3</v>
          </cell>
          <cell r="F223">
            <v>0.7806662440460288</v>
          </cell>
          <cell r="G223">
            <v>1.7593062440460288</v>
          </cell>
          <cell r="H223">
            <v>8.1149711835969782</v>
          </cell>
          <cell r="I223">
            <v>9.27</v>
          </cell>
          <cell r="J223">
            <v>9.27</v>
          </cell>
          <cell r="K223">
            <v>0.1535</v>
          </cell>
          <cell r="L223">
            <v>0.78625101423184485</v>
          </cell>
          <cell r="M223">
            <v>0.82570101423184483</v>
          </cell>
          <cell r="N223">
            <v>9.8163656526591794</v>
          </cell>
          <cell r="O223">
            <v>-0.1147</v>
          </cell>
          <cell r="P223">
            <v>-1.1619619208401142</v>
          </cell>
          <cell r="Q223">
            <v>-1.1995729208401142</v>
          </cell>
          <cell r="R223">
            <v>5.0435841116897242</v>
          </cell>
          <cell r="S223">
            <v>-9.2499999999999999E-2</v>
          </cell>
          <cell r="T223">
            <v>-1.6286836836213123</v>
          </cell>
          <cell r="U223">
            <v>-1.1223654841898023E-2</v>
          </cell>
          <cell r="V223">
            <v>7.8844257717904451</v>
          </cell>
          <cell r="W223">
            <v>0.37959999999999999</v>
          </cell>
          <cell r="X223">
            <v>9.5535524792357898E-2</v>
          </cell>
          <cell r="Y223">
            <v>0.14229552479235791</v>
          </cell>
          <cell r="Z223">
            <v>7.5304373455272051</v>
          </cell>
          <cell r="AA223">
            <v>5.54</v>
          </cell>
          <cell r="AB223">
            <v>5.54</v>
          </cell>
          <cell r="AC223">
            <v>1.2E-2</v>
          </cell>
          <cell r="AD223">
            <v>0.67150004269181507</v>
          </cell>
          <cell r="AE223">
            <v>0.72361004269181506</v>
          </cell>
          <cell r="AF223">
            <v>5.7280140717908639</v>
          </cell>
        </row>
        <row r="224">
          <cell r="B224">
            <v>44861</v>
          </cell>
          <cell r="C224">
            <v>148.5</v>
          </cell>
          <cell r="D224">
            <v>1.26</v>
          </cell>
          <cell r="E224">
            <v>9.4000000000000004E-3</v>
          </cell>
          <cell r="F224">
            <v>0.82026818172735438</v>
          </cell>
          <cell r="G224">
            <v>1.7989081817273544</v>
          </cell>
          <cell r="H224">
            <v>8.0129841748188912</v>
          </cell>
          <cell r="I224">
            <v>9.25</v>
          </cell>
          <cell r="J224">
            <v>9.25</v>
          </cell>
          <cell r="K224">
            <v>0.15340000000000001</v>
          </cell>
          <cell r="L224">
            <v>0.78317992551760818</v>
          </cell>
          <cell r="M224">
            <v>0.82262992551760816</v>
          </cell>
          <cell r="N224">
            <v>9.8090212196903206</v>
          </cell>
          <cell r="O224">
            <v>-0.11609999999999999</v>
          </cell>
          <cell r="P224">
            <v>-1.2047440689877098</v>
          </cell>
          <cell r="Q224">
            <v>-1.2423550689877099</v>
          </cell>
          <cell r="R224">
            <v>5.0555035783326741</v>
          </cell>
          <cell r="S224">
            <v>-9.2999999999999999E-2</v>
          </cell>
          <cell r="T224">
            <v>-1.6427140919999998</v>
          </cell>
          <cell r="U224">
            <v>-2.5254063220585543E-2</v>
          </cell>
          <cell r="V224">
            <v>7.98407193724747</v>
          </cell>
          <cell r="W224">
            <v>0.37940000000000002</v>
          </cell>
          <cell r="X224">
            <v>8.9919819975000134E-2</v>
          </cell>
          <cell r="Y224">
            <v>0.13667981997500014</v>
          </cell>
          <cell r="Z224">
            <v>7.6974731735907271</v>
          </cell>
          <cell r="AA224">
            <v>5.73</v>
          </cell>
          <cell r="AB224">
            <v>5.73</v>
          </cell>
          <cell r="AC224">
            <v>1.44E-2</v>
          </cell>
          <cell r="AD224">
            <v>0.7454322072998959</v>
          </cell>
          <cell r="AE224">
            <v>0.79754220729989589</v>
          </cell>
          <cell r="AF224">
            <v>5.8971504893368296</v>
          </cell>
        </row>
        <row r="225">
          <cell r="B225">
            <v>44869</v>
          </cell>
          <cell r="C225">
            <v>148.21</v>
          </cell>
          <cell r="D225">
            <v>1.4</v>
          </cell>
          <cell r="E225">
            <v>8.5000000000000006E-3</v>
          </cell>
          <cell r="F225">
            <v>0.79480936016188442</v>
          </cell>
          <cell r="G225">
            <v>1.7734493601618846</v>
          </cell>
          <cell r="H225">
            <v>7.8547101546351143</v>
          </cell>
          <cell r="I225">
            <v>8.9499999999999993</v>
          </cell>
          <cell r="J225">
            <v>8.9499999999999993</v>
          </cell>
          <cell r="K225">
            <v>0.15260000000000001</v>
          </cell>
          <cell r="L225">
            <v>0.75861184110224067</v>
          </cell>
          <cell r="M225">
            <v>0.79806184110224065</v>
          </cell>
          <cell r="N225">
            <v>9.4717220330048839</v>
          </cell>
          <cell r="O225">
            <v>-0.1162</v>
          </cell>
          <cell r="P225">
            <v>-1.2078001325669068</v>
          </cell>
          <cell r="Q225">
            <v>-1.2454111325669068</v>
          </cell>
          <cell r="R225">
            <v>4.6919747789706543</v>
          </cell>
          <cell r="S225">
            <v>-9.3700000000000006E-2</v>
          </cell>
          <cell r="T225">
            <v>-1.6623582454500785</v>
          </cell>
          <cell r="U225">
            <v>-4.4898216670664182E-2</v>
          </cell>
          <cell r="V225">
            <v>7.5562134145018138</v>
          </cell>
          <cell r="W225">
            <v>0.37869999999999998</v>
          </cell>
          <cell r="X225">
            <v>7.0264949578017766E-2</v>
          </cell>
          <cell r="Y225">
            <v>0.11702494957801776</v>
          </cell>
          <cell r="Z225">
            <v>7.2218623003854132</v>
          </cell>
          <cell r="AA225">
            <v>5.26</v>
          </cell>
          <cell r="AB225">
            <v>5.26</v>
          </cell>
          <cell r="AC225">
            <v>1.03E-2</v>
          </cell>
          <cell r="AD225">
            <v>0.61913652731118363</v>
          </cell>
          <cell r="AE225">
            <v>0.67124652731118362</v>
          </cell>
          <cell r="AF225">
            <v>5.5094054528847707</v>
          </cell>
        </row>
        <row r="226">
          <cell r="B226">
            <v>44875</v>
          </cell>
          <cell r="C226">
            <v>147.66</v>
          </cell>
          <cell r="D226">
            <v>1.23</v>
          </cell>
          <cell r="E226">
            <v>7.6E-3</v>
          </cell>
          <cell r="F226">
            <v>0.76935209090000001</v>
          </cell>
          <cell r="G226">
            <v>1.7479920909</v>
          </cell>
          <cell r="H226">
            <v>7.6592528853732293</v>
          </cell>
          <cell r="I226">
            <v>8.7799999999999994</v>
          </cell>
          <cell r="J226">
            <v>8.7799999999999994</v>
          </cell>
          <cell r="K226">
            <v>0.15290000000000001</v>
          </cell>
          <cell r="L226">
            <v>0.7678247434681833</v>
          </cell>
          <cell r="M226">
            <v>0.80727474346818329</v>
          </cell>
          <cell r="N226">
            <v>9.3296571445915149</v>
          </cell>
          <cell r="O226">
            <v>-0.1167</v>
          </cell>
          <cell r="P226">
            <v>-1.2230808486568738</v>
          </cell>
          <cell r="Q226">
            <v>-1.2606918486568739</v>
          </cell>
          <cell r="R226">
            <v>4.5956245566789553</v>
          </cell>
          <cell r="S226">
            <v>-9.4700000000000006E-2</v>
          </cell>
          <cell r="T226">
            <v>-1.6904245619882934</v>
          </cell>
          <cell r="U226">
            <v>-7.2964533208879079E-2</v>
          </cell>
          <cell r="V226">
            <v>7.5172858763394474</v>
          </cell>
          <cell r="W226">
            <v>0.37869999999999998</v>
          </cell>
          <cell r="X226">
            <v>7.0264949578017766E-2</v>
          </cell>
          <cell r="Y226">
            <v>0.11702494957801776</v>
          </cell>
          <cell r="Z226">
            <v>7.2812093633388413</v>
          </cell>
          <cell r="AA226">
            <v>5.34</v>
          </cell>
          <cell r="AB226">
            <v>5.34</v>
          </cell>
          <cell r="AC226">
            <v>1.32E-2</v>
          </cell>
          <cell r="AD226">
            <v>0.70846502815983059</v>
          </cell>
          <cell r="AE226">
            <v>0.76057502815983058</v>
          </cell>
          <cell r="AF226">
            <v>5.5081016090216099</v>
          </cell>
        </row>
        <row r="227">
          <cell r="B227">
            <v>44881</v>
          </cell>
          <cell r="C227">
            <v>145.88999999999999</v>
          </cell>
          <cell r="D227">
            <v>1.02</v>
          </cell>
          <cell r="E227">
            <v>3.7000000000000002E-3</v>
          </cell>
          <cell r="F227">
            <v>0.65905409219492261</v>
          </cell>
          <cell r="G227">
            <v>1.6376940921949226</v>
          </cell>
          <cell r="H227">
            <v>7.0599393426267021</v>
          </cell>
          <cell r="I227">
            <v>8.1199999999999992</v>
          </cell>
          <cell r="J227">
            <v>8.1199999999999992</v>
          </cell>
          <cell r="K227">
            <v>0.15310000000000001</v>
          </cell>
          <cell r="L227">
            <v>0.77396676424512323</v>
          </cell>
          <cell r="M227">
            <v>0.81341676424512321</v>
          </cell>
          <cell r="N227">
            <v>8.6630680630983878</v>
          </cell>
          <cell r="O227">
            <v>-0.1168</v>
          </cell>
          <cell r="P227">
            <v>-1.2261370719676308</v>
          </cell>
          <cell r="Q227">
            <v>-1.2637480719676308</v>
          </cell>
          <cell r="R227">
            <v>3.8720955975853757</v>
          </cell>
          <cell r="S227">
            <v>-9.6199999999999994E-2</v>
          </cell>
          <cell r="T227">
            <v>-1.7325313096476156</v>
          </cell>
          <cell r="U227">
            <v>-0.11507128086820129</v>
          </cell>
          <cell r="V227">
            <v>6.7069647593845483</v>
          </cell>
          <cell r="W227">
            <v>0.37740000000000001</v>
          </cell>
          <cell r="X227">
            <v>3.3763385114600072E-2</v>
          </cell>
          <cell r="Y227">
            <v>8.0523385114600082E-2</v>
          </cell>
          <cell r="Z227">
            <v>6.4287517960670924</v>
          </cell>
          <cell r="AA227">
            <v>4.51</v>
          </cell>
          <cell r="AB227">
            <v>4.51</v>
          </cell>
          <cell r="AC227">
            <v>9.1999999999999998E-3</v>
          </cell>
          <cell r="AD227">
            <v>0.58525634221703526</v>
          </cell>
          <cell r="AE227">
            <v>0.63736634221703525</v>
          </cell>
          <cell r="AF227">
            <v>4.8629791010306898</v>
          </cell>
        </row>
        <row r="228">
          <cell r="B228">
            <v>44891</v>
          </cell>
          <cell r="C228">
            <v>145.03</v>
          </cell>
          <cell r="D228">
            <v>0.74</v>
          </cell>
          <cell r="E228">
            <v>5.9999999999999995E-4</v>
          </cell>
          <cell r="F228">
            <v>0.57139906662889994</v>
          </cell>
          <cell r="G228">
            <v>1.5500390666289001</v>
          </cell>
          <cell r="H228">
            <v>6.698484662483823</v>
          </cell>
          <cell r="I228">
            <v>7.85</v>
          </cell>
          <cell r="J228">
            <v>7.85</v>
          </cell>
          <cell r="K228">
            <v>0.1542</v>
          </cell>
          <cell r="L228">
            <v>0.80774913133828263</v>
          </cell>
          <cell r="M228">
            <v>0.84719913133828262</v>
          </cell>
          <cell r="N228">
            <v>8.4298459836668567</v>
          </cell>
          <cell r="O228">
            <v>-0.11700000000000001</v>
          </cell>
          <cell r="P228">
            <v>-1.2322495992007272</v>
          </cell>
          <cell r="Q228">
            <v>-1.2698605992007272</v>
          </cell>
          <cell r="R228">
            <v>3.6102119493600027</v>
          </cell>
          <cell r="S228">
            <v>-9.5299999999999996E-2</v>
          </cell>
          <cell r="T228">
            <v>-1.7072662047329661</v>
          </cell>
          <cell r="U228">
            <v>-8.9806175953551781E-2</v>
          </cell>
          <cell r="V228">
            <v>6.4876920688393342</v>
          </cell>
          <cell r="W228">
            <v>0.37840000000000001</v>
          </cell>
          <cell r="X228">
            <v>6.18414758272001E-2</v>
          </cell>
          <cell r="Y228">
            <v>0.1086014758272001</v>
          </cell>
          <cell r="Z228">
            <v>6.2235254168522411</v>
          </cell>
          <cell r="AA228">
            <v>4.28</v>
          </cell>
          <cell r="AB228">
            <v>4.28</v>
          </cell>
          <cell r="AC228">
            <v>1.35E-2</v>
          </cell>
          <cell r="AD228">
            <v>0.71770661312500006</v>
          </cell>
          <cell r="AE228">
            <v>0.76981661312500005</v>
          </cell>
          <cell r="AF228">
            <v>4.7038121363482794</v>
          </cell>
        </row>
        <row r="229">
          <cell r="B229">
            <v>44902</v>
          </cell>
          <cell r="C229">
            <v>142.62</v>
          </cell>
          <cell r="D229">
            <v>0.55000000000000104</v>
          </cell>
          <cell r="E229">
            <v>4.3E-3</v>
          </cell>
          <cell r="F229">
            <v>0.67602132043268215</v>
          </cell>
          <cell r="G229">
            <v>1.6546613204326821</v>
          </cell>
          <cell r="H229">
            <v>6.1604817003981402</v>
          </cell>
          <cell r="I229">
            <v>6.93</v>
          </cell>
          <cell r="J229">
            <v>6.93</v>
          </cell>
          <cell r="K229">
            <v>0.15409999999999999</v>
          </cell>
          <cell r="L229">
            <v>0.80467791813968736</v>
          </cell>
          <cell r="M229">
            <v>0.84412791813968735</v>
          </cell>
          <cell r="N229">
            <v>7.5060258820994346</v>
          </cell>
          <cell r="O229">
            <v>-0.1182</v>
          </cell>
          <cell r="P229">
            <v>-1.2689270469616525</v>
          </cell>
          <cell r="Q229">
            <v>-1.3065380469616525</v>
          </cell>
          <cell r="R229">
            <v>2.6499772818471472</v>
          </cell>
          <cell r="S229">
            <v>-9.8100000000000007E-2</v>
          </cell>
          <cell r="T229">
            <v>-1.7858793490657243</v>
          </cell>
          <cell r="U229">
            <v>-0.16841932028631001</v>
          </cell>
          <cell r="V229">
            <v>5.4827133733715421</v>
          </cell>
          <cell r="W229">
            <v>0.37669999999999998</v>
          </cell>
          <cell r="X229">
            <v>1.4108838481085722E-2</v>
          </cell>
          <cell r="Y229">
            <v>6.0868838481085721E-2</v>
          </cell>
          <cell r="Z229">
            <v>5.2466188969879894</v>
          </cell>
          <cell r="AA229">
            <v>3.35</v>
          </cell>
          <cell r="AB229">
            <v>3.35</v>
          </cell>
          <cell r="AC229">
            <v>4.8999999999999998E-3</v>
          </cell>
          <cell r="AD229">
            <v>0.45282967715200245</v>
          </cell>
          <cell r="AE229">
            <v>0.5049396771520025</v>
          </cell>
          <cell r="AF229">
            <v>3.7743632921492045</v>
          </cell>
        </row>
        <row r="230">
          <cell r="B230">
            <v>44912</v>
          </cell>
          <cell r="C230">
            <v>141.47999999999999</v>
          </cell>
          <cell r="D230">
            <v>0.47000000000000097</v>
          </cell>
          <cell r="E230">
            <v>-8.8000000000000005E-3</v>
          </cell>
          <cell r="F230">
            <v>0.30568256151403522</v>
          </cell>
          <cell r="G230">
            <v>1.2843225615140352</v>
          </cell>
          <cell r="H230">
            <v>5.1707128896660226</v>
          </cell>
          <cell r="I230">
            <v>5.98</v>
          </cell>
          <cell r="J230">
            <v>5.98</v>
          </cell>
          <cell r="K230">
            <v>0.1532</v>
          </cell>
          <cell r="L230">
            <v>0.77703780058962746</v>
          </cell>
          <cell r="M230">
            <v>0.81648780058962744</v>
          </cell>
          <cell r="N230">
            <v>6.5433635319259258</v>
          </cell>
          <cell r="O230">
            <v>-0.1173</v>
          </cell>
          <cell r="P230">
            <v>-1.241418592552116</v>
          </cell>
          <cell r="Q230">
            <v>-1.279029592552116</v>
          </cell>
          <cell r="R230">
            <v>1.7986301312952986</v>
          </cell>
          <cell r="S230">
            <v>-9.9000000000000005E-2</v>
          </cell>
          <cell r="T230">
            <v>-1.811154589452</v>
          </cell>
          <cell r="U230">
            <v>-0.19369456067258572</v>
          </cell>
          <cell r="V230">
            <v>4.6347491556859453</v>
          </cell>
          <cell r="W230">
            <v>0.37580000000000002</v>
          </cell>
          <cell r="X230">
            <v>-1.1161191023908452E-2</v>
          </cell>
          <cell r="Y230">
            <v>3.559880897609155E-2</v>
          </cell>
          <cell r="Z230">
            <v>4.4548265178457385</v>
          </cell>
          <cell r="AA230">
            <v>2.6</v>
          </cell>
          <cell r="AB230">
            <v>2.6</v>
          </cell>
          <cell r="AC230">
            <v>1.06E-2</v>
          </cell>
          <cell r="AD230">
            <v>0.62837685668774568</v>
          </cell>
          <cell r="AE230">
            <v>0.68048685668774567</v>
          </cell>
          <cell r="AF230">
            <v>3.0624566384448806</v>
          </cell>
        </row>
        <row r="231">
          <cell r="B231">
            <v>44922</v>
          </cell>
          <cell r="C231">
            <v>141.83000000000001</v>
          </cell>
          <cell r="D231">
            <v>0.69000000000000095</v>
          </cell>
          <cell r="E231">
            <v>-9.4999999999999998E-3</v>
          </cell>
          <cell r="F231">
            <v>0.28589877968018634</v>
          </cell>
          <cell r="G231">
            <v>1.2645387796801864</v>
          </cell>
          <cell r="H231">
            <v>4.8190983651724144</v>
          </cell>
          <cell r="I231">
            <v>5.31</v>
          </cell>
          <cell r="J231">
            <v>5.31</v>
          </cell>
          <cell r="K231">
            <v>0.1522</v>
          </cell>
          <cell r="L231">
            <v>0.7463282089606762</v>
          </cell>
          <cell r="M231">
            <v>0.78577820896067618</v>
          </cell>
          <cell r="N231">
            <v>5.8733583634189017</v>
          </cell>
          <cell r="O231">
            <v>-0.1143</v>
          </cell>
          <cell r="P231">
            <v>-1.149739375255415</v>
          </cell>
          <cell r="Q231">
            <v>-1.1873503752554151</v>
          </cell>
          <cell r="R231">
            <v>1.3661553584211588</v>
          </cell>
          <cell r="S231">
            <v>-9.7799999999999998E-2</v>
          </cell>
          <cell r="T231">
            <v>-1.7774550058775038</v>
          </cell>
          <cell r="U231">
            <v>-0.15999497709808952</v>
          </cell>
          <cell r="V231">
            <v>4.2594363357968321</v>
          </cell>
          <cell r="W231">
            <v>0.37569999999999998</v>
          </cell>
          <cell r="X231">
            <v>-1.3968966800120303E-2</v>
          </cell>
          <cell r="Y231">
            <v>3.27910331998797E-2</v>
          </cell>
          <cell r="Z231">
            <v>4.1581479253131493</v>
          </cell>
          <cell r="AA231">
            <v>2.34</v>
          </cell>
          <cell r="AB231">
            <v>2.34</v>
          </cell>
          <cell r="AC231">
            <v>1.6199999999999999E-2</v>
          </cell>
          <cell r="AD231">
            <v>0.80088732227825088</v>
          </cell>
          <cell r="AE231">
            <v>0.85299732227825087</v>
          </cell>
          <cell r="AF231">
            <v>2.0838870816515018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  <sheetName val="Sheet1"/>
      <sheetName val="Sheet2"/>
    </sheetNames>
    <sheetDataSet>
      <sheetData sheetId="0" refreshError="1">
        <row r="1">
          <cell r="B1" t="str">
            <v>观测时间</v>
          </cell>
          <cell r="C1" t="str">
            <v>库水位</v>
          </cell>
        </row>
        <row r="2">
          <cell r="C2" t="str">
            <v>水位（米）</v>
          </cell>
        </row>
        <row r="3">
          <cell r="C3" t="str">
            <v>水位</v>
          </cell>
        </row>
        <row r="4">
          <cell r="B4">
            <v>40369</v>
          </cell>
          <cell r="C4">
            <v>51.4</v>
          </cell>
        </row>
        <row r="5">
          <cell r="B5">
            <v>40379</v>
          </cell>
          <cell r="C5">
            <v>51.5</v>
          </cell>
        </row>
        <row r="6">
          <cell r="B6">
            <v>40389</v>
          </cell>
          <cell r="C6">
            <v>52.5</v>
          </cell>
        </row>
        <row r="7">
          <cell r="B7">
            <v>40400</v>
          </cell>
          <cell r="C7">
            <v>55</v>
          </cell>
        </row>
        <row r="8">
          <cell r="B8">
            <v>40410</v>
          </cell>
          <cell r="C8">
            <v>51.3</v>
          </cell>
        </row>
        <row r="9">
          <cell r="B9">
            <v>40420</v>
          </cell>
          <cell r="C9">
            <v>52</v>
          </cell>
        </row>
        <row r="10">
          <cell r="B10">
            <v>40431</v>
          </cell>
          <cell r="C10">
            <v>51.4</v>
          </cell>
        </row>
        <row r="11">
          <cell r="B11">
            <v>40441</v>
          </cell>
          <cell r="C11">
            <v>51.3</v>
          </cell>
        </row>
        <row r="12">
          <cell r="B12">
            <v>40451</v>
          </cell>
          <cell r="C12">
            <v>51.5</v>
          </cell>
        </row>
        <row r="13">
          <cell r="B13">
            <v>40461</v>
          </cell>
          <cell r="C13">
            <v>52.6</v>
          </cell>
        </row>
        <row r="14">
          <cell r="B14">
            <v>40468.333333333299</v>
          </cell>
          <cell r="C14">
            <v>53</v>
          </cell>
        </row>
        <row r="15">
          <cell r="B15">
            <v>40471.333333333299</v>
          </cell>
          <cell r="C15">
            <v>52.5</v>
          </cell>
        </row>
        <row r="16">
          <cell r="B16">
            <v>40475.333333333299</v>
          </cell>
          <cell r="C16">
            <v>52.3</v>
          </cell>
        </row>
        <row r="17">
          <cell r="B17">
            <v>40482.333333333299</v>
          </cell>
          <cell r="C17">
            <v>51.4</v>
          </cell>
        </row>
        <row r="18">
          <cell r="B18">
            <v>40489.333333333299</v>
          </cell>
          <cell r="C18">
            <v>51.2</v>
          </cell>
        </row>
        <row r="19">
          <cell r="B19">
            <v>40492.333333333299</v>
          </cell>
          <cell r="C19">
            <v>51.2</v>
          </cell>
        </row>
        <row r="20">
          <cell r="B20">
            <v>40496.333333333299</v>
          </cell>
          <cell r="C20">
            <v>51</v>
          </cell>
        </row>
        <row r="21">
          <cell r="B21">
            <v>40502.333333333299</v>
          </cell>
          <cell r="C21">
            <v>51.1</v>
          </cell>
        </row>
        <row r="22">
          <cell r="B22">
            <v>40509.333333333299</v>
          </cell>
          <cell r="C22" t="str">
            <v>＜51.0</v>
          </cell>
        </row>
        <row r="23">
          <cell r="B23">
            <v>40513.333333333299</v>
          </cell>
          <cell r="C23">
            <v>51.2</v>
          </cell>
        </row>
        <row r="24">
          <cell r="B24">
            <v>40516.333333333299</v>
          </cell>
          <cell r="C24" t="str">
            <v>＜51.0</v>
          </cell>
        </row>
        <row r="25">
          <cell r="B25">
            <v>40522.333333333299</v>
          </cell>
          <cell r="C25" t="str">
            <v>＜51.0</v>
          </cell>
        </row>
        <row r="26">
          <cell r="B26">
            <v>40523.333333333299</v>
          </cell>
          <cell r="C26" t="str">
            <v>＜51.0</v>
          </cell>
        </row>
        <row r="27">
          <cell r="B27">
            <v>40530.333333333299</v>
          </cell>
          <cell r="C27" t="str">
            <v>＜51.0</v>
          </cell>
        </row>
        <row r="28">
          <cell r="B28">
            <v>40532.333333333299</v>
          </cell>
          <cell r="C28" t="str">
            <v>＜51.0</v>
          </cell>
        </row>
        <row r="29">
          <cell r="B29">
            <v>40537.333333333299</v>
          </cell>
          <cell r="C29" t="str">
            <v>＜51.0</v>
          </cell>
        </row>
        <row r="30">
          <cell r="B30">
            <v>40542.333333333299</v>
          </cell>
          <cell r="C30" t="str">
            <v>＜51.0</v>
          </cell>
        </row>
        <row r="31">
          <cell r="B31">
            <v>40545.333333333299</v>
          </cell>
          <cell r="C31" t="str">
            <v>＜51.0</v>
          </cell>
        </row>
        <row r="32">
          <cell r="B32">
            <v>40553.333333333299</v>
          </cell>
          <cell r="C32" t="str">
            <v>＜51.0</v>
          </cell>
        </row>
        <row r="33">
          <cell r="B33">
            <v>40559.333333333299</v>
          </cell>
          <cell r="C33" t="str">
            <v>＜51.0</v>
          </cell>
        </row>
        <row r="34">
          <cell r="B34">
            <v>40564.333333333299</v>
          </cell>
          <cell r="C34" t="str">
            <v>＜51.0</v>
          </cell>
        </row>
        <row r="35">
          <cell r="B35">
            <v>40570.333333333299</v>
          </cell>
          <cell r="C35" t="str">
            <v>＜51.0</v>
          </cell>
        </row>
        <row r="36">
          <cell r="B36">
            <v>40573.333333333299</v>
          </cell>
          <cell r="C36" t="str">
            <v>＜51.0</v>
          </cell>
        </row>
        <row r="37">
          <cell r="B37">
            <v>40580.333333333299</v>
          </cell>
          <cell r="C37" t="str">
            <v>＜51.0</v>
          </cell>
        </row>
        <row r="38">
          <cell r="B38">
            <v>40584.333333333299</v>
          </cell>
          <cell r="C38" t="str">
            <v>＜51.0</v>
          </cell>
        </row>
        <row r="39">
          <cell r="B39">
            <v>40593.333333333299</v>
          </cell>
          <cell r="C39" t="str">
            <v>＜51.0</v>
          </cell>
        </row>
        <row r="40">
          <cell r="B40">
            <v>40603.333333333299</v>
          </cell>
          <cell r="C40" t="str">
            <v>＜51.0</v>
          </cell>
        </row>
        <row r="41">
          <cell r="B41">
            <v>40612.333333333299</v>
          </cell>
          <cell r="C41" t="str">
            <v>＜51.0</v>
          </cell>
        </row>
        <row r="42">
          <cell r="B42">
            <v>40622.333333333299</v>
          </cell>
          <cell r="C42" t="str">
            <v>＜51.0</v>
          </cell>
        </row>
        <row r="43">
          <cell r="B43">
            <v>40634.333333333299</v>
          </cell>
          <cell r="C43">
            <v>50.8</v>
          </cell>
        </row>
        <row r="44">
          <cell r="B44">
            <v>40635.333333333299</v>
          </cell>
          <cell r="C44">
            <v>51.8</v>
          </cell>
        </row>
        <row r="45">
          <cell r="B45">
            <v>40636.333333333299</v>
          </cell>
          <cell r="C45">
            <v>53.3</v>
          </cell>
        </row>
        <row r="46">
          <cell r="B46">
            <v>40637.333333333299</v>
          </cell>
          <cell r="C46">
            <v>55.1</v>
          </cell>
        </row>
        <row r="47">
          <cell r="B47">
            <v>40638.333333333299</v>
          </cell>
          <cell r="C47">
            <v>56</v>
          </cell>
        </row>
        <row r="48">
          <cell r="B48">
            <v>40639.333333333299</v>
          </cell>
          <cell r="C48">
            <v>56.7</v>
          </cell>
        </row>
        <row r="49">
          <cell r="B49">
            <v>40640.333333333299</v>
          </cell>
          <cell r="C49">
            <v>57.1</v>
          </cell>
        </row>
        <row r="50">
          <cell r="B50">
            <v>40641.333333333299</v>
          </cell>
          <cell r="C50">
            <v>57.8</v>
          </cell>
        </row>
        <row r="51">
          <cell r="B51">
            <v>40642.333333333299</v>
          </cell>
          <cell r="C51">
            <v>58.4</v>
          </cell>
        </row>
        <row r="52">
          <cell r="B52">
            <v>40643.333333333299</v>
          </cell>
          <cell r="C52">
            <v>58.9</v>
          </cell>
        </row>
        <row r="53">
          <cell r="B53">
            <v>40644.333333333299</v>
          </cell>
          <cell r="C53">
            <v>59.4</v>
          </cell>
        </row>
        <row r="54">
          <cell r="B54">
            <v>40645.333333333299</v>
          </cell>
          <cell r="C54">
            <v>59.85</v>
          </cell>
        </row>
        <row r="55">
          <cell r="B55">
            <v>40646.333333333299</v>
          </cell>
          <cell r="C55">
            <v>60.03</v>
          </cell>
        </row>
        <row r="56">
          <cell r="B56">
            <v>40647.333333333299</v>
          </cell>
          <cell r="C56">
            <v>60.6</v>
          </cell>
        </row>
        <row r="57">
          <cell r="B57">
            <v>40648.333333333299</v>
          </cell>
          <cell r="C57">
            <v>61</v>
          </cell>
        </row>
        <row r="58">
          <cell r="B58">
            <v>40649.333333333299</v>
          </cell>
          <cell r="C58">
            <v>61.2</v>
          </cell>
        </row>
        <row r="59">
          <cell r="B59">
            <v>40650.333333333299</v>
          </cell>
          <cell r="C59">
            <v>61.4</v>
          </cell>
        </row>
        <row r="60">
          <cell r="B60">
            <v>40651.333333333299</v>
          </cell>
          <cell r="C60">
            <v>61.8</v>
          </cell>
        </row>
        <row r="61">
          <cell r="B61">
            <v>40652.333333333299</v>
          </cell>
          <cell r="C61">
            <v>62</v>
          </cell>
        </row>
        <row r="62">
          <cell r="B62">
            <v>40653.333333333299</v>
          </cell>
          <cell r="C62">
            <v>62.2</v>
          </cell>
        </row>
        <row r="63">
          <cell r="B63">
            <v>40654.333333333299</v>
          </cell>
          <cell r="C63">
            <v>62.4</v>
          </cell>
        </row>
        <row r="64">
          <cell r="B64">
            <v>40655.333333333299</v>
          </cell>
          <cell r="C64">
            <v>62.65</v>
          </cell>
        </row>
        <row r="65">
          <cell r="B65">
            <v>40656.333333333299</v>
          </cell>
          <cell r="C65">
            <v>62.85</v>
          </cell>
        </row>
        <row r="66">
          <cell r="B66">
            <v>40657.333333333299</v>
          </cell>
          <cell r="C66">
            <v>63.3</v>
          </cell>
        </row>
        <row r="67">
          <cell r="B67">
            <v>40658.333333333299</v>
          </cell>
          <cell r="C67">
            <v>63.65</v>
          </cell>
        </row>
        <row r="68">
          <cell r="B68">
            <v>40659.333333333299</v>
          </cell>
          <cell r="C68">
            <v>64.3</v>
          </cell>
        </row>
        <row r="69">
          <cell r="B69">
            <v>40660.333333333299</v>
          </cell>
          <cell r="C69">
            <v>64.8</v>
          </cell>
        </row>
        <row r="70">
          <cell r="B70">
            <v>40661.333333333299</v>
          </cell>
          <cell r="C70">
            <v>65.3</v>
          </cell>
        </row>
        <row r="71">
          <cell r="B71">
            <v>40662.333333333299</v>
          </cell>
          <cell r="C71">
            <v>65.7</v>
          </cell>
        </row>
        <row r="72">
          <cell r="B72">
            <v>40663.333333333299</v>
          </cell>
          <cell r="C72">
            <v>66.05</v>
          </cell>
        </row>
        <row r="73">
          <cell r="B73">
            <v>40664.333333333299</v>
          </cell>
          <cell r="C73">
            <v>66.3</v>
          </cell>
        </row>
        <row r="74">
          <cell r="B74">
            <v>40665.333333333299</v>
          </cell>
          <cell r="C74">
            <v>66.55</v>
          </cell>
        </row>
        <row r="75">
          <cell r="B75">
            <v>40666.333333333299</v>
          </cell>
          <cell r="C75">
            <v>66.75</v>
          </cell>
        </row>
        <row r="76">
          <cell r="B76">
            <v>40667.333333333299</v>
          </cell>
          <cell r="C76">
            <v>66.95</v>
          </cell>
        </row>
        <row r="77">
          <cell r="B77">
            <v>40668.333333333299</v>
          </cell>
          <cell r="C77">
            <v>67.2</v>
          </cell>
        </row>
        <row r="78">
          <cell r="B78">
            <v>40669.333333333299</v>
          </cell>
          <cell r="C78">
            <v>67.5</v>
          </cell>
        </row>
        <row r="79">
          <cell r="B79">
            <v>40670.333333333299</v>
          </cell>
          <cell r="C79">
            <v>67.8</v>
          </cell>
        </row>
        <row r="80">
          <cell r="B80">
            <v>40671.333333333299</v>
          </cell>
          <cell r="C80">
            <v>68.2</v>
          </cell>
        </row>
        <row r="81">
          <cell r="B81">
            <v>40672.333333333299</v>
          </cell>
          <cell r="C81">
            <v>68.7</v>
          </cell>
        </row>
        <row r="82">
          <cell r="B82">
            <v>40673.333333333299</v>
          </cell>
          <cell r="C82">
            <v>69.900000000000006</v>
          </cell>
        </row>
        <row r="83">
          <cell r="B83">
            <v>40674.333333333299</v>
          </cell>
          <cell r="C83">
            <v>70.8</v>
          </cell>
        </row>
        <row r="84">
          <cell r="B84">
            <v>40675.333333333299</v>
          </cell>
          <cell r="C84">
            <v>72.150000000000006</v>
          </cell>
        </row>
        <row r="85">
          <cell r="B85">
            <v>40676.333333333299</v>
          </cell>
          <cell r="C85">
            <v>74</v>
          </cell>
        </row>
        <row r="86">
          <cell r="B86">
            <v>40677.333333333299</v>
          </cell>
          <cell r="C86">
            <v>76.55</v>
          </cell>
        </row>
        <row r="87">
          <cell r="B87">
            <v>40678.333333333299</v>
          </cell>
          <cell r="C87">
            <v>77.7</v>
          </cell>
        </row>
        <row r="88">
          <cell r="B88">
            <v>40679.333333333299</v>
          </cell>
          <cell r="C88">
            <v>78.7</v>
          </cell>
        </row>
        <row r="89">
          <cell r="B89">
            <v>40680.333333333299</v>
          </cell>
          <cell r="C89">
            <v>79.75</v>
          </cell>
        </row>
        <row r="90">
          <cell r="B90">
            <v>40681.333333333299</v>
          </cell>
          <cell r="C90">
            <v>80.75</v>
          </cell>
        </row>
        <row r="91">
          <cell r="B91">
            <v>40682.333333333299</v>
          </cell>
          <cell r="C91">
            <v>82</v>
          </cell>
        </row>
        <row r="92">
          <cell r="B92">
            <v>40683.333333333299</v>
          </cell>
          <cell r="C92">
            <v>83.25</v>
          </cell>
        </row>
        <row r="93">
          <cell r="B93">
            <v>40684.333333333299</v>
          </cell>
          <cell r="C93">
            <v>84.65</v>
          </cell>
        </row>
        <row r="94">
          <cell r="B94">
            <v>40685.333333333299</v>
          </cell>
          <cell r="C94">
            <v>85.8</v>
          </cell>
        </row>
        <row r="95">
          <cell r="B95">
            <v>40686.333333333299</v>
          </cell>
          <cell r="C95">
            <v>86.35</v>
          </cell>
        </row>
        <row r="96">
          <cell r="B96">
            <v>40687.333333333299</v>
          </cell>
          <cell r="C96">
            <v>87</v>
          </cell>
        </row>
        <row r="97">
          <cell r="B97">
            <v>40688.333333333299</v>
          </cell>
          <cell r="C97">
            <v>87.55</v>
          </cell>
        </row>
        <row r="98">
          <cell r="B98">
            <v>40689.333333333299</v>
          </cell>
          <cell r="C98">
            <v>88</v>
          </cell>
        </row>
        <row r="99">
          <cell r="B99">
            <v>40690.333333333299</v>
          </cell>
          <cell r="C99">
            <v>88.9</v>
          </cell>
        </row>
        <row r="100">
          <cell r="B100">
            <v>40691.333333333299</v>
          </cell>
          <cell r="C100">
            <v>89.8</v>
          </cell>
        </row>
        <row r="101">
          <cell r="B101">
            <v>40692.333333333299</v>
          </cell>
          <cell r="C101">
            <v>91</v>
          </cell>
        </row>
        <row r="102">
          <cell r="B102">
            <v>40693.333333333299</v>
          </cell>
          <cell r="C102">
            <v>93.9</v>
          </cell>
        </row>
        <row r="103">
          <cell r="B103">
            <v>40694.333333333299</v>
          </cell>
          <cell r="C103">
            <v>95</v>
          </cell>
        </row>
        <row r="104">
          <cell r="B104">
            <v>40695.333333333299</v>
          </cell>
          <cell r="C104">
            <v>95.6</v>
          </cell>
        </row>
        <row r="105">
          <cell r="B105">
            <v>40696.333333333299</v>
          </cell>
          <cell r="C105">
            <v>96.9</v>
          </cell>
        </row>
        <row r="106">
          <cell r="B106">
            <v>40697.333333333299</v>
          </cell>
          <cell r="C106">
            <v>97.8</v>
          </cell>
        </row>
        <row r="107">
          <cell r="B107">
            <v>40698.333333333299</v>
          </cell>
          <cell r="C107">
            <v>98.4</v>
          </cell>
        </row>
        <row r="108">
          <cell r="B108">
            <v>40699.333333333299</v>
          </cell>
          <cell r="C108">
            <v>98.7</v>
          </cell>
        </row>
        <row r="109">
          <cell r="B109">
            <v>40700.333333333299</v>
          </cell>
          <cell r="C109">
            <v>99</v>
          </cell>
        </row>
        <row r="110">
          <cell r="B110">
            <v>40701.333333333299</v>
          </cell>
          <cell r="C110">
            <v>99.37</v>
          </cell>
        </row>
        <row r="111">
          <cell r="B111">
            <v>40702.333333333299</v>
          </cell>
          <cell r="C111">
            <v>100.1</v>
          </cell>
        </row>
        <row r="112">
          <cell r="B112">
            <v>40703.333333333299</v>
          </cell>
          <cell r="C112">
            <v>100.5</v>
          </cell>
        </row>
        <row r="113">
          <cell r="B113">
            <v>40704.333333333299</v>
          </cell>
          <cell r="C113">
            <v>101</v>
          </cell>
        </row>
        <row r="114">
          <cell r="B114">
            <v>40705.333333333299</v>
          </cell>
          <cell r="C114">
            <v>103.4</v>
          </cell>
        </row>
        <row r="115">
          <cell r="B115">
            <v>40706.333333333299</v>
          </cell>
          <cell r="C115">
            <v>106.1</v>
          </cell>
        </row>
        <row r="116">
          <cell r="B116">
            <v>40707.333333333299</v>
          </cell>
          <cell r="C116">
            <v>108.4</v>
          </cell>
        </row>
        <row r="117">
          <cell r="B117">
            <v>40708.333333333299</v>
          </cell>
          <cell r="C117">
            <v>109.4</v>
          </cell>
        </row>
        <row r="118">
          <cell r="B118">
            <v>40709.333333333299</v>
          </cell>
          <cell r="C118">
            <v>110.1</v>
          </cell>
        </row>
        <row r="119">
          <cell r="B119">
            <v>40710.333333333299</v>
          </cell>
          <cell r="C119">
            <v>110.9</v>
          </cell>
        </row>
        <row r="120">
          <cell r="B120">
            <v>40711.333333333299</v>
          </cell>
          <cell r="C120">
            <v>112.1</v>
          </cell>
        </row>
        <row r="121">
          <cell r="B121">
            <v>40712.333333333299</v>
          </cell>
          <cell r="C121">
            <v>114.8</v>
          </cell>
        </row>
        <row r="122">
          <cell r="B122">
            <v>40713.333333333299</v>
          </cell>
          <cell r="C122">
            <v>117.1</v>
          </cell>
        </row>
        <row r="123">
          <cell r="B123">
            <v>40714.333333333299</v>
          </cell>
          <cell r="C123">
            <v>119.6</v>
          </cell>
        </row>
        <row r="124">
          <cell r="B124">
            <v>40715.333333333299</v>
          </cell>
          <cell r="C124">
            <v>121.6</v>
          </cell>
        </row>
        <row r="125">
          <cell r="B125">
            <v>40716.333333333299</v>
          </cell>
          <cell r="C125">
            <v>122.6</v>
          </cell>
        </row>
        <row r="126">
          <cell r="B126">
            <v>40717.333333333299</v>
          </cell>
          <cell r="C126">
            <v>123.9</v>
          </cell>
        </row>
        <row r="127">
          <cell r="B127">
            <v>40718.333333333299</v>
          </cell>
          <cell r="C127">
            <v>125</v>
          </cell>
        </row>
        <row r="128">
          <cell r="B128">
            <v>40719.333333333299</v>
          </cell>
          <cell r="C128">
            <v>125.8</v>
          </cell>
        </row>
        <row r="129">
          <cell r="B129">
            <v>40720.333333333299</v>
          </cell>
          <cell r="C129">
            <v>126.3</v>
          </cell>
        </row>
        <row r="130">
          <cell r="B130">
            <v>40721.333333333299</v>
          </cell>
          <cell r="C130">
            <v>126.7</v>
          </cell>
        </row>
        <row r="131">
          <cell r="B131">
            <v>40722.333333333299</v>
          </cell>
          <cell r="C131">
            <v>127.1</v>
          </cell>
        </row>
        <row r="132">
          <cell r="B132">
            <v>40723.333333333299</v>
          </cell>
          <cell r="C132">
            <v>127.5</v>
          </cell>
        </row>
        <row r="133">
          <cell r="B133">
            <v>40724.333333333299</v>
          </cell>
          <cell r="C133">
            <v>128.5</v>
          </cell>
        </row>
        <row r="134">
          <cell r="B134">
            <v>40725.333333333299</v>
          </cell>
          <cell r="C134">
            <v>129</v>
          </cell>
        </row>
        <row r="135">
          <cell r="B135">
            <v>40726.333333333299</v>
          </cell>
          <cell r="C135">
            <v>130.1</v>
          </cell>
        </row>
        <row r="136">
          <cell r="B136">
            <v>40727.333333333299</v>
          </cell>
          <cell r="C136">
            <v>130.69999999999999</v>
          </cell>
        </row>
        <row r="137">
          <cell r="B137">
            <v>40728.333333333299</v>
          </cell>
          <cell r="C137">
            <v>131.1</v>
          </cell>
        </row>
        <row r="138">
          <cell r="B138">
            <v>40729.333333333299</v>
          </cell>
          <cell r="C138">
            <v>131.4</v>
          </cell>
        </row>
        <row r="139">
          <cell r="B139">
            <v>40730.333333333299</v>
          </cell>
          <cell r="C139">
            <v>131.6</v>
          </cell>
        </row>
        <row r="140">
          <cell r="B140">
            <v>40731.333333333299</v>
          </cell>
          <cell r="C140">
            <v>131.85</v>
          </cell>
        </row>
        <row r="141">
          <cell r="B141">
            <v>40732.333333333299</v>
          </cell>
          <cell r="C141">
            <v>132.1</v>
          </cell>
        </row>
        <row r="142">
          <cell r="B142">
            <v>40733.333333333299</v>
          </cell>
          <cell r="C142">
            <v>132.35</v>
          </cell>
        </row>
        <row r="143">
          <cell r="B143">
            <v>40734.333333333299</v>
          </cell>
          <cell r="C143">
            <v>132.69999999999999</v>
          </cell>
        </row>
        <row r="144">
          <cell r="B144">
            <v>40735.333333333299</v>
          </cell>
          <cell r="C144">
            <v>135.80000000000001</v>
          </cell>
        </row>
        <row r="145">
          <cell r="B145">
            <v>40736.333333333299</v>
          </cell>
          <cell r="C145">
            <v>136</v>
          </cell>
        </row>
        <row r="146">
          <cell r="B146">
            <v>40737.333333333299</v>
          </cell>
          <cell r="C146">
            <v>136</v>
          </cell>
        </row>
        <row r="147">
          <cell r="B147">
            <v>40738.333333333299</v>
          </cell>
          <cell r="C147">
            <v>135.9</v>
          </cell>
        </row>
        <row r="148">
          <cell r="B148">
            <v>40739.333333333299</v>
          </cell>
          <cell r="C148">
            <v>136.25</v>
          </cell>
        </row>
        <row r="149">
          <cell r="B149">
            <v>40740.333333333299</v>
          </cell>
          <cell r="C149">
            <v>136</v>
          </cell>
        </row>
        <row r="150">
          <cell r="B150">
            <v>40741.333333333299</v>
          </cell>
          <cell r="C150">
            <v>136</v>
          </cell>
        </row>
        <row r="151">
          <cell r="B151">
            <v>40742.333333333299</v>
          </cell>
          <cell r="C151">
            <v>135.9</v>
          </cell>
        </row>
        <row r="152">
          <cell r="B152">
            <v>40743.333333333299</v>
          </cell>
          <cell r="C152">
            <v>135.6</v>
          </cell>
        </row>
        <row r="153">
          <cell r="B153">
            <v>40744.333333333299</v>
          </cell>
          <cell r="C153">
            <v>135.6</v>
          </cell>
        </row>
        <row r="154">
          <cell r="B154">
            <v>40745.333333333299</v>
          </cell>
          <cell r="C154">
            <v>135.6</v>
          </cell>
        </row>
        <row r="155">
          <cell r="B155">
            <v>40746.333333333299</v>
          </cell>
          <cell r="C155">
            <v>135.69999999999999</v>
          </cell>
        </row>
        <row r="156">
          <cell r="B156">
            <v>40747.333333333299</v>
          </cell>
          <cell r="C156">
            <v>135.9</v>
          </cell>
        </row>
        <row r="157">
          <cell r="B157">
            <v>40748.333333333299</v>
          </cell>
          <cell r="C157">
            <v>136</v>
          </cell>
        </row>
        <row r="158">
          <cell r="B158">
            <v>40749.333333333299</v>
          </cell>
          <cell r="C158">
            <v>136.1</v>
          </cell>
        </row>
        <row r="159">
          <cell r="B159">
            <v>40750.333333333299</v>
          </cell>
          <cell r="C159">
            <v>136.1</v>
          </cell>
        </row>
        <row r="160">
          <cell r="B160">
            <v>40751.333333333299</v>
          </cell>
          <cell r="C160">
            <v>136.35</v>
          </cell>
        </row>
        <row r="161">
          <cell r="B161">
            <v>40752.333333333299</v>
          </cell>
          <cell r="C161">
            <v>137</v>
          </cell>
        </row>
        <row r="162">
          <cell r="B162">
            <v>40753.333333333299</v>
          </cell>
          <cell r="C162">
            <v>137.4</v>
          </cell>
        </row>
        <row r="163">
          <cell r="B163">
            <v>40754.333333333299</v>
          </cell>
          <cell r="C163">
            <v>139</v>
          </cell>
        </row>
        <row r="164">
          <cell r="B164">
            <v>40755.333333333299</v>
          </cell>
          <cell r="C164">
            <v>139.69999999999999</v>
          </cell>
        </row>
        <row r="165">
          <cell r="B165">
            <v>40756.333333333299</v>
          </cell>
          <cell r="C165">
            <v>138.80000000000001</v>
          </cell>
        </row>
        <row r="166">
          <cell r="B166">
            <v>40757.333333333299</v>
          </cell>
          <cell r="C166">
            <v>137.69999999999999</v>
          </cell>
        </row>
        <row r="167">
          <cell r="B167">
            <v>40758.333333333299</v>
          </cell>
          <cell r="C167">
            <v>136.9</v>
          </cell>
        </row>
        <row r="168">
          <cell r="B168">
            <v>40759.333333333299</v>
          </cell>
          <cell r="C168">
            <v>136.19999999999999</v>
          </cell>
        </row>
        <row r="169">
          <cell r="B169">
            <v>40760.333333333299</v>
          </cell>
          <cell r="C169">
            <v>136.1</v>
          </cell>
        </row>
        <row r="170">
          <cell r="B170">
            <v>40761.333333333299</v>
          </cell>
          <cell r="C170">
            <v>136</v>
          </cell>
        </row>
        <row r="171">
          <cell r="B171">
            <v>40762.333333333299</v>
          </cell>
          <cell r="C171">
            <v>136.25</v>
          </cell>
        </row>
        <row r="172">
          <cell r="B172">
            <v>40763.333333333299</v>
          </cell>
          <cell r="C172">
            <v>136.5</v>
          </cell>
        </row>
        <row r="173">
          <cell r="B173">
            <v>40764.333333333299</v>
          </cell>
          <cell r="C173">
            <v>136.44999999999999</v>
          </cell>
        </row>
        <row r="174">
          <cell r="B174">
            <v>40765.333333333299</v>
          </cell>
          <cell r="C174">
            <v>136.25</v>
          </cell>
        </row>
        <row r="175">
          <cell r="B175">
            <v>40766.333333333299</v>
          </cell>
          <cell r="C175">
            <v>136.5</v>
          </cell>
        </row>
        <row r="176">
          <cell r="B176">
            <v>40767.333333333299</v>
          </cell>
          <cell r="C176">
            <v>136.44999999999999</v>
          </cell>
        </row>
        <row r="177">
          <cell r="B177">
            <v>40768.333333333299</v>
          </cell>
          <cell r="C177">
            <v>136.4</v>
          </cell>
        </row>
        <row r="178">
          <cell r="B178">
            <v>40769.333333333299</v>
          </cell>
          <cell r="C178">
            <v>136.19999999999999</v>
          </cell>
        </row>
        <row r="179">
          <cell r="B179">
            <v>40770.333333333299</v>
          </cell>
          <cell r="C179">
            <v>136.1</v>
          </cell>
        </row>
        <row r="180">
          <cell r="B180">
            <v>40771.333333333299</v>
          </cell>
          <cell r="C180">
            <v>136.44999999999999</v>
          </cell>
        </row>
        <row r="181">
          <cell r="B181">
            <v>40772.333333333299</v>
          </cell>
          <cell r="C181">
            <v>136.25</v>
          </cell>
        </row>
        <row r="182">
          <cell r="B182">
            <v>40773.333333333299</v>
          </cell>
          <cell r="C182">
            <v>136.1</v>
          </cell>
        </row>
        <row r="183">
          <cell r="B183">
            <v>40774.333333333299</v>
          </cell>
          <cell r="C183">
            <v>135.85</v>
          </cell>
        </row>
        <row r="184">
          <cell r="B184">
            <v>40775.333333333299</v>
          </cell>
          <cell r="C184">
            <v>136</v>
          </cell>
        </row>
        <row r="185">
          <cell r="B185">
            <v>40776.333333333299</v>
          </cell>
          <cell r="C185">
            <v>135.9</v>
          </cell>
        </row>
        <row r="186">
          <cell r="B186">
            <v>40777.333333333299</v>
          </cell>
          <cell r="C186">
            <v>135.85</v>
          </cell>
        </row>
        <row r="187">
          <cell r="B187">
            <v>40778.333333333299</v>
          </cell>
          <cell r="C187">
            <v>135.9</v>
          </cell>
        </row>
        <row r="188">
          <cell r="B188">
            <v>40779.333333333299</v>
          </cell>
          <cell r="C188">
            <v>136.5</v>
          </cell>
        </row>
        <row r="189">
          <cell r="B189">
            <v>40780.333333333299</v>
          </cell>
          <cell r="C189">
            <v>136.44999999999999</v>
          </cell>
        </row>
        <row r="190">
          <cell r="B190">
            <v>40781.333333333299</v>
          </cell>
          <cell r="C190">
            <v>136.5</v>
          </cell>
        </row>
        <row r="191">
          <cell r="B191">
            <v>40782.333333333299</v>
          </cell>
          <cell r="C191">
            <v>137.25</v>
          </cell>
        </row>
        <row r="192">
          <cell r="B192">
            <v>40783.333333333299</v>
          </cell>
          <cell r="C192">
            <v>138</v>
          </cell>
        </row>
        <row r="193">
          <cell r="B193">
            <v>40784.333333333299</v>
          </cell>
          <cell r="C193">
            <v>138.80000000000001</v>
          </cell>
        </row>
        <row r="194">
          <cell r="B194">
            <v>40785.333333333299</v>
          </cell>
          <cell r="C194">
            <v>139</v>
          </cell>
        </row>
        <row r="195">
          <cell r="B195">
            <v>40786.333333333299</v>
          </cell>
          <cell r="C195">
            <v>138.19999999999999</v>
          </cell>
        </row>
        <row r="196">
          <cell r="B196">
            <v>40787.333333333299</v>
          </cell>
          <cell r="C196">
            <v>137.9</v>
          </cell>
        </row>
        <row r="197">
          <cell r="B197">
            <v>40788.333333333299</v>
          </cell>
          <cell r="C197">
            <v>137.4</v>
          </cell>
        </row>
        <row r="198">
          <cell r="B198">
            <v>40789.333333333299</v>
          </cell>
          <cell r="C198">
            <v>137</v>
          </cell>
        </row>
        <row r="199">
          <cell r="B199">
            <v>40790.333333333299</v>
          </cell>
          <cell r="C199">
            <v>136.69999999999999</v>
          </cell>
        </row>
        <row r="200">
          <cell r="B200">
            <v>40791.333333333299</v>
          </cell>
          <cell r="C200">
            <v>136.6</v>
          </cell>
        </row>
        <row r="201">
          <cell r="B201">
            <v>40792.333333333299</v>
          </cell>
          <cell r="C201">
            <v>136.85</v>
          </cell>
        </row>
        <row r="202">
          <cell r="B202">
            <v>40793.333333333299</v>
          </cell>
          <cell r="C202">
            <v>136.69999999999999</v>
          </cell>
        </row>
        <row r="203">
          <cell r="B203">
            <v>40794.333333333299</v>
          </cell>
          <cell r="C203">
            <v>136.5</v>
          </cell>
        </row>
        <row r="204">
          <cell r="B204">
            <v>40795.333333333299</v>
          </cell>
          <cell r="C204">
            <v>137.25</v>
          </cell>
        </row>
        <row r="205">
          <cell r="B205">
            <v>40796.333333333299</v>
          </cell>
          <cell r="C205">
            <v>139.15</v>
          </cell>
        </row>
        <row r="206">
          <cell r="B206">
            <v>40797.333333333299</v>
          </cell>
          <cell r="C206">
            <v>139.82</v>
          </cell>
        </row>
        <row r="207">
          <cell r="B207">
            <v>40797.583333333299</v>
          </cell>
          <cell r="C207">
            <v>140.1</v>
          </cell>
        </row>
        <row r="208">
          <cell r="B208">
            <v>40798.333333333299</v>
          </cell>
          <cell r="C208">
            <v>140</v>
          </cell>
        </row>
        <row r="209">
          <cell r="B209">
            <v>40798.583333333299</v>
          </cell>
          <cell r="C209">
            <v>140</v>
          </cell>
        </row>
        <row r="210">
          <cell r="B210">
            <v>40799.333333333299</v>
          </cell>
          <cell r="C210">
            <v>139.5</v>
          </cell>
        </row>
        <row r="211">
          <cell r="B211">
            <v>40799.583333333299</v>
          </cell>
          <cell r="C211">
            <v>139.15</v>
          </cell>
        </row>
        <row r="212">
          <cell r="B212">
            <v>40800.333333333299</v>
          </cell>
          <cell r="C212">
            <v>138.35</v>
          </cell>
        </row>
        <row r="213">
          <cell r="B213">
            <v>40801.333333333299</v>
          </cell>
          <cell r="C213">
            <v>137.5</v>
          </cell>
        </row>
        <row r="214">
          <cell r="B214">
            <v>40802.333333333299</v>
          </cell>
          <cell r="C214">
            <v>137</v>
          </cell>
        </row>
        <row r="215">
          <cell r="B215">
            <v>40803.333333333299</v>
          </cell>
          <cell r="C215">
            <v>136.69999999999999</v>
          </cell>
        </row>
        <row r="216">
          <cell r="B216">
            <v>40804.333333333299</v>
          </cell>
          <cell r="C216">
            <v>136.80000000000001</v>
          </cell>
        </row>
        <row r="217">
          <cell r="B217">
            <v>40805.333333333299</v>
          </cell>
          <cell r="C217">
            <v>137.05000000000001</v>
          </cell>
        </row>
        <row r="218">
          <cell r="B218">
            <v>40806.333333333299</v>
          </cell>
          <cell r="C218">
            <v>137.1</v>
          </cell>
        </row>
        <row r="219">
          <cell r="B219">
            <v>40807.333333333299</v>
          </cell>
          <cell r="C219">
            <v>138.1</v>
          </cell>
        </row>
        <row r="220">
          <cell r="B220">
            <v>40808.333333333299</v>
          </cell>
          <cell r="C220">
            <v>138.80000000000001</v>
          </cell>
        </row>
        <row r="221">
          <cell r="B221">
            <v>40809.333333333299</v>
          </cell>
          <cell r="C221">
            <v>138.19999999999999</v>
          </cell>
        </row>
        <row r="222">
          <cell r="B222">
            <v>40810.333333333299</v>
          </cell>
          <cell r="C222">
            <v>138</v>
          </cell>
        </row>
        <row r="223">
          <cell r="B223">
            <v>40811.333333333299</v>
          </cell>
          <cell r="C223">
            <v>137.69999999999999</v>
          </cell>
        </row>
        <row r="224">
          <cell r="B224">
            <v>40812.333333333299</v>
          </cell>
          <cell r="C224">
            <v>137.1</v>
          </cell>
        </row>
        <row r="225">
          <cell r="B225">
            <v>40813.333333333299</v>
          </cell>
          <cell r="C225">
            <v>137.19999999999999</v>
          </cell>
        </row>
        <row r="226">
          <cell r="B226">
            <v>40814.333333333299</v>
          </cell>
          <cell r="C226">
            <v>139.6</v>
          </cell>
        </row>
        <row r="227">
          <cell r="B227">
            <v>40815.333333333299</v>
          </cell>
          <cell r="C227">
            <v>139.69999999999999</v>
          </cell>
        </row>
        <row r="228">
          <cell r="B228">
            <v>40815.583333333299</v>
          </cell>
          <cell r="C228">
            <v>139.5</v>
          </cell>
        </row>
        <row r="229">
          <cell r="B229">
            <v>40816.333333333299</v>
          </cell>
          <cell r="C229">
            <v>138.9</v>
          </cell>
        </row>
        <row r="230">
          <cell r="B230">
            <v>40817.333333333299</v>
          </cell>
          <cell r="C230">
            <v>138.19999999999999</v>
          </cell>
        </row>
        <row r="231">
          <cell r="B231">
            <v>40818.333333333299</v>
          </cell>
          <cell r="C231">
            <v>137.75</v>
          </cell>
        </row>
        <row r="232">
          <cell r="B232">
            <v>40819.333333333299</v>
          </cell>
          <cell r="C232">
            <v>137.6</v>
          </cell>
        </row>
        <row r="233">
          <cell r="B233">
            <v>40820.333333333299</v>
          </cell>
          <cell r="C233">
            <v>137.30000000000001</v>
          </cell>
        </row>
        <row r="234">
          <cell r="B234">
            <v>40821.333333333299</v>
          </cell>
          <cell r="C234">
            <v>137.05000000000001</v>
          </cell>
        </row>
        <row r="235">
          <cell r="B235">
            <v>40822.333333333299</v>
          </cell>
          <cell r="C235">
            <v>137</v>
          </cell>
        </row>
        <row r="236">
          <cell r="B236">
            <v>40823.333333333299</v>
          </cell>
          <cell r="C236">
            <v>136.80000000000001</v>
          </cell>
        </row>
        <row r="237">
          <cell r="B237">
            <v>40824.333333333299</v>
          </cell>
          <cell r="C237">
            <v>136.6</v>
          </cell>
        </row>
        <row r="238">
          <cell r="B238">
            <v>40824.583333333299</v>
          </cell>
          <cell r="C238">
            <v>136.69999999999999</v>
          </cell>
        </row>
        <row r="239">
          <cell r="B239">
            <v>40825.333333333299</v>
          </cell>
          <cell r="C239">
            <v>137</v>
          </cell>
        </row>
        <row r="240">
          <cell r="B240">
            <v>40825.583333333299</v>
          </cell>
          <cell r="C240">
            <v>137.1</v>
          </cell>
        </row>
        <row r="241">
          <cell r="B241">
            <v>40826.333333333299</v>
          </cell>
          <cell r="C241">
            <v>137.30000000000001</v>
          </cell>
        </row>
        <row r="242">
          <cell r="B242">
            <v>40826.583333333299</v>
          </cell>
          <cell r="C242">
            <v>137.4</v>
          </cell>
        </row>
        <row r="243">
          <cell r="B243">
            <v>40827.333333333299</v>
          </cell>
          <cell r="C243">
            <v>137.75</v>
          </cell>
        </row>
        <row r="244">
          <cell r="B244">
            <v>40827.583333333299</v>
          </cell>
          <cell r="C244">
            <v>137.80000000000001</v>
          </cell>
        </row>
        <row r="245">
          <cell r="B245">
            <v>40828.333333333299</v>
          </cell>
          <cell r="C245">
            <v>137.9</v>
          </cell>
        </row>
        <row r="246">
          <cell r="B246">
            <v>40828.583333333299</v>
          </cell>
          <cell r="C246">
            <v>137.94999999999999</v>
          </cell>
        </row>
        <row r="247">
          <cell r="B247">
            <v>40829.333333333299</v>
          </cell>
          <cell r="C247">
            <v>138.19999999999999</v>
          </cell>
        </row>
        <row r="248">
          <cell r="B248">
            <v>40829.583333333299</v>
          </cell>
          <cell r="C248">
            <v>138.25</v>
          </cell>
        </row>
        <row r="249">
          <cell r="B249">
            <v>40830.333333333299</v>
          </cell>
          <cell r="C249">
            <v>138.75</v>
          </cell>
        </row>
        <row r="250">
          <cell r="B250">
            <v>40830.583333333299</v>
          </cell>
          <cell r="C250">
            <v>138.85</v>
          </cell>
        </row>
        <row r="251">
          <cell r="B251">
            <v>40831.333333333299</v>
          </cell>
          <cell r="C251">
            <v>139.19999999999999</v>
          </cell>
        </row>
        <row r="252">
          <cell r="B252">
            <v>40831.583333333299</v>
          </cell>
          <cell r="C252">
            <v>139.30000000000001</v>
          </cell>
        </row>
        <row r="253">
          <cell r="B253">
            <v>40832.333333333299</v>
          </cell>
          <cell r="C253">
            <v>139.55000000000001</v>
          </cell>
        </row>
        <row r="254">
          <cell r="B254">
            <v>40833.333333333299</v>
          </cell>
          <cell r="C254">
            <v>139.69999999999999</v>
          </cell>
        </row>
        <row r="255">
          <cell r="B255">
            <v>40834.333333333299</v>
          </cell>
          <cell r="C255">
            <v>140</v>
          </cell>
        </row>
        <row r="256">
          <cell r="B256">
            <v>40835.333333333299</v>
          </cell>
          <cell r="C256">
            <v>140.1</v>
          </cell>
        </row>
        <row r="257">
          <cell r="B257">
            <v>40836.333333333299</v>
          </cell>
          <cell r="C257">
            <v>140.19999999999999</v>
          </cell>
        </row>
        <row r="258">
          <cell r="B258">
            <v>40837.333333333299</v>
          </cell>
          <cell r="C258">
            <v>140.53</v>
          </cell>
        </row>
        <row r="259">
          <cell r="B259">
            <v>40838.333333333299</v>
          </cell>
          <cell r="C259">
            <v>140.6</v>
          </cell>
        </row>
        <row r="260">
          <cell r="B260">
            <v>40839.333333333299</v>
          </cell>
          <cell r="C260">
            <v>140.85</v>
          </cell>
        </row>
        <row r="261">
          <cell r="B261">
            <v>40840.333333333299</v>
          </cell>
          <cell r="C261">
            <v>141</v>
          </cell>
        </row>
        <row r="262">
          <cell r="B262">
            <v>40841.333333333299</v>
          </cell>
          <cell r="C262">
            <v>141.1</v>
          </cell>
        </row>
        <row r="263">
          <cell r="B263">
            <v>40842.333333333299</v>
          </cell>
          <cell r="C263">
            <v>141.19999999999999</v>
          </cell>
        </row>
        <row r="264">
          <cell r="B264">
            <v>40843.333333333299</v>
          </cell>
          <cell r="C264">
            <v>141.5</v>
          </cell>
        </row>
        <row r="265">
          <cell r="B265">
            <v>40844.333333333299</v>
          </cell>
          <cell r="C265">
            <v>141.69999999999999</v>
          </cell>
        </row>
        <row r="266">
          <cell r="B266">
            <v>40845.333333333299</v>
          </cell>
          <cell r="C266">
            <v>141.80000000000001</v>
          </cell>
        </row>
        <row r="267">
          <cell r="B267">
            <v>40846.333333333299</v>
          </cell>
          <cell r="C267">
            <v>141.93</v>
          </cell>
        </row>
        <row r="268">
          <cell r="B268">
            <v>40847.333333333299</v>
          </cell>
          <cell r="C268">
            <v>142.05000000000001</v>
          </cell>
        </row>
        <row r="269">
          <cell r="B269">
            <v>40848.333333333299</v>
          </cell>
          <cell r="C269">
            <v>142.13</v>
          </cell>
        </row>
        <row r="270">
          <cell r="B270">
            <v>40849.333333333299</v>
          </cell>
          <cell r="C270">
            <v>142.19999999999999</v>
          </cell>
        </row>
        <row r="271">
          <cell r="B271">
            <v>40850.333333333299</v>
          </cell>
          <cell r="C271">
            <v>142.27000000000001</v>
          </cell>
        </row>
        <row r="272">
          <cell r="B272">
            <v>40851.333333333299</v>
          </cell>
          <cell r="C272">
            <v>142.33000000000001</v>
          </cell>
        </row>
        <row r="273">
          <cell r="B273">
            <v>40852.333333333299</v>
          </cell>
          <cell r="C273">
            <v>142.4</v>
          </cell>
        </row>
        <row r="274">
          <cell r="B274">
            <v>40853.333333333299</v>
          </cell>
          <cell r="C274">
            <v>142.5</v>
          </cell>
        </row>
        <row r="275">
          <cell r="B275">
            <v>40854.333333333299</v>
          </cell>
          <cell r="C275">
            <v>142.65</v>
          </cell>
        </row>
        <row r="276">
          <cell r="B276">
            <v>40855.333333333299</v>
          </cell>
          <cell r="C276">
            <v>142.77000000000001</v>
          </cell>
        </row>
        <row r="277">
          <cell r="B277">
            <v>40856.333333333299</v>
          </cell>
          <cell r="C277">
            <v>142.94</v>
          </cell>
        </row>
        <row r="278">
          <cell r="B278">
            <v>40857.333333333299</v>
          </cell>
          <cell r="C278">
            <v>143.30000000000001</v>
          </cell>
        </row>
        <row r="279">
          <cell r="B279">
            <v>40858.333333333299</v>
          </cell>
          <cell r="C279">
            <v>143.53</v>
          </cell>
        </row>
        <row r="280">
          <cell r="B280">
            <v>40859.333333333299</v>
          </cell>
          <cell r="C280">
            <v>143.69999999999999</v>
          </cell>
        </row>
        <row r="281">
          <cell r="B281">
            <v>40860.333333333299</v>
          </cell>
          <cell r="C281">
            <v>143.80000000000001</v>
          </cell>
        </row>
        <row r="282">
          <cell r="B282">
            <v>40861.333333333299</v>
          </cell>
          <cell r="C282">
            <v>144</v>
          </cell>
        </row>
        <row r="283">
          <cell r="B283">
            <v>40862.333333333299</v>
          </cell>
          <cell r="C283">
            <v>144.08000000000001</v>
          </cell>
        </row>
        <row r="284">
          <cell r="B284">
            <v>40863.333333333299</v>
          </cell>
          <cell r="C284">
            <v>144.16999999999999</v>
          </cell>
        </row>
        <row r="285">
          <cell r="B285">
            <v>40864.333333333299</v>
          </cell>
          <cell r="C285">
            <v>144.24</v>
          </cell>
        </row>
        <row r="286">
          <cell r="B286">
            <v>40865.333333333299</v>
          </cell>
          <cell r="C286">
            <v>144.30000000000001</v>
          </cell>
        </row>
        <row r="287">
          <cell r="B287">
            <v>40866.333333333299</v>
          </cell>
          <cell r="C287">
            <v>144.35</v>
          </cell>
        </row>
        <row r="288">
          <cell r="B288">
            <v>40867.333333333299</v>
          </cell>
          <cell r="C288">
            <v>144.43</v>
          </cell>
        </row>
        <row r="289">
          <cell r="B289">
            <v>40868.333333333299</v>
          </cell>
          <cell r="C289">
            <v>144.49</v>
          </cell>
        </row>
        <row r="290">
          <cell r="B290">
            <v>40869.333333333299</v>
          </cell>
          <cell r="C290">
            <v>144.58000000000001</v>
          </cell>
        </row>
        <row r="291">
          <cell r="B291">
            <v>40870.333333333299</v>
          </cell>
          <cell r="C291">
            <v>144.62</v>
          </cell>
        </row>
        <row r="292">
          <cell r="B292">
            <v>40871.333333333299</v>
          </cell>
          <cell r="C292">
            <v>144.69</v>
          </cell>
        </row>
        <row r="293">
          <cell r="B293">
            <v>40872.333333333299</v>
          </cell>
          <cell r="C293">
            <v>144.71</v>
          </cell>
        </row>
        <row r="294">
          <cell r="B294">
            <v>40873.333333333299</v>
          </cell>
          <cell r="C294">
            <v>144.72</v>
          </cell>
        </row>
        <row r="295">
          <cell r="B295">
            <v>40874.333333333299</v>
          </cell>
          <cell r="C295">
            <v>144.69999999999999</v>
          </cell>
        </row>
        <row r="296">
          <cell r="B296">
            <v>40875.333333333299</v>
          </cell>
          <cell r="C296">
            <v>144.68</v>
          </cell>
        </row>
        <row r="297">
          <cell r="B297">
            <v>40876.333333333299</v>
          </cell>
          <cell r="C297">
            <v>144.63999999999999</v>
          </cell>
        </row>
        <row r="298">
          <cell r="B298">
            <v>40877.333333333299</v>
          </cell>
          <cell r="C298">
            <v>144.63</v>
          </cell>
        </row>
        <row r="299">
          <cell r="B299">
            <v>40878.333333333299</v>
          </cell>
          <cell r="C299">
            <v>144.6</v>
          </cell>
        </row>
        <row r="300">
          <cell r="B300">
            <v>40879.333333333299</v>
          </cell>
          <cell r="C300">
            <v>144.58000000000001</v>
          </cell>
        </row>
        <row r="301">
          <cell r="B301">
            <v>40880.333333333299</v>
          </cell>
          <cell r="C301">
            <v>144.55000000000001</v>
          </cell>
        </row>
        <row r="302">
          <cell r="B302">
            <v>40881.333333333299</v>
          </cell>
          <cell r="C302">
            <v>144.55000000000001</v>
          </cell>
        </row>
        <row r="303">
          <cell r="B303">
            <v>40882.333333333299</v>
          </cell>
          <cell r="C303">
            <v>144.57</v>
          </cell>
        </row>
        <row r="304">
          <cell r="B304">
            <v>40883.333333333299</v>
          </cell>
          <cell r="C304">
            <v>144.6</v>
          </cell>
        </row>
        <row r="305">
          <cell r="B305">
            <v>40885.333333333299</v>
          </cell>
          <cell r="C305">
            <v>144.6</v>
          </cell>
        </row>
        <row r="306">
          <cell r="B306">
            <v>40886.333333333299</v>
          </cell>
          <cell r="C306">
            <v>144.63999999999999</v>
          </cell>
        </row>
        <row r="307">
          <cell r="B307">
            <v>40887.333333333299</v>
          </cell>
          <cell r="C307">
            <v>144.68</v>
          </cell>
        </row>
        <row r="308">
          <cell r="B308">
            <v>40888.333333333299</v>
          </cell>
          <cell r="C308">
            <v>144.69</v>
          </cell>
        </row>
        <row r="309">
          <cell r="B309">
            <v>40889.333333333299</v>
          </cell>
          <cell r="C309">
            <v>144.69</v>
          </cell>
        </row>
        <row r="310">
          <cell r="B310">
            <v>40890.333333333299</v>
          </cell>
          <cell r="C310">
            <v>144.66999999999999</v>
          </cell>
        </row>
        <row r="311">
          <cell r="B311">
            <v>40891.333333333299</v>
          </cell>
          <cell r="C311">
            <v>144.6</v>
          </cell>
        </row>
        <row r="312">
          <cell r="B312">
            <v>40892.333333333299</v>
          </cell>
          <cell r="C312">
            <v>144.55000000000001</v>
          </cell>
        </row>
        <row r="313">
          <cell r="B313">
            <v>40893.333333333299</v>
          </cell>
          <cell r="C313">
            <v>144.43</v>
          </cell>
        </row>
        <row r="314">
          <cell r="B314">
            <v>40894.333333333299</v>
          </cell>
          <cell r="C314">
            <v>144.30000000000001</v>
          </cell>
        </row>
        <row r="315">
          <cell r="B315">
            <v>40895.333333333299</v>
          </cell>
          <cell r="C315">
            <v>144.30000000000001</v>
          </cell>
        </row>
        <row r="316">
          <cell r="B316">
            <v>40896.333333333299</v>
          </cell>
          <cell r="C316">
            <v>144.32</v>
          </cell>
        </row>
        <row r="317">
          <cell r="B317">
            <v>40897.333333333299</v>
          </cell>
          <cell r="C317">
            <v>144.22</v>
          </cell>
        </row>
        <row r="318">
          <cell r="B318">
            <v>40898.333333333299</v>
          </cell>
          <cell r="C318">
            <v>144.1</v>
          </cell>
        </row>
        <row r="319">
          <cell r="B319">
            <v>40899.333333333299</v>
          </cell>
          <cell r="C319">
            <v>144</v>
          </cell>
        </row>
        <row r="320">
          <cell r="B320">
            <v>40900.333333333299</v>
          </cell>
          <cell r="C320">
            <v>143.88999999999999</v>
          </cell>
        </row>
        <row r="321">
          <cell r="B321">
            <v>40901.333333333299</v>
          </cell>
          <cell r="C321">
            <v>143.75</v>
          </cell>
        </row>
        <row r="322">
          <cell r="B322">
            <v>40902.333333333299</v>
          </cell>
          <cell r="C322">
            <v>143.72999999999999</v>
          </cell>
        </row>
        <row r="323">
          <cell r="B323">
            <v>40903.333333333299</v>
          </cell>
          <cell r="C323">
            <v>143.72999999999999</v>
          </cell>
        </row>
        <row r="324">
          <cell r="B324">
            <v>40904.333333333299</v>
          </cell>
          <cell r="C324">
            <v>143.63</v>
          </cell>
        </row>
        <row r="325">
          <cell r="B325">
            <v>40905.333333333299</v>
          </cell>
          <cell r="C325">
            <v>143.55000000000001</v>
          </cell>
        </row>
        <row r="326">
          <cell r="B326">
            <v>40906.333333333299</v>
          </cell>
          <cell r="C326">
            <v>143.44</v>
          </cell>
        </row>
        <row r="327">
          <cell r="B327">
            <v>40907.333333333299</v>
          </cell>
          <cell r="C327">
            <v>143.32</v>
          </cell>
        </row>
        <row r="328">
          <cell r="B328">
            <v>40908.333333333299</v>
          </cell>
          <cell r="C328">
            <v>143.22</v>
          </cell>
        </row>
        <row r="329">
          <cell r="B329">
            <v>40909.333333333299</v>
          </cell>
          <cell r="C329">
            <v>143.19999999999999</v>
          </cell>
        </row>
        <row r="330">
          <cell r="B330">
            <v>40910.333333333299</v>
          </cell>
          <cell r="C330">
            <v>143.19999999999999</v>
          </cell>
        </row>
        <row r="331">
          <cell r="B331">
            <v>40911.333333333299</v>
          </cell>
          <cell r="C331">
            <v>143.19999999999999</v>
          </cell>
        </row>
        <row r="332">
          <cell r="B332">
            <v>40912.333333333299</v>
          </cell>
          <cell r="C332">
            <v>143.08000000000001</v>
          </cell>
        </row>
        <row r="333">
          <cell r="B333">
            <v>40913.333333333299</v>
          </cell>
          <cell r="C333">
            <v>142.91</v>
          </cell>
        </row>
        <row r="334">
          <cell r="B334">
            <v>40914.333333333299</v>
          </cell>
          <cell r="C334">
            <v>142.84</v>
          </cell>
        </row>
        <row r="335">
          <cell r="B335">
            <v>40915.333333333299</v>
          </cell>
          <cell r="C335">
            <v>142.72</v>
          </cell>
        </row>
        <row r="336">
          <cell r="B336">
            <v>40916.333333333299</v>
          </cell>
          <cell r="C336">
            <v>142.72</v>
          </cell>
        </row>
        <row r="337">
          <cell r="B337">
            <v>40917.333333333299</v>
          </cell>
          <cell r="C337">
            <v>142.72</v>
          </cell>
        </row>
        <row r="338">
          <cell r="B338">
            <v>40918.333333333299</v>
          </cell>
          <cell r="C338">
            <v>142.72</v>
          </cell>
        </row>
        <row r="339">
          <cell r="B339">
            <v>40919.333333333299</v>
          </cell>
          <cell r="C339">
            <v>142.63</v>
          </cell>
        </row>
        <row r="340">
          <cell r="B340">
            <v>40920.333333333299</v>
          </cell>
          <cell r="C340">
            <v>142.52000000000001</v>
          </cell>
        </row>
        <row r="341">
          <cell r="B341">
            <v>40921.333333333299</v>
          </cell>
          <cell r="C341">
            <v>142.52000000000001</v>
          </cell>
        </row>
        <row r="342">
          <cell r="B342">
            <v>40922.333333333299</v>
          </cell>
          <cell r="C342">
            <v>142.51</v>
          </cell>
        </row>
        <row r="343">
          <cell r="B343">
            <v>40923.333333333299</v>
          </cell>
          <cell r="C343">
            <v>142.44999999999999</v>
          </cell>
        </row>
        <row r="344">
          <cell r="B344">
            <v>40924.333333333299</v>
          </cell>
          <cell r="C344">
            <v>142.41999999999999</v>
          </cell>
        </row>
        <row r="345">
          <cell r="B345">
            <v>40925.333333333299</v>
          </cell>
          <cell r="C345">
            <v>142.47999999999999</v>
          </cell>
        </row>
        <row r="346">
          <cell r="B346">
            <v>40926.333333333299</v>
          </cell>
          <cell r="C346">
            <v>142.44999999999999</v>
          </cell>
        </row>
        <row r="347">
          <cell r="B347">
            <v>40927.333333333299</v>
          </cell>
          <cell r="C347">
            <v>142.44</v>
          </cell>
        </row>
        <row r="348">
          <cell r="B348">
            <v>40928.333333333299</v>
          </cell>
          <cell r="C348">
            <v>142.41999999999999</v>
          </cell>
        </row>
        <row r="349">
          <cell r="B349">
            <v>40929.333333333299</v>
          </cell>
          <cell r="C349">
            <v>142.4</v>
          </cell>
        </row>
        <row r="350">
          <cell r="B350">
            <v>40930.333333333299</v>
          </cell>
          <cell r="C350">
            <v>142.4</v>
          </cell>
        </row>
        <row r="351">
          <cell r="B351">
            <v>40931.333333333299</v>
          </cell>
          <cell r="C351">
            <v>142.38</v>
          </cell>
        </row>
        <row r="352">
          <cell r="B352">
            <v>40933.333333333299</v>
          </cell>
          <cell r="C352">
            <v>142.35</v>
          </cell>
        </row>
        <row r="353">
          <cell r="B353">
            <v>40934.333333333299</v>
          </cell>
          <cell r="C353">
            <v>142.33000000000001</v>
          </cell>
        </row>
        <row r="354">
          <cell r="B354">
            <v>40935.333333333299</v>
          </cell>
          <cell r="C354">
            <v>142.32</v>
          </cell>
        </row>
        <row r="355">
          <cell r="B355">
            <v>40936.333333333299</v>
          </cell>
          <cell r="C355">
            <v>142.29</v>
          </cell>
        </row>
        <row r="356">
          <cell r="B356">
            <v>40937.333333333299</v>
          </cell>
          <cell r="C356">
            <v>142.30000000000001</v>
          </cell>
        </row>
        <row r="357">
          <cell r="B357">
            <v>40938.333333333299</v>
          </cell>
          <cell r="C357">
            <v>142.29</v>
          </cell>
        </row>
        <row r="358">
          <cell r="B358">
            <v>40939.333333333299</v>
          </cell>
          <cell r="C358">
            <v>142.29</v>
          </cell>
        </row>
        <row r="359">
          <cell r="B359">
            <v>40940.333333333299</v>
          </cell>
          <cell r="C359">
            <v>142.29</v>
          </cell>
        </row>
        <row r="360">
          <cell r="B360">
            <v>40941.333333333299</v>
          </cell>
          <cell r="C360">
            <v>142.28</v>
          </cell>
        </row>
        <row r="361">
          <cell r="B361">
            <v>40942.333333333299</v>
          </cell>
          <cell r="C361">
            <v>142.27000000000001</v>
          </cell>
        </row>
        <row r="362">
          <cell r="B362">
            <v>40943.333333333299</v>
          </cell>
          <cell r="C362">
            <v>142.27000000000001</v>
          </cell>
        </row>
        <row r="363">
          <cell r="B363">
            <v>40944.333333333299</v>
          </cell>
          <cell r="C363">
            <v>142.25</v>
          </cell>
        </row>
        <row r="364">
          <cell r="B364">
            <v>40945.333333333299</v>
          </cell>
          <cell r="C364">
            <v>142.25</v>
          </cell>
        </row>
        <row r="365">
          <cell r="B365">
            <v>40946.333333333299</v>
          </cell>
          <cell r="C365">
            <v>142.24</v>
          </cell>
        </row>
        <row r="366">
          <cell r="B366">
            <v>40947.333333333299</v>
          </cell>
          <cell r="C366">
            <v>142.24</v>
          </cell>
        </row>
        <row r="367">
          <cell r="B367">
            <v>40948.333333333299</v>
          </cell>
          <cell r="C367">
            <v>142.19999999999999</v>
          </cell>
        </row>
        <row r="368">
          <cell r="B368">
            <v>40949.333333333299</v>
          </cell>
          <cell r="C368">
            <v>142.19999999999999</v>
          </cell>
        </row>
        <row r="369">
          <cell r="B369">
            <v>40950.333333333299</v>
          </cell>
          <cell r="C369">
            <v>142.19</v>
          </cell>
        </row>
        <row r="370">
          <cell r="B370">
            <v>40951.333333333299</v>
          </cell>
          <cell r="C370">
            <v>142.19999999999999</v>
          </cell>
        </row>
        <row r="371">
          <cell r="B371">
            <v>40952.333333333299</v>
          </cell>
          <cell r="C371">
            <v>142.19</v>
          </cell>
        </row>
        <row r="372">
          <cell r="B372">
            <v>40953.333333333299</v>
          </cell>
          <cell r="C372">
            <v>142.19</v>
          </cell>
        </row>
        <row r="373">
          <cell r="B373">
            <v>40954.333333333299</v>
          </cell>
          <cell r="C373">
            <v>142.18</v>
          </cell>
        </row>
        <row r="374">
          <cell r="B374">
            <v>40955.333333333299</v>
          </cell>
          <cell r="C374">
            <v>142.18</v>
          </cell>
        </row>
        <row r="375">
          <cell r="B375">
            <v>40956.333333333299</v>
          </cell>
          <cell r="C375">
            <v>142.19999999999999</v>
          </cell>
        </row>
        <row r="376">
          <cell r="B376">
            <v>40957.333333333299</v>
          </cell>
          <cell r="C376">
            <v>142.21</v>
          </cell>
        </row>
        <row r="377">
          <cell r="B377">
            <v>40958.333333333299</v>
          </cell>
          <cell r="C377">
            <v>142.21</v>
          </cell>
        </row>
        <row r="378">
          <cell r="B378">
            <v>40959.333333333299</v>
          </cell>
          <cell r="C378">
            <v>142.21</v>
          </cell>
        </row>
        <row r="379">
          <cell r="B379">
            <v>40960.333333333299</v>
          </cell>
          <cell r="C379">
            <v>142.19</v>
          </cell>
        </row>
        <row r="380">
          <cell r="B380">
            <v>40961.333333333299</v>
          </cell>
          <cell r="C380">
            <v>142.18</v>
          </cell>
        </row>
        <row r="381">
          <cell r="B381">
            <v>40962.333333333299</v>
          </cell>
          <cell r="C381">
            <v>142.16999999999999</v>
          </cell>
        </row>
        <row r="382">
          <cell r="B382">
            <v>40963.333333333299</v>
          </cell>
          <cell r="C382">
            <v>142.16</v>
          </cell>
        </row>
        <row r="383">
          <cell r="B383">
            <v>40964.333333333299</v>
          </cell>
          <cell r="C383">
            <v>142.13999999999999</v>
          </cell>
        </row>
        <row r="384">
          <cell r="B384">
            <v>40965.333333333299</v>
          </cell>
          <cell r="C384">
            <v>142.12</v>
          </cell>
        </row>
        <row r="385">
          <cell r="B385">
            <v>40966.333333333299</v>
          </cell>
          <cell r="C385">
            <v>142.11000000000001</v>
          </cell>
        </row>
        <row r="386">
          <cell r="B386">
            <v>40967.333333333299</v>
          </cell>
          <cell r="C386">
            <v>141.72</v>
          </cell>
        </row>
        <row r="387">
          <cell r="B387">
            <v>40968.583333333299</v>
          </cell>
          <cell r="C387">
            <v>141.26</v>
          </cell>
        </row>
        <row r="388">
          <cell r="B388">
            <v>40969.333333333299</v>
          </cell>
          <cell r="C388">
            <v>141.02000000000001</v>
          </cell>
        </row>
        <row r="389">
          <cell r="B389">
            <v>40970.333333333299</v>
          </cell>
          <cell r="C389">
            <v>140.68</v>
          </cell>
        </row>
        <row r="390">
          <cell r="B390">
            <v>40971.333333333299</v>
          </cell>
          <cell r="C390">
            <v>140.30000000000001</v>
          </cell>
        </row>
        <row r="391">
          <cell r="B391">
            <v>40972.333333333299</v>
          </cell>
          <cell r="C391">
            <v>139.91</v>
          </cell>
        </row>
        <row r="392">
          <cell r="B392">
            <v>40973.333333333299</v>
          </cell>
          <cell r="C392">
            <v>139.88</v>
          </cell>
        </row>
        <row r="393">
          <cell r="B393">
            <v>40974.333333333299</v>
          </cell>
          <cell r="C393">
            <v>139.69999999999999</v>
          </cell>
        </row>
        <row r="394">
          <cell r="B394">
            <v>40975.333333333299</v>
          </cell>
          <cell r="C394">
            <v>139.53</v>
          </cell>
        </row>
        <row r="395">
          <cell r="B395">
            <v>40976.333333333299</v>
          </cell>
          <cell r="C395">
            <v>139.38</v>
          </cell>
        </row>
        <row r="396">
          <cell r="B396">
            <v>40977.333333333299</v>
          </cell>
          <cell r="C396">
            <v>139.36000000000001</v>
          </cell>
        </row>
        <row r="397">
          <cell r="B397">
            <v>40978.333333333299</v>
          </cell>
          <cell r="C397">
            <v>139.33000000000001</v>
          </cell>
        </row>
        <row r="398">
          <cell r="B398">
            <v>40979.333333333299</v>
          </cell>
          <cell r="C398">
            <v>139.33000000000001</v>
          </cell>
        </row>
        <row r="399">
          <cell r="B399">
            <v>40980.333333333299</v>
          </cell>
          <cell r="C399">
            <v>139.33000000000001</v>
          </cell>
        </row>
        <row r="400">
          <cell r="B400">
            <v>40981.333333333299</v>
          </cell>
          <cell r="C400">
            <v>138.97999999999999</v>
          </cell>
        </row>
        <row r="401">
          <cell r="B401">
            <v>40982.333333333299</v>
          </cell>
          <cell r="C401">
            <v>138.59</v>
          </cell>
        </row>
        <row r="402">
          <cell r="B402">
            <v>40983.333333333299</v>
          </cell>
          <cell r="C402">
            <v>138.19999999999999</v>
          </cell>
        </row>
        <row r="403">
          <cell r="B403">
            <v>40984.333333333299</v>
          </cell>
          <cell r="C403">
            <v>138</v>
          </cell>
        </row>
        <row r="404">
          <cell r="B404">
            <v>40985.333333333299</v>
          </cell>
          <cell r="C404">
            <v>137.87</v>
          </cell>
        </row>
        <row r="405">
          <cell r="B405">
            <v>40986.333333333299</v>
          </cell>
          <cell r="C405">
            <v>137.72</v>
          </cell>
        </row>
        <row r="406">
          <cell r="B406">
            <v>40987.333333333299</v>
          </cell>
          <cell r="C406">
            <v>137.72</v>
          </cell>
        </row>
        <row r="407">
          <cell r="B407">
            <v>40988.333333333299</v>
          </cell>
          <cell r="C407">
            <v>137.55000000000001</v>
          </cell>
        </row>
        <row r="408">
          <cell r="B408">
            <v>40989.333333333299</v>
          </cell>
          <cell r="C408">
            <v>137.41999999999999</v>
          </cell>
        </row>
        <row r="409">
          <cell r="B409">
            <v>40990.333333333299</v>
          </cell>
          <cell r="C409">
            <v>137.30000000000001</v>
          </cell>
        </row>
        <row r="410">
          <cell r="B410">
            <v>40991.333333333299</v>
          </cell>
          <cell r="C410">
            <v>137.16</v>
          </cell>
        </row>
        <row r="411">
          <cell r="B411">
            <v>40992.333333333299</v>
          </cell>
          <cell r="C411">
            <v>137</v>
          </cell>
        </row>
        <row r="412">
          <cell r="B412">
            <v>40993.333333333299</v>
          </cell>
          <cell r="C412">
            <v>137</v>
          </cell>
        </row>
        <row r="413">
          <cell r="B413">
            <v>40994.333333333299</v>
          </cell>
          <cell r="C413">
            <v>137</v>
          </cell>
        </row>
        <row r="414">
          <cell r="B414">
            <v>40995.333333333299</v>
          </cell>
          <cell r="C414">
            <v>136.9</v>
          </cell>
        </row>
        <row r="415">
          <cell r="B415">
            <v>40996.333333333299</v>
          </cell>
          <cell r="C415">
            <v>136.69999999999999</v>
          </cell>
        </row>
        <row r="416">
          <cell r="B416">
            <v>40997.333333333299</v>
          </cell>
          <cell r="C416">
            <v>136.65</v>
          </cell>
        </row>
        <row r="417">
          <cell r="B417">
            <v>40998.333333333299</v>
          </cell>
          <cell r="C417">
            <v>136.47999999999999</v>
          </cell>
        </row>
        <row r="418">
          <cell r="B418">
            <v>40999.333333333299</v>
          </cell>
          <cell r="C418">
            <v>136.30000000000001</v>
          </cell>
        </row>
        <row r="419">
          <cell r="B419">
            <v>41000.333333333299</v>
          </cell>
          <cell r="C419">
            <v>136.30000000000001</v>
          </cell>
        </row>
        <row r="420">
          <cell r="B420">
            <v>41001.333333333299</v>
          </cell>
          <cell r="C420">
            <v>136.31</v>
          </cell>
        </row>
        <row r="421">
          <cell r="B421">
            <v>41002.333333333299</v>
          </cell>
          <cell r="C421">
            <v>136.15</v>
          </cell>
        </row>
        <row r="422">
          <cell r="B422">
            <v>41003.333333333299</v>
          </cell>
          <cell r="C422">
            <v>136</v>
          </cell>
        </row>
        <row r="423">
          <cell r="B423">
            <v>41004.333333333299</v>
          </cell>
          <cell r="C423">
            <v>135.85</v>
          </cell>
        </row>
        <row r="424">
          <cell r="B424">
            <v>41005.333333333299</v>
          </cell>
          <cell r="C424">
            <v>135.69999999999999</v>
          </cell>
        </row>
        <row r="425">
          <cell r="B425">
            <v>41006.333333333299</v>
          </cell>
          <cell r="C425">
            <v>135.6</v>
          </cell>
        </row>
        <row r="426">
          <cell r="B426">
            <v>41007.333333333299</v>
          </cell>
          <cell r="C426">
            <v>135.59</v>
          </cell>
        </row>
        <row r="427">
          <cell r="B427">
            <v>41008.333333333299</v>
          </cell>
          <cell r="C427">
            <v>135.59</v>
          </cell>
        </row>
        <row r="428">
          <cell r="B428">
            <v>41009.333333333299</v>
          </cell>
          <cell r="C428">
            <v>135.46</v>
          </cell>
        </row>
        <row r="429">
          <cell r="B429">
            <v>41010.333333333299</v>
          </cell>
          <cell r="C429">
            <v>135.30000000000001</v>
          </cell>
        </row>
        <row r="430">
          <cell r="B430">
            <v>41011.333333333299</v>
          </cell>
          <cell r="C430">
            <v>135.28</v>
          </cell>
        </row>
        <row r="431">
          <cell r="B431">
            <v>41015.333333333299</v>
          </cell>
          <cell r="C431">
            <v>135.26</v>
          </cell>
        </row>
        <row r="432">
          <cell r="B432">
            <v>41016.333333333299</v>
          </cell>
          <cell r="C432">
            <v>135.25</v>
          </cell>
        </row>
        <row r="433">
          <cell r="B433">
            <v>41017.333333333299</v>
          </cell>
          <cell r="C433">
            <v>135.24</v>
          </cell>
        </row>
        <row r="434">
          <cell r="B434">
            <v>41018.333333333299</v>
          </cell>
          <cell r="C434">
            <v>135.1</v>
          </cell>
        </row>
        <row r="435">
          <cell r="B435">
            <v>41019.333333333299</v>
          </cell>
          <cell r="C435">
            <v>134.96</v>
          </cell>
        </row>
        <row r="436">
          <cell r="B436">
            <v>41020.333333333299</v>
          </cell>
          <cell r="C436">
            <v>134.82</v>
          </cell>
        </row>
        <row r="437">
          <cell r="B437">
            <v>41021.333333333299</v>
          </cell>
          <cell r="C437">
            <v>134.78</v>
          </cell>
        </row>
        <row r="438">
          <cell r="B438">
            <v>41022.333333333299</v>
          </cell>
          <cell r="C438">
            <v>134.78</v>
          </cell>
        </row>
        <row r="439">
          <cell r="B439">
            <v>41023.333333333299</v>
          </cell>
          <cell r="C439">
            <v>134.65</v>
          </cell>
        </row>
        <row r="440">
          <cell r="B440">
            <v>41024.333333333299</v>
          </cell>
          <cell r="C440">
            <v>134.5</v>
          </cell>
        </row>
        <row r="441">
          <cell r="B441">
            <v>41025.333333333299</v>
          </cell>
          <cell r="C441">
            <v>134.22999999999999</v>
          </cell>
        </row>
        <row r="442">
          <cell r="B442">
            <v>41026.333333333299</v>
          </cell>
          <cell r="C442">
            <v>134.19999999999999</v>
          </cell>
        </row>
        <row r="443">
          <cell r="B443">
            <v>41027.333333333299</v>
          </cell>
          <cell r="C443">
            <v>134.1</v>
          </cell>
        </row>
        <row r="444">
          <cell r="B444">
            <v>41028.333333333299</v>
          </cell>
          <cell r="C444">
            <v>134.1</v>
          </cell>
        </row>
        <row r="445">
          <cell r="B445">
            <v>41029.333333333299</v>
          </cell>
          <cell r="C445">
            <v>134.16</v>
          </cell>
        </row>
        <row r="446">
          <cell r="B446">
            <v>41030.333333333299</v>
          </cell>
          <cell r="C446">
            <v>134</v>
          </cell>
        </row>
        <row r="447">
          <cell r="B447">
            <v>41031.333333333299</v>
          </cell>
          <cell r="C447">
            <v>134</v>
          </cell>
        </row>
        <row r="448">
          <cell r="B448">
            <v>41032.333333333299</v>
          </cell>
          <cell r="C448">
            <v>133.9</v>
          </cell>
        </row>
        <row r="449">
          <cell r="B449">
            <v>41033.333333333299</v>
          </cell>
          <cell r="C449">
            <v>133.78</v>
          </cell>
        </row>
        <row r="450">
          <cell r="B450">
            <v>41034.333333333299</v>
          </cell>
          <cell r="C450">
            <v>133.65</v>
          </cell>
        </row>
        <row r="451">
          <cell r="B451">
            <v>41035.333333333299</v>
          </cell>
          <cell r="C451">
            <v>133.65</v>
          </cell>
        </row>
        <row r="452">
          <cell r="B452">
            <v>41036.333333333299</v>
          </cell>
          <cell r="C452">
            <v>133.66</v>
          </cell>
        </row>
        <row r="453">
          <cell r="B453">
            <v>41037.333333333299</v>
          </cell>
          <cell r="C453">
            <v>133.66</v>
          </cell>
        </row>
        <row r="454">
          <cell r="B454">
            <v>41038.333333333299</v>
          </cell>
          <cell r="C454">
            <v>133.6</v>
          </cell>
        </row>
        <row r="455">
          <cell r="B455">
            <v>41039.333333333299</v>
          </cell>
          <cell r="C455">
            <v>133.6</v>
          </cell>
        </row>
        <row r="456">
          <cell r="B456">
            <v>41040.333333333299</v>
          </cell>
          <cell r="C456">
            <v>133.35</v>
          </cell>
        </row>
        <row r="457">
          <cell r="B457">
            <v>41041.333333333299</v>
          </cell>
          <cell r="C457">
            <v>133.44999999999999</v>
          </cell>
        </row>
        <row r="458">
          <cell r="B458">
            <v>41042.333333333299</v>
          </cell>
          <cell r="C458">
            <v>133.47999999999999</v>
          </cell>
        </row>
        <row r="459">
          <cell r="B459">
            <v>41043.333333333299</v>
          </cell>
          <cell r="C459">
            <v>133.56</v>
          </cell>
        </row>
        <row r="460">
          <cell r="B460">
            <v>41044.333333333299</v>
          </cell>
          <cell r="C460">
            <v>133.65</v>
          </cell>
        </row>
        <row r="461">
          <cell r="B461">
            <v>41045.333333333299</v>
          </cell>
          <cell r="C461">
            <v>133.86000000000001</v>
          </cell>
        </row>
        <row r="462">
          <cell r="B462">
            <v>41046.333333333299</v>
          </cell>
          <cell r="C462">
            <v>133.97</v>
          </cell>
        </row>
        <row r="463">
          <cell r="B463">
            <v>41047.333333333299</v>
          </cell>
          <cell r="C463">
            <v>134</v>
          </cell>
        </row>
        <row r="464">
          <cell r="B464">
            <v>41048.333333333299</v>
          </cell>
          <cell r="C464">
            <v>133.97999999999999</v>
          </cell>
        </row>
        <row r="465">
          <cell r="B465">
            <v>41049.333333333299</v>
          </cell>
          <cell r="C465">
            <v>133.97999999999999</v>
          </cell>
        </row>
        <row r="466">
          <cell r="B466">
            <v>41050.333333333299</v>
          </cell>
          <cell r="C466">
            <v>134.1</v>
          </cell>
        </row>
        <row r="467">
          <cell r="B467">
            <v>41051.333333333299</v>
          </cell>
          <cell r="C467">
            <v>134</v>
          </cell>
        </row>
        <row r="468">
          <cell r="B468">
            <v>41052.333333333299</v>
          </cell>
          <cell r="C468">
            <v>133.91</v>
          </cell>
        </row>
        <row r="469">
          <cell r="B469">
            <v>41053.333333333299</v>
          </cell>
          <cell r="C469">
            <v>133.82</v>
          </cell>
        </row>
        <row r="470">
          <cell r="B470">
            <v>41054.333333333299</v>
          </cell>
          <cell r="C470">
            <v>134.12</v>
          </cell>
        </row>
        <row r="471">
          <cell r="B471">
            <v>41055.333333333299</v>
          </cell>
          <cell r="C471">
            <v>135.15</v>
          </cell>
        </row>
        <row r="472">
          <cell r="B472">
            <v>41056.333333333299</v>
          </cell>
          <cell r="C472">
            <v>136.12</v>
          </cell>
        </row>
        <row r="473">
          <cell r="B473">
            <v>41057.333333333299</v>
          </cell>
          <cell r="C473">
            <v>137.38</v>
          </cell>
        </row>
        <row r="474">
          <cell r="B474">
            <v>41058.333333333299</v>
          </cell>
          <cell r="C474">
            <v>138.28</v>
          </cell>
        </row>
        <row r="475">
          <cell r="B475">
            <v>41059.333333333299</v>
          </cell>
          <cell r="C475">
            <v>138.5</v>
          </cell>
        </row>
        <row r="476">
          <cell r="B476">
            <v>41060.333333333299</v>
          </cell>
          <cell r="C476">
            <v>138.5</v>
          </cell>
        </row>
        <row r="477">
          <cell r="B477">
            <v>41061.333333333299</v>
          </cell>
          <cell r="C477">
            <v>138.55000000000001</v>
          </cell>
        </row>
        <row r="478">
          <cell r="B478">
            <v>41062.333333333299</v>
          </cell>
          <cell r="C478">
            <v>139.1</v>
          </cell>
        </row>
        <row r="479">
          <cell r="B479">
            <v>41063.333333333299</v>
          </cell>
          <cell r="C479">
            <v>139.69999999999999</v>
          </cell>
        </row>
        <row r="480">
          <cell r="B480">
            <v>41064.333333333299</v>
          </cell>
          <cell r="C480">
            <v>140.69999999999999</v>
          </cell>
        </row>
        <row r="481">
          <cell r="B481">
            <v>41065.333333333299</v>
          </cell>
          <cell r="C481">
            <v>141.25</v>
          </cell>
        </row>
        <row r="482">
          <cell r="B482">
            <v>41066.333333333299</v>
          </cell>
          <cell r="C482">
            <v>141.65</v>
          </cell>
        </row>
        <row r="483">
          <cell r="B483">
            <v>41067.333333333299</v>
          </cell>
          <cell r="C483">
            <v>142.74</v>
          </cell>
        </row>
        <row r="484">
          <cell r="B484">
            <v>41068.333333333299</v>
          </cell>
          <cell r="C484">
            <v>143.79</v>
          </cell>
        </row>
        <row r="485">
          <cell r="B485">
            <v>41069.333333333299</v>
          </cell>
          <cell r="C485">
            <v>144.37</v>
          </cell>
        </row>
        <row r="486">
          <cell r="B486">
            <v>41070.333333333299</v>
          </cell>
          <cell r="C486">
            <v>144.68</v>
          </cell>
        </row>
        <row r="487">
          <cell r="B487">
            <v>41071.333333333299</v>
          </cell>
          <cell r="C487">
            <v>145.08000000000001</v>
          </cell>
        </row>
        <row r="488">
          <cell r="B488">
            <v>41072.333333333299</v>
          </cell>
          <cell r="C488">
            <v>144.93</v>
          </cell>
        </row>
        <row r="489">
          <cell r="B489">
            <v>41073.333333333299</v>
          </cell>
          <cell r="C489">
            <v>144.86000000000001</v>
          </cell>
        </row>
        <row r="490">
          <cell r="B490">
            <v>41074.333333333299</v>
          </cell>
          <cell r="C490">
            <v>144.65</v>
          </cell>
        </row>
        <row r="491">
          <cell r="B491">
            <v>41075.333333333299</v>
          </cell>
          <cell r="C491">
            <v>144.30000000000001</v>
          </cell>
        </row>
        <row r="492">
          <cell r="B492">
            <v>41076.333333333299</v>
          </cell>
          <cell r="C492">
            <v>143.97</v>
          </cell>
        </row>
        <row r="493">
          <cell r="B493">
            <v>41077.333333333299</v>
          </cell>
          <cell r="C493">
            <v>143.80000000000001</v>
          </cell>
        </row>
        <row r="494">
          <cell r="B494">
            <v>41078.333333333299</v>
          </cell>
          <cell r="C494">
            <v>144.19999999999999</v>
          </cell>
        </row>
        <row r="495">
          <cell r="B495">
            <v>41079.333333333299</v>
          </cell>
          <cell r="C495">
            <v>144.28</v>
          </cell>
        </row>
        <row r="496">
          <cell r="B496">
            <v>41080.333333333299</v>
          </cell>
          <cell r="C496">
            <v>144.16999999999999</v>
          </cell>
        </row>
        <row r="497">
          <cell r="B497">
            <v>41081.333333333299</v>
          </cell>
          <cell r="C497">
            <v>144.02000000000001</v>
          </cell>
        </row>
        <row r="498">
          <cell r="B498">
            <v>41082.333333333299</v>
          </cell>
          <cell r="C498">
            <v>144</v>
          </cell>
        </row>
        <row r="499">
          <cell r="B499">
            <v>41083.333333333299</v>
          </cell>
          <cell r="C499">
            <v>143.81</v>
          </cell>
        </row>
        <row r="500">
          <cell r="B500">
            <v>41084.333333333299</v>
          </cell>
          <cell r="C500">
            <v>143.68</v>
          </cell>
        </row>
        <row r="501">
          <cell r="B501">
            <v>41085.333333333299</v>
          </cell>
          <cell r="C501">
            <v>143.6</v>
          </cell>
        </row>
        <row r="502">
          <cell r="B502">
            <v>41086.333333333299</v>
          </cell>
          <cell r="C502">
            <v>143.36000000000001</v>
          </cell>
        </row>
        <row r="503">
          <cell r="B503">
            <v>41087.333333333299</v>
          </cell>
          <cell r="C503">
            <v>143.09</v>
          </cell>
        </row>
        <row r="504">
          <cell r="B504">
            <v>41088.333333333299</v>
          </cell>
          <cell r="C504">
            <v>142.87</v>
          </cell>
        </row>
        <row r="505">
          <cell r="B505">
            <v>41089.333333333299</v>
          </cell>
          <cell r="C505">
            <v>142.76</v>
          </cell>
        </row>
        <row r="506">
          <cell r="B506">
            <v>41090.333333333299</v>
          </cell>
          <cell r="C506">
            <v>142.74</v>
          </cell>
        </row>
        <row r="507">
          <cell r="B507">
            <v>41091.333333333299</v>
          </cell>
          <cell r="C507">
            <v>143.22999999999999</v>
          </cell>
        </row>
        <row r="508">
          <cell r="B508">
            <v>41092.333333333299</v>
          </cell>
          <cell r="C508">
            <v>143.5</v>
          </cell>
        </row>
        <row r="509">
          <cell r="B509">
            <v>41093.333333333299</v>
          </cell>
          <cell r="C509">
            <v>143.46</v>
          </cell>
        </row>
        <row r="510">
          <cell r="B510">
            <v>41094.333333333299</v>
          </cell>
          <cell r="C510">
            <v>143.4</v>
          </cell>
        </row>
        <row r="511">
          <cell r="B511">
            <v>41095.333333333299</v>
          </cell>
          <cell r="C511">
            <v>143.6</v>
          </cell>
        </row>
        <row r="512">
          <cell r="B512">
            <v>41096.333333333299</v>
          </cell>
          <cell r="C512">
            <v>144.19999999999999</v>
          </cell>
        </row>
        <row r="513">
          <cell r="B513">
            <v>41097.333333333299</v>
          </cell>
          <cell r="C513">
            <v>144.6</v>
          </cell>
        </row>
        <row r="514">
          <cell r="B514">
            <v>41098.333333333299</v>
          </cell>
          <cell r="C514">
            <v>144.65</v>
          </cell>
        </row>
        <row r="515">
          <cell r="B515">
            <v>41099.333333333299</v>
          </cell>
          <cell r="C515">
            <v>144.80000000000001</v>
          </cell>
        </row>
        <row r="516">
          <cell r="B516">
            <v>41100.333333333299</v>
          </cell>
          <cell r="C516">
            <v>144.69</v>
          </cell>
        </row>
        <row r="517">
          <cell r="B517">
            <v>41101.333333333299</v>
          </cell>
          <cell r="C517">
            <v>144.53</v>
          </cell>
        </row>
        <row r="518">
          <cell r="B518">
            <v>41102.333333333299</v>
          </cell>
          <cell r="C518">
            <v>144.4</v>
          </cell>
        </row>
        <row r="519">
          <cell r="B519">
            <v>41103.333333333299</v>
          </cell>
          <cell r="C519">
            <v>144.74</v>
          </cell>
        </row>
        <row r="520">
          <cell r="B520">
            <v>41104.333333333299</v>
          </cell>
          <cell r="C520">
            <v>144.86000000000001</v>
          </cell>
        </row>
        <row r="521">
          <cell r="B521">
            <v>41105.333333333299</v>
          </cell>
          <cell r="C521">
            <v>144.86000000000001</v>
          </cell>
        </row>
        <row r="522">
          <cell r="B522">
            <v>41106.333333333299</v>
          </cell>
          <cell r="C522">
            <v>144.86000000000001</v>
          </cell>
        </row>
        <row r="523">
          <cell r="B523">
            <v>41107.333333333299</v>
          </cell>
          <cell r="C523">
            <v>144.55000000000001</v>
          </cell>
        </row>
        <row r="524">
          <cell r="B524">
            <v>41108.333333333299</v>
          </cell>
          <cell r="C524">
            <v>144.25</v>
          </cell>
        </row>
        <row r="525">
          <cell r="B525">
            <v>41109.333333333299</v>
          </cell>
          <cell r="C525">
            <v>144.35</v>
          </cell>
        </row>
        <row r="526">
          <cell r="B526">
            <v>41110.333333333299</v>
          </cell>
          <cell r="C526">
            <v>144.35</v>
          </cell>
        </row>
        <row r="527">
          <cell r="B527">
            <v>41111.333333333299</v>
          </cell>
          <cell r="C527">
            <v>144.46</v>
          </cell>
        </row>
        <row r="528">
          <cell r="B528">
            <v>41112.333333333299</v>
          </cell>
          <cell r="C528">
            <v>144.56</v>
          </cell>
        </row>
        <row r="529">
          <cell r="B529">
            <v>41113.333333333299</v>
          </cell>
          <cell r="C529">
            <v>144.76</v>
          </cell>
        </row>
        <row r="530">
          <cell r="B530">
            <v>41114.333333333299</v>
          </cell>
          <cell r="C530">
            <v>144.52000000000001</v>
          </cell>
        </row>
        <row r="531">
          <cell r="B531">
            <v>41115.333333333299</v>
          </cell>
          <cell r="C531">
            <v>144.25</v>
          </cell>
        </row>
        <row r="532">
          <cell r="B532">
            <v>41116.333333333299</v>
          </cell>
          <cell r="C532">
            <v>144.18</v>
          </cell>
        </row>
        <row r="533">
          <cell r="B533">
            <v>41117.333333333299</v>
          </cell>
          <cell r="C533">
            <v>143.96</v>
          </cell>
        </row>
        <row r="534">
          <cell r="B534">
            <v>41118.333333333299</v>
          </cell>
          <cell r="C534">
            <v>143.71</v>
          </cell>
        </row>
        <row r="535">
          <cell r="B535">
            <v>41119.333333333299</v>
          </cell>
          <cell r="C535">
            <v>143.97999999999999</v>
          </cell>
        </row>
        <row r="536">
          <cell r="B536">
            <v>41120.333333333299</v>
          </cell>
          <cell r="C536">
            <v>144.52000000000001</v>
          </cell>
        </row>
        <row r="537">
          <cell r="B537">
            <v>41121.333333333299</v>
          </cell>
          <cell r="C537">
            <v>144.85</v>
          </cell>
        </row>
        <row r="538">
          <cell r="B538">
            <v>41122.333333333299</v>
          </cell>
          <cell r="C538">
            <v>145.55000000000001</v>
          </cell>
        </row>
        <row r="539">
          <cell r="B539">
            <v>41123.333333333299</v>
          </cell>
          <cell r="C539">
            <v>147.41</v>
          </cell>
        </row>
        <row r="540">
          <cell r="B540">
            <v>41124.333333333299</v>
          </cell>
          <cell r="C540">
            <v>148.77000000000001</v>
          </cell>
        </row>
        <row r="541">
          <cell r="B541">
            <v>41125.333333333299</v>
          </cell>
          <cell r="C541">
            <v>149.09</v>
          </cell>
        </row>
        <row r="542">
          <cell r="B542">
            <v>41126.333333333299</v>
          </cell>
          <cell r="C542">
            <v>148.76</v>
          </cell>
        </row>
        <row r="543">
          <cell r="B543">
            <v>41127.333333333299</v>
          </cell>
          <cell r="C543">
            <v>148.25</v>
          </cell>
        </row>
        <row r="544">
          <cell r="B544">
            <v>41128.333333333299</v>
          </cell>
          <cell r="C544">
            <v>147.63999999999999</v>
          </cell>
        </row>
        <row r="545">
          <cell r="B545">
            <v>41129.333333333299</v>
          </cell>
          <cell r="C545">
            <v>147.06</v>
          </cell>
        </row>
        <row r="546">
          <cell r="B546">
            <v>41130.333333333299</v>
          </cell>
          <cell r="C546">
            <v>146.44999999999999</v>
          </cell>
        </row>
        <row r="547">
          <cell r="B547">
            <v>41131.333333333299</v>
          </cell>
          <cell r="C547">
            <v>146.19</v>
          </cell>
        </row>
        <row r="548">
          <cell r="B548">
            <v>41132.333333333299</v>
          </cell>
          <cell r="C548">
            <v>145.63</v>
          </cell>
        </row>
        <row r="549">
          <cell r="B549">
            <v>41133.333333333299</v>
          </cell>
          <cell r="C549">
            <v>145.18</v>
          </cell>
        </row>
        <row r="550">
          <cell r="B550">
            <v>41134.333333333299</v>
          </cell>
          <cell r="C550">
            <v>145.03</v>
          </cell>
        </row>
        <row r="551">
          <cell r="B551">
            <v>41135.333333333299</v>
          </cell>
          <cell r="C551">
            <v>144.65</v>
          </cell>
        </row>
        <row r="552">
          <cell r="B552">
            <v>41136.333333333299</v>
          </cell>
          <cell r="C552">
            <v>144.32</v>
          </cell>
        </row>
        <row r="553">
          <cell r="B553">
            <v>41137.333333333299</v>
          </cell>
          <cell r="C553">
            <v>144.07</v>
          </cell>
        </row>
        <row r="554">
          <cell r="B554">
            <v>41138.333333333299</v>
          </cell>
          <cell r="C554">
            <v>143.93</v>
          </cell>
        </row>
        <row r="555">
          <cell r="B555">
            <v>41139.333333333299</v>
          </cell>
          <cell r="C555">
            <v>144.93</v>
          </cell>
        </row>
        <row r="556">
          <cell r="B556">
            <v>41140.333333333299</v>
          </cell>
          <cell r="C556">
            <v>145.53</v>
          </cell>
        </row>
        <row r="557">
          <cell r="B557">
            <v>41141.333333333299</v>
          </cell>
          <cell r="C557">
            <v>145.76</v>
          </cell>
        </row>
        <row r="558">
          <cell r="B558">
            <v>41142.333333333299</v>
          </cell>
          <cell r="C558">
            <v>145.63</v>
          </cell>
        </row>
        <row r="559">
          <cell r="B559">
            <v>41143.333333333299</v>
          </cell>
          <cell r="C559">
            <v>145.9</v>
          </cell>
        </row>
        <row r="560">
          <cell r="B560">
            <v>41144.333333333299</v>
          </cell>
          <cell r="C560">
            <v>146.41999999999999</v>
          </cell>
        </row>
        <row r="561">
          <cell r="B561">
            <v>41145.333333333299</v>
          </cell>
          <cell r="C561">
            <v>146.59</v>
          </cell>
        </row>
        <row r="562">
          <cell r="B562">
            <v>41146.333333333299</v>
          </cell>
          <cell r="C562">
            <v>146.51</v>
          </cell>
        </row>
        <row r="563">
          <cell r="B563">
            <v>41147.333333333299</v>
          </cell>
          <cell r="C563">
            <v>146.63</v>
          </cell>
        </row>
        <row r="564">
          <cell r="B564">
            <v>41148.333333333299</v>
          </cell>
          <cell r="C564">
            <v>146.72</v>
          </cell>
        </row>
        <row r="565">
          <cell r="B565">
            <v>41149.333333333299</v>
          </cell>
          <cell r="C565">
            <v>146.62</v>
          </cell>
        </row>
        <row r="566">
          <cell r="B566">
            <v>41150.333333333299</v>
          </cell>
          <cell r="C566">
            <v>147.76</v>
          </cell>
        </row>
        <row r="567">
          <cell r="B567">
            <v>41151.333333333299</v>
          </cell>
          <cell r="C567">
            <v>147.71</v>
          </cell>
        </row>
        <row r="568">
          <cell r="B568">
            <v>41152.333333333299</v>
          </cell>
          <cell r="C568">
            <v>147.38</v>
          </cell>
        </row>
        <row r="569">
          <cell r="B569">
            <v>41153.333333333299</v>
          </cell>
          <cell r="C569">
            <v>147.57</v>
          </cell>
        </row>
        <row r="570">
          <cell r="B570">
            <v>41154.333333333299</v>
          </cell>
          <cell r="C570">
            <v>147.72999999999999</v>
          </cell>
        </row>
        <row r="571">
          <cell r="B571">
            <v>41155.333333333299</v>
          </cell>
          <cell r="C571">
            <v>148.9</v>
          </cell>
        </row>
        <row r="572">
          <cell r="B572">
            <v>41156.333333333299</v>
          </cell>
          <cell r="C572">
            <v>148.80000000000001</v>
          </cell>
        </row>
        <row r="573">
          <cell r="B573">
            <v>41157.333333333299</v>
          </cell>
          <cell r="C573">
            <v>148.63</v>
          </cell>
        </row>
        <row r="574">
          <cell r="B574">
            <v>41158.333333333299</v>
          </cell>
          <cell r="C574">
            <v>148.52000000000001</v>
          </cell>
        </row>
        <row r="575">
          <cell r="B575">
            <v>41159.333333333299</v>
          </cell>
          <cell r="C575">
            <v>148.72</v>
          </cell>
        </row>
        <row r="576">
          <cell r="B576">
            <v>41160.333333333299</v>
          </cell>
          <cell r="C576">
            <v>148.80000000000001</v>
          </cell>
        </row>
        <row r="577">
          <cell r="B577">
            <v>41161.333333333299</v>
          </cell>
          <cell r="C577">
            <v>148.47</v>
          </cell>
        </row>
        <row r="578">
          <cell r="B578">
            <v>41162.333333333299</v>
          </cell>
          <cell r="C578">
            <v>148.47999999999999</v>
          </cell>
        </row>
        <row r="579">
          <cell r="B579">
            <v>41163.333333333299</v>
          </cell>
          <cell r="C579">
            <v>148.19999999999999</v>
          </cell>
        </row>
        <row r="580">
          <cell r="B580">
            <v>41164.333333333299</v>
          </cell>
          <cell r="C580">
            <v>148.06</v>
          </cell>
        </row>
        <row r="581">
          <cell r="B581">
            <v>41165.333333333299</v>
          </cell>
          <cell r="C581">
            <v>148.16999999999999</v>
          </cell>
        </row>
        <row r="582">
          <cell r="B582">
            <v>41166.333333333299</v>
          </cell>
          <cell r="C582">
            <v>148.22</v>
          </cell>
        </row>
        <row r="583">
          <cell r="B583">
            <v>41167.333333333299</v>
          </cell>
          <cell r="C583">
            <v>148.69999999999999</v>
          </cell>
        </row>
        <row r="584">
          <cell r="B584">
            <v>41168.333333333299</v>
          </cell>
          <cell r="C584">
            <v>149</v>
          </cell>
        </row>
        <row r="585">
          <cell r="B585">
            <v>41169.333333333299</v>
          </cell>
          <cell r="C585">
            <v>150.08000000000001</v>
          </cell>
        </row>
        <row r="586">
          <cell r="B586">
            <v>41170.333333333299</v>
          </cell>
          <cell r="C586">
            <v>150.25</v>
          </cell>
        </row>
        <row r="587">
          <cell r="B587">
            <v>41171.333333333299</v>
          </cell>
          <cell r="C587">
            <v>150.06</v>
          </cell>
        </row>
        <row r="588">
          <cell r="B588">
            <v>41172.333333333299</v>
          </cell>
          <cell r="C588">
            <v>149.68</v>
          </cell>
        </row>
        <row r="589">
          <cell r="B589">
            <v>41173.333333333299</v>
          </cell>
          <cell r="C589">
            <v>149.68</v>
          </cell>
        </row>
        <row r="590">
          <cell r="B590">
            <v>41174.333333333299</v>
          </cell>
          <cell r="C590">
            <v>149.76</v>
          </cell>
        </row>
        <row r="591">
          <cell r="B591">
            <v>41175.333333333299</v>
          </cell>
          <cell r="C591">
            <v>149.34</v>
          </cell>
        </row>
        <row r="592">
          <cell r="B592">
            <v>41176.333333333299</v>
          </cell>
          <cell r="C592">
            <v>149.18</v>
          </cell>
        </row>
        <row r="593">
          <cell r="B593">
            <v>41177.333333333299</v>
          </cell>
          <cell r="C593">
            <v>148.93</v>
          </cell>
        </row>
        <row r="594">
          <cell r="B594">
            <v>41178.333333333299</v>
          </cell>
          <cell r="C594">
            <v>148.72999999999999</v>
          </cell>
        </row>
        <row r="595">
          <cell r="B595">
            <v>41179.333333333299</v>
          </cell>
          <cell r="C595">
            <v>148.4</v>
          </cell>
        </row>
        <row r="596">
          <cell r="B596">
            <v>41180.333333333299</v>
          </cell>
          <cell r="C596">
            <v>148.6</v>
          </cell>
        </row>
        <row r="597">
          <cell r="B597">
            <v>41181.333333333299</v>
          </cell>
          <cell r="C597">
            <v>149.04</v>
          </cell>
        </row>
        <row r="598">
          <cell r="B598">
            <v>41182.333333333299</v>
          </cell>
          <cell r="C598">
            <v>148.9</v>
          </cell>
        </row>
        <row r="599">
          <cell r="B599">
            <v>41183.333333333299</v>
          </cell>
          <cell r="C599">
            <v>148.69</v>
          </cell>
        </row>
        <row r="600">
          <cell r="B600">
            <v>41184.333333333299</v>
          </cell>
          <cell r="C600">
            <v>148.53</v>
          </cell>
        </row>
        <row r="601">
          <cell r="B601">
            <v>41185.333333333299</v>
          </cell>
          <cell r="C601">
            <v>148.34</v>
          </cell>
        </row>
        <row r="602">
          <cell r="B602">
            <v>41186.333333333299</v>
          </cell>
          <cell r="C602">
            <v>148.07</v>
          </cell>
        </row>
        <row r="603">
          <cell r="B603">
            <v>41187.333333333299</v>
          </cell>
          <cell r="C603">
            <v>147.80000000000001</v>
          </cell>
        </row>
        <row r="604">
          <cell r="B604">
            <v>41188.333333333299</v>
          </cell>
          <cell r="C604">
            <v>148.08000000000001</v>
          </cell>
        </row>
        <row r="605">
          <cell r="B605">
            <v>41189.333333333299</v>
          </cell>
          <cell r="C605">
            <v>148.75</v>
          </cell>
        </row>
        <row r="606">
          <cell r="B606">
            <v>41190.333333333299</v>
          </cell>
          <cell r="C606">
            <v>148.86000000000001</v>
          </cell>
        </row>
        <row r="607">
          <cell r="B607">
            <v>41191.333333333299</v>
          </cell>
          <cell r="C607">
            <v>148.65</v>
          </cell>
        </row>
        <row r="608">
          <cell r="B608">
            <v>41192.333333333299</v>
          </cell>
          <cell r="C608">
            <v>148.4</v>
          </cell>
        </row>
        <row r="609">
          <cell r="B609">
            <v>41193.333333333299</v>
          </cell>
          <cell r="C609">
            <v>148.08000000000001</v>
          </cell>
        </row>
        <row r="610">
          <cell r="B610">
            <v>41194.333333333299</v>
          </cell>
          <cell r="C610">
            <v>148.03</v>
          </cell>
        </row>
        <row r="611">
          <cell r="B611">
            <v>41195.333333333299</v>
          </cell>
          <cell r="C611">
            <v>148.02000000000001</v>
          </cell>
        </row>
        <row r="612">
          <cell r="B612">
            <v>41196.333333333299</v>
          </cell>
          <cell r="C612">
            <v>148.1</v>
          </cell>
        </row>
        <row r="613">
          <cell r="B613">
            <v>41197.333333333299</v>
          </cell>
          <cell r="C613">
            <v>148.30000000000001</v>
          </cell>
        </row>
        <row r="614">
          <cell r="B614">
            <v>41198.333333333299</v>
          </cell>
          <cell r="C614">
            <v>148.4</v>
          </cell>
        </row>
        <row r="615">
          <cell r="B615">
            <v>41199.333333333299</v>
          </cell>
          <cell r="C615">
            <v>148.47999999999999</v>
          </cell>
        </row>
        <row r="616">
          <cell r="B616">
            <v>41200.333333333299</v>
          </cell>
          <cell r="C616">
            <v>148.4</v>
          </cell>
        </row>
        <row r="617">
          <cell r="B617">
            <v>41201.333333333299</v>
          </cell>
          <cell r="C617">
            <v>148.1</v>
          </cell>
        </row>
        <row r="618">
          <cell r="B618">
            <v>41202.333333333299</v>
          </cell>
          <cell r="C618">
            <v>147.69999999999999</v>
          </cell>
        </row>
        <row r="619">
          <cell r="B619">
            <v>41203.333333333299</v>
          </cell>
          <cell r="C619">
            <v>147.32</v>
          </cell>
        </row>
        <row r="620">
          <cell r="B620">
            <v>41204.333333333299</v>
          </cell>
          <cell r="C620">
            <v>147.38</v>
          </cell>
        </row>
        <row r="621">
          <cell r="B621">
            <v>41205.333333333299</v>
          </cell>
          <cell r="C621">
            <v>147.28</v>
          </cell>
        </row>
        <row r="622">
          <cell r="B622">
            <v>41206.333333333299</v>
          </cell>
          <cell r="C622">
            <v>147.12</v>
          </cell>
        </row>
        <row r="623">
          <cell r="B623">
            <v>41207.333333333299</v>
          </cell>
          <cell r="C623">
            <v>147.12</v>
          </cell>
        </row>
        <row r="624">
          <cell r="B624">
            <v>41208.333333333299</v>
          </cell>
          <cell r="C624">
            <v>147.05000000000001</v>
          </cell>
        </row>
        <row r="625">
          <cell r="B625">
            <v>41209.333333333299</v>
          </cell>
          <cell r="C625">
            <v>146.85</v>
          </cell>
        </row>
        <row r="626">
          <cell r="B626">
            <v>41210.333333333299</v>
          </cell>
          <cell r="C626">
            <v>146.86000000000001</v>
          </cell>
        </row>
        <row r="627">
          <cell r="B627">
            <v>41211.333333333299</v>
          </cell>
          <cell r="C627">
            <v>146.93</v>
          </cell>
        </row>
        <row r="628">
          <cell r="B628">
            <v>41212.333333333299</v>
          </cell>
          <cell r="C628">
            <v>146.94</v>
          </cell>
        </row>
        <row r="629">
          <cell r="B629">
            <v>41213.333333333299</v>
          </cell>
          <cell r="C629">
            <v>146.82</v>
          </cell>
        </row>
        <row r="630">
          <cell r="B630">
            <v>41214.333333333299</v>
          </cell>
          <cell r="C630">
            <v>146.81</v>
          </cell>
        </row>
        <row r="631">
          <cell r="B631">
            <v>41215.333333333299</v>
          </cell>
          <cell r="C631">
            <v>146.68</v>
          </cell>
        </row>
        <row r="632">
          <cell r="B632">
            <v>41216.333333333299</v>
          </cell>
          <cell r="C632">
            <v>146.55000000000001</v>
          </cell>
        </row>
        <row r="633">
          <cell r="B633">
            <v>41217.333333333299</v>
          </cell>
          <cell r="C633">
            <v>146.54</v>
          </cell>
        </row>
        <row r="634">
          <cell r="B634">
            <v>41219.333333333299</v>
          </cell>
          <cell r="C634">
            <v>146.44</v>
          </cell>
        </row>
        <row r="635">
          <cell r="B635">
            <v>41220.333333333299</v>
          </cell>
          <cell r="C635">
            <v>146.28</v>
          </cell>
        </row>
        <row r="636">
          <cell r="B636">
            <v>41221.333333333299</v>
          </cell>
          <cell r="C636">
            <v>146.08000000000001</v>
          </cell>
        </row>
        <row r="637">
          <cell r="B637">
            <v>41222.333333333299</v>
          </cell>
          <cell r="C637">
            <v>145.96</v>
          </cell>
        </row>
        <row r="638">
          <cell r="B638">
            <v>41223.333333333299</v>
          </cell>
          <cell r="C638">
            <v>145.97999999999999</v>
          </cell>
        </row>
        <row r="639">
          <cell r="B639">
            <v>41224.333333333299</v>
          </cell>
          <cell r="C639">
            <v>146.06</v>
          </cell>
        </row>
        <row r="640">
          <cell r="B640">
            <v>41225.333333333299</v>
          </cell>
          <cell r="C640">
            <v>146.08000000000001</v>
          </cell>
        </row>
        <row r="641">
          <cell r="B641">
            <v>41226.333333333299</v>
          </cell>
          <cell r="C641">
            <v>146.05000000000001</v>
          </cell>
        </row>
        <row r="642">
          <cell r="B642">
            <v>41227.333333333299</v>
          </cell>
          <cell r="C642">
            <v>146</v>
          </cell>
        </row>
        <row r="643">
          <cell r="B643">
            <v>41228.333333333299</v>
          </cell>
          <cell r="C643">
            <v>145.94999999999999</v>
          </cell>
        </row>
        <row r="644">
          <cell r="B644">
            <v>41229.333333333299</v>
          </cell>
          <cell r="C644">
            <v>145.74</v>
          </cell>
        </row>
        <row r="645">
          <cell r="B645">
            <v>41230.333333333299</v>
          </cell>
          <cell r="C645">
            <v>145.55000000000001</v>
          </cell>
        </row>
        <row r="646">
          <cell r="B646">
            <v>41231.333333333299</v>
          </cell>
          <cell r="C646">
            <v>145.47999999999999</v>
          </cell>
        </row>
        <row r="647">
          <cell r="B647">
            <v>41232.333333333299</v>
          </cell>
          <cell r="C647">
            <v>145.56</v>
          </cell>
        </row>
        <row r="648">
          <cell r="B648">
            <v>41233.333333333299</v>
          </cell>
          <cell r="C648">
            <v>145.46</v>
          </cell>
        </row>
        <row r="649">
          <cell r="B649">
            <v>41234.333333333299</v>
          </cell>
          <cell r="C649">
            <v>145.4</v>
          </cell>
        </row>
        <row r="650">
          <cell r="B650">
            <v>41235.333333333299</v>
          </cell>
          <cell r="C650">
            <v>145.38</v>
          </cell>
        </row>
        <row r="651">
          <cell r="B651">
            <v>41236.333333333299</v>
          </cell>
          <cell r="C651">
            <v>145.36000000000001</v>
          </cell>
        </row>
        <row r="652">
          <cell r="B652">
            <v>41237.333333333299</v>
          </cell>
          <cell r="C652">
            <v>145.31</v>
          </cell>
        </row>
        <row r="653">
          <cell r="B653">
            <v>41238.333333333299</v>
          </cell>
          <cell r="C653">
            <v>145.28</v>
          </cell>
        </row>
        <row r="654">
          <cell r="B654">
            <v>41239.333333333299</v>
          </cell>
          <cell r="C654">
            <v>145.32</v>
          </cell>
        </row>
        <row r="655">
          <cell r="B655">
            <v>41240.333333333299</v>
          </cell>
          <cell r="C655">
            <v>145.31</v>
          </cell>
        </row>
        <row r="656">
          <cell r="B656">
            <v>41241.333333333299</v>
          </cell>
          <cell r="C656">
            <v>145.36000000000001</v>
          </cell>
        </row>
        <row r="657">
          <cell r="B657">
            <v>41242.333333333299</v>
          </cell>
          <cell r="C657">
            <v>145.41</v>
          </cell>
        </row>
        <row r="658">
          <cell r="B658">
            <v>41243.333333333299</v>
          </cell>
          <cell r="C658">
            <v>145.46</v>
          </cell>
        </row>
        <row r="659">
          <cell r="B659">
            <v>41244.333333333299</v>
          </cell>
          <cell r="C659">
            <v>145.19999999999999</v>
          </cell>
        </row>
        <row r="660">
          <cell r="B660">
            <v>41245.333333333299</v>
          </cell>
          <cell r="C660">
            <v>145.18</v>
          </cell>
        </row>
        <row r="661">
          <cell r="B661">
            <v>41246.333333333299</v>
          </cell>
          <cell r="C661">
            <v>145.19999999999999</v>
          </cell>
        </row>
        <row r="662">
          <cell r="B662">
            <v>41247.333333333299</v>
          </cell>
          <cell r="C662">
            <v>145.18</v>
          </cell>
        </row>
        <row r="663">
          <cell r="B663">
            <v>41248.333333333299</v>
          </cell>
          <cell r="C663">
            <v>145.11000000000001</v>
          </cell>
        </row>
        <row r="664">
          <cell r="B664">
            <v>41249.333333333299</v>
          </cell>
          <cell r="C664">
            <v>145.09</v>
          </cell>
        </row>
        <row r="665">
          <cell r="B665">
            <v>41250.333333333299</v>
          </cell>
          <cell r="C665">
            <v>144.91999999999999</v>
          </cell>
        </row>
        <row r="666">
          <cell r="B666">
            <v>41251.333333333299</v>
          </cell>
          <cell r="C666">
            <v>144.91999999999999</v>
          </cell>
        </row>
        <row r="667">
          <cell r="B667">
            <v>41252.333333333299</v>
          </cell>
          <cell r="C667">
            <v>144.91999999999999</v>
          </cell>
        </row>
        <row r="668">
          <cell r="B668">
            <v>41253.333333333299</v>
          </cell>
          <cell r="C668">
            <v>144.91999999999999</v>
          </cell>
        </row>
        <row r="669">
          <cell r="B669">
            <v>41254.333333333299</v>
          </cell>
          <cell r="C669">
            <v>144.97999999999999</v>
          </cell>
        </row>
        <row r="670">
          <cell r="B670">
            <v>41255.333333333299</v>
          </cell>
          <cell r="C670">
            <v>144.96</v>
          </cell>
        </row>
        <row r="671">
          <cell r="B671">
            <v>41256.333333333299</v>
          </cell>
          <cell r="C671">
            <v>144.85</v>
          </cell>
        </row>
        <row r="672">
          <cell r="B672">
            <v>41257.333333333299</v>
          </cell>
          <cell r="C672">
            <v>144.80000000000001</v>
          </cell>
        </row>
        <row r="673">
          <cell r="B673">
            <v>41258.333333333299</v>
          </cell>
          <cell r="C673">
            <v>144.72999999999999</v>
          </cell>
        </row>
        <row r="674">
          <cell r="B674">
            <v>41259.333333333299</v>
          </cell>
          <cell r="C674">
            <v>144.72999999999999</v>
          </cell>
        </row>
        <row r="675">
          <cell r="B675">
            <v>41260.333333333299</v>
          </cell>
          <cell r="C675">
            <v>144.72999999999999</v>
          </cell>
        </row>
        <row r="676">
          <cell r="B676">
            <v>41261.333333333299</v>
          </cell>
          <cell r="C676">
            <v>144.69999999999999</v>
          </cell>
        </row>
        <row r="677">
          <cell r="B677">
            <v>41262.333333333299</v>
          </cell>
          <cell r="C677">
            <v>144.68</v>
          </cell>
        </row>
        <row r="678">
          <cell r="B678">
            <v>41263.333333333299</v>
          </cell>
          <cell r="C678">
            <v>144.55000000000001</v>
          </cell>
        </row>
        <row r="679">
          <cell r="B679">
            <v>41264.333333333299</v>
          </cell>
          <cell r="C679">
            <v>144.46</v>
          </cell>
        </row>
        <row r="680">
          <cell r="B680">
            <v>41265.333333333299</v>
          </cell>
          <cell r="C680">
            <v>144.41999999999999</v>
          </cell>
        </row>
        <row r="681">
          <cell r="B681">
            <v>41266.333333333299</v>
          </cell>
          <cell r="C681">
            <v>144.38</v>
          </cell>
        </row>
        <row r="682">
          <cell r="B682">
            <v>41267.333333333299</v>
          </cell>
          <cell r="C682">
            <v>144.41999999999999</v>
          </cell>
        </row>
        <row r="683">
          <cell r="B683">
            <v>41268.333333333299</v>
          </cell>
          <cell r="C683">
            <v>144.35</v>
          </cell>
        </row>
        <row r="684">
          <cell r="B684">
            <v>41269.333333333299</v>
          </cell>
          <cell r="C684">
            <v>144.28</v>
          </cell>
        </row>
        <row r="685">
          <cell r="B685">
            <v>41270.333333333299</v>
          </cell>
          <cell r="C685">
            <v>144.18</v>
          </cell>
        </row>
        <row r="686">
          <cell r="B686">
            <v>41271.333333333299</v>
          </cell>
          <cell r="C686">
            <v>144.1</v>
          </cell>
        </row>
        <row r="687">
          <cell r="B687">
            <v>41272.333333333299</v>
          </cell>
          <cell r="C687">
            <v>144.03</v>
          </cell>
        </row>
        <row r="688">
          <cell r="B688">
            <v>41273.333333333299</v>
          </cell>
          <cell r="C688">
            <v>144.03</v>
          </cell>
        </row>
        <row r="689">
          <cell r="B689">
            <v>41274.333333333299</v>
          </cell>
          <cell r="C689">
            <v>144.03</v>
          </cell>
        </row>
        <row r="690">
          <cell r="B690">
            <v>41275.333333333299</v>
          </cell>
          <cell r="C690">
            <v>144.01</v>
          </cell>
        </row>
        <row r="691">
          <cell r="B691">
            <v>41276.333333333299</v>
          </cell>
          <cell r="C691">
            <v>144.03</v>
          </cell>
        </row>
        <row r="692">
          <cell r="B692">
            <v>41277.333333333299</v>
          </cell>
          <cell r="C692">
            <v>144.03</v>
          </cell>
        </row>
        <row r="693">
          <cell r="B693">
            <v>41278.333333333299</v>
          </cell>
          <cell r="C693">
            <v>143.88</v>
          </cell>
        </row>
        <row r="694">
          <cell r="B694">
            <v>41279.333333333299</v>
          </cell>
          <cell r="C694">
            <v>143.78</v>
          </cell>
        </row>
        <row r="695">
          <cell r="B695">
            <v>41280.333333333299</v>
          </cell>
          <cell r="C695">
            <v>143.78</v>
          </cell>
        </row>
        <row r="696">
          <cell r="B696">
            <v>41281.333333333299</v>
          </cell>
          <cell r="C696">
            <v>143.78</v>
          </cell>
        </row>
        <row r="697">
          <cell r="B697">
            <v>41282.333333333299</v>
          </cell>
          <cell r="C697">
            <v>143.78</v>
          </cell>
        </row>
        <row r="698">
          <cell r="B698">
            <v>41283.333333333299</v>
          </cell>
          <cell r="C698">
            <v>143.72999999999999</v>
          </cell>
        </row>
        <row r="699">
          <cell r="B699">
            <v>41284.333333333299</v>
          </cell>
          <cell r="C699">
            <v>143.63</v>
          </cell>
        </row>
        <row r="700">
          <cell r="B700">
            <v>41285.333333333299</v>
          </cell>
          <cell r="C700">
            <v>143.55000000000001</v>
          </cell>
        </row>
        <row r="701">
          <cell r="B701">
            <v>41286.333333333299</v>
          </cell>
          <cell r="C701">
            <v>143.47999999999999</v>
          </cell>
        </row>
        <row r="702">
          <cell r="B702">
            <v>41287.333333333299</v>
          </cell>
          <cell r="C702">
            <v>143.46</v>
          </cell>
        </row>
        <row r="703">
          <cell r="B703">
            <v>41288.333333333299</v>
          </cell>
          <cell r="C703">
            <v>143.47999999999999</v>
          </cell>
        </row>
        <row r="704">
          <cell r="B704">
            <v>41289.333333333299</v>
          </cell>
          <cell r="C704">
            <v>143.46</v>
          </cell>
        </row>
        <row r="705">
          <cell r="B705">
            <v>41290.333333333299</v>
          </cell>
          <cell r="C705">
            <v>143.43</v>
          </cell>
        </row>
        <row r="706">
          <cell r="B706">
            <v>41291.333333333299</v>
          </cell>
          <cell r="C706">
            <v>143.38</v>
          </cell>
        </row>
        <row r="707">
          <cell r="B707">
            <v>41292.333333333299</v>
          </cell>
          <cell r="C707">
            <v>143.38</v>
          </cell>
        </row>
        <row r="708">
          <cell r="B708">
            <v>41293.333333333299</v>
          </cell>
          <cell r="C708">
            <v>143.38</v>
          </cell>
        </row>
        <row r="709">
          <cell r="B709">
            <v>41294.333333333299</v>
          </cell>
          <cell r="C709">
            <v>143.26</v>
          </cell>
        </row>
        <row r="710">
          <cell r="B710">
            <v>41295.333333333299</v>
          </cell>
          <cell r="C710">
            <v>143.30000000000001</v>
          </cell>
        </row>
        <row r="711">
          <cell r="B711">
            <v>41296.333333333299</v>
          </cell>
          <cell r="C711">
            <v>143.22</v>
          </cell>
        </row>
        <row r="712">
          <cell r="B712">
            <v>41297.333333333299</v>
          </cell>
          <cell r="C712">
            <v>143.08000000000001</v>
          </cell>
        </row>
        <row r="713">
          <cell r="B713">
            <v>41298.333333333299</v>
          </cell>
          <cell r="C713">
            <v>143.07</v>
          </cell>
        </row>
        <row r="714">
          <cell r="B714">
            <v>41299.333333333299</v>
          </cell>
          <cell r="C714">
            <v>143.06</v>
          </cell>
        </row>
        <row r="715">
          <cell r="B715">
            <v>41300.333333333299</v>
          </cell>
          <cell r="C715">
            <v>142.88</v>
          </cell>
        </row>
        <row r="716">
          <cell r="B716">
            <v>41301.333333333299</v>
          </cell>
          <cell r="C716">
            <v>142.88</v>
          </cell>
        </row>
        <row r="717">
          <cell r="B717">
            <v>41302.333333333299</v>
          </cell>
          <cell r="C717">
            <v>142.9</v>
          </cell>
        </row>
        <row r="718">
          <cell r="B718">
            <v>41303.333333333299</v>
          </cell>
          <cell r="C718">
            <v>142.83000000000001</v>
          </cell>
        </row>
        <row r="719">
          <cell r="B719">
            <v>41304.333333333299</v>
          </cell>
          <cell r="C719">
            <v>142.72999999999999</v>
          </cell>
        </row>
        <row r="720">
          <cell r="B720">
            <v>41305.333333333299</v>
          </cell>
          <cell r="C720">
            <v>142.63</v>
          </cell>
        </row>
        <row r="721">
          <cell r="B721">
            <v>41306.333333333299</v>
          </cell>
          <cell r="C721">
            <v>142.58000000000001</v>
          </cell>
        </row>
        <row r="722">
          <cell r="B722">
            <v>41307.333333333299</v>
          </cell>
          <cell r="C722">
            <v>142.53</v>
          </cell>
        </row>
        <row r="723">
          <cell r="B723">
            <v>41308.333333333299</v>
          </cell>
          <cell r="C723">
            <v>142.53</v>
          </cell>
        </row>
        <row r="724">
          <cell r="B724">
            <v>41309.333333333299</v>
          </cell>
          <cell r="C724">
            <v>142.58000000000001</v>
          </cell>
        </row>
        <row r="725">
          <cell r="B725">
            <v>41310.333333333299</v>
          </cell>
          <cell r="C725">
            <v>142.56</v>
          </cell>
        </row>
        <row r="726">
          <cell r="B726">
            <v>41311.333333333299</v>
          </cell>
          <cell r="C726">
            <v>142.58000000000001</v>
          </cell>
        </row>
        <row r="727">
          <cell r="B727">
            <v>41312.333333333299</v>
          </cell>
          <cell r="C727">
            <v>142.43</v>
          </cell>
        </row>
        <row r="728">
          <cell r="B728">
            <v>41313.333333333299</v>
          </cell>
          <cell r="C728">
            <v>142.28</v>
          </cell>
        </row>
        <row r="729">
          <cell r="B729">
            <v>41314.333333333299</v>
          </cell>
          <cell r="C729">
            <v>142.19999999999999</v>
          </cell>
        </row>
        <row r="730">
          <cell r="B730">
            <v>41317.333333333299</v>
          </cell>
          <cell r="C730">
            <v>142.21</v>
          </cell>
        </row>
        <row r="731">
          <cell r="B731">
            <v>41318.333333333299</v>
          </cell>
          <cell r="C731">
            <v>142.13</v>
          </cell>
        </row>
        <row r="732">
          <cell r="B732">
            <v>41319.333333333299</v>
          </cell>
          <cell r="C732">
            <v>142.13</v>
          </cell>
        </row>
        <row r="733">
          <cell r="B733">
            <v>41320.333333333299</v>
          </cell>
          <cell r="C733">
            <v>141.93</v>
          </cell>
        </row>
        <row r="734">
          <cell r="B734">
            <v>41321.333333333299</v>
          </cell>
          <cell r="C734">
            <v>141.83000000000001</v>
          </cell>
        </row>
        <row r="735">
          <cell r="B735">
            <v>41322.333333333299</v>
          </cell>
          <cell r="C735">
            <v>141.83000000000001</v>
          </cell>
        </row>
        <row r="736">
          <cell r="B736">
            <v>41323.333333333299</v>
          </cell>
          <cell r="C736">
            <v>141.83000000000001</v>
          </cell>
        </row>
        <row r="737">
          <cell r="B737">
            <v>41324.333333333299</v>
          </cell>
          <cell r="C737">
            <v>141.74</v>
          </cell>
        </row>
        <row r="738">
          <cell r="B738">
            <v>41325.333333333299</v>
          </cell>
          <cell r="C738">
            <v>141.65</v>
          </cell>
        </row>
        <row r="739">
          <cell r="B739">
            <v>41326.333333333299</v>
          </cell>
          <cell r="C739">
            <v>141.63</v>
          </cell>
        </row>
        <row r="740">
          <cell r="B740">
            <v>41327.333333333299</v>
          </cell>
          <cell r="C740">
            <v>141.58000000000001</v>
          </cell>
        </row>
        <row r="741">
          <cell r="B741">
            <v>41328.333333333299</v>
          </cell>
          <cell r="C741">
            <v>141.43</v>
          </cell>
        </row>
        <row r="742">
          <cell r="B742">
            <v>41329.333333333299</v>
          </cell>
          <cell r="C742">
            <v>141.38</v>
          </cell>
        </row>
        <row r="743">
          <cell r="B743">
            <v>41330.333333333299</v>
          </cell>
          <cell r="C743">
            <v>141.38</v>
          </cell>
        </row>
        <row r="744">
          <cell r="B744">
            <v>41331.333333333299</v>
          </cell>
          <cell r="C744">
            <v>141.33000000000001</v>
          </cell>
        </row>
        <row r="745">
          <cell r="B745">
            <v>41332.333333333299</v>
          </cell>
          <cell r="C745">
            <v>141.28</v>
          </cell>
        </row>
        <row r="746">
          <cell r="B746">
            <v>41333.333333333299</v>
          </cell>
          <cell r="C746">
            <v>141.13999999999999</v>
          </cell>
        </row>
        <row r="747">
          <cell r="B747">
            <v>41334.333333333299</v>
          </cell>
          <cell r="C747">
            <v>141</v>
          </cell>
        </row>
        <row r="748">
          <cell r="B748">
            <v>41335.333333333299</v>
          </cell>
          <cell r="C748">
            <v>140.93</v>
          </cell>
        </row>
        <row r="749">
          <cell r="B749">
            <v>41336.333333333299</v>
          </cell>
          <cell r="C749">
            <v>140.93</v>
          </cell>
        </row>
        <row r="750">
          <cell r="B750">
            <v>41337.333333333299</v>
          </cell>
          <cell r="C750">
            <v>140.93</v>
          </cell>
        </row>
        <row r="751">
          <cell r="B751">
            <v>41338.333333333299</v>
          </cell>
          <cell r="C751">
            <v>140.83000000000001</v>
          </cell>
        </row>
        <row r="752">
          <cell r="B752">
            <v>41339.333333333299</v>
          </cell>
          <cell r="C752">
            <v>140.72999999999999</v>
          </cell>
        </row>
        <row r="753">
          <cell r="B753">
            <v>41340.333333333299</v>
          </cell>
          <cell r="C753">
            <v>140.63</v>
          </cell>
        </row>
        <row r="754">
          <cell r="B754">
            <v>41341.333333333299</v>
          </cell>
          <cell r="C754">
            <v>140.53</v>
          </cell>
        </row>
        <row r="755">
          <cell r="B755">
            <v>41342.333333333299</v>
          </cell>
          <cell r="C755">
            <v>140.53</v>
          </cell>
        </row>
        <row r="756">
          <cell r="B756">
            <v>41343.333333333299</v>
          </cell>
          <cell r="C756">
            <v>140.47999999999999</v>
          </cell>
        </row>
        <row r="757">
          <cell r="B757">
            <v>41344.333333333299</v>
          </cell>
          <cell r="C757">
            <v>140.44999999999999</v>
          </cell>
        </row>
        <row r="758">
          <cell r="B758">
            <v>41345.333333333299</v>
          </cell>
          <cell r="C758">
            <v>140.38</v>
          </cell>
        </row>
        <row r="759">
          <cell r="B759">
            <v>41346.333333333299</v>
          </cell>
          <cell r="C759">
            <v>140.28</v>
          </cell>
        </row>
        <row r="760">
          <cell r="B760">
            <v>41347.333333333299</v>
          </cell>
          <cell r="C760">
            <v>140.18</v>
          </cell>
        </row>
        <row r="761">
          <cell r="B761">
            <v>41348.333333333299</v>
          </cell>
          <cell r="C761">
            <v>140.13</v>
          </cell>
        </row>
        <row r="762">
          <cell r="B762">
            <v>41349.333333333299</v>
          </cell>
          <cell r="C762">
            <v>139.97999999999999</v>
          </cell>
        </row>
        <row r="763">
          <cell r="B763">
            <v>41350.333333333299</v>
          </cell>
          <cell r="C763">
            <v>139.97999999999999</v>
          </cell>
        </row>
        <row r="764">
          <cell r="B764">
            <v>41351.333333333299</v>
          </cell>
          <cell r="C764">
            <v>139.97999999999999</v>
          </cell>
        </row>
        <row r="765">
          <cell r="B765">
            <v>41352.333333333299</v>
          </cell>
          <cell r="C765">
            <v>139.88</v>
          </cell>
        </row>
        <row r="766">
          <cell r="B766">
            <v>41353.333333333299</v>
          </cell>
          <cell r="C766">
            <v>139.76</v>
          </cell>
        </row>
        <row r="767">
          <cell r="B767">
            <v>41354.333333333299</v>
          </cell>
          <cell r="C767">
            <v>139.68</v>
          </cell>
        </row>
        <row r="768">
          <cell r="B768">
            <v>41355.333333333299</v>
          </cell>
          <cell r="C768">
            <v>139.58000000000001</v>
          </cell>
        </row>
        <row r="769">
          <cell r="B769">
            <v>41356.333333333299</v>
          </cell>
          <cell r="C769">
            <v>139.44999999999999</v>
          </cell>
        </row>
        <row r="770">
          <cell r="B770">
            <v>41357.333333333299</v>
          </cell>
          <cell r="C770">
            <v>139.33000000000001</v>
          </cell>
        </row>
        <row r="771">
          <cell r="B771">
            <v>41358.333333333299</v>
          </cell>
          <cell r="C771">
            <v>139.34</v>
          </cell>
        </row>
        <row r="772">
          <cell r="B772">
            <v>41359.333333333299</v>
          </cell>
          <cell r="C772">
            <v>139.18</v>
          </cell>
        </row>
        <row r="773">
          <cell r="B773">
            <v>41360.333333333299</v>
          </cell>
          <cell r="C773">
            <v>139.03</v>
          </cell>
        </row>
        <row r="774">
          <cell r="B774">
            <v>41361.333333333299</v>
          </cell>
          <cell r="C774">
            <v>138.88999999999999</v>
          </cell>
        </row>
        <row r="775">
          <cell r="B775">
            <v>41362.333333333299</v>
          </cell>
          <cell r="C775">
            <v>138.68</v>
          </cell>
        </row>
        <row r="776">
          <cell r="B776">
            <v>41363.333333333299</v>
          </cell>
          <cell r="C776">
            <v>138.47999999999999</v>
          </cell>
        </row>
        <row r="777">
          <cell r="B777">
            <v>41364.333333333299</v>
          </cell>
          <cell r="C777">
            <v>138.47999999999999</v>
          </cell>
        </row>
        <row r="778">
          <cell r="B778">
            <v>41365.333333333299</v>
          </cell>
          <cell r="C778">
            <v>138.5</v>
          </cell>
        </row>
        <row r="779">
          <cell r="B779">
            <v>41366.333333333299</v>
          </cell>
          <cell r="C779">
            <v>138.28</v>
          </cell>
        </row>
        <row r="780">
          <cell r="B780">
            <v>41367.333333333299</v>
          </cell>
          <cell r="C780">
            <v>137.97999999999999</v>
          </cell>
        </row>
        <row r="781">
          <cell r="B781">
            <v>41368.333333333299</v>
          </cell>
          <cell r="C781">
            <v>137.72999999999999</v>
          </cell>
        </row>
        <row r="782">
          <cell r="B782">
            <v>41369.333333333299</v>
          </cell>
          <cell r="C782">
            <v>137.47999999999999</v>
          </cell>
        </row>
        <row r="783">
          <cell r="B783">
            <v>41370.333333333299</v>
          </cell>
          <cell r="C783">
            <v>137.28</v>
          </cell>
        </row>
        <row r="784">
          <cell r="B784">
            <v>41371.333333333299</v>
          </cell>
          <cell r="C784">
            <v>137.18</v>
          </cell>
        </row>
        <row r="785">
          <cell r="B785">
            <v>41372.333333333299</v>
          </cell>
          <cell r="C785">
            <v>137.22</v>
          </cell>
        </row>
        <row r="786">
          <cell r="B786">
            <v>41373.333333333299</v>
          </cell>
          <cell r="C786">
            <v>136.97999999999999</v>
          </cell>
        </row>
        <row r="787">
          <cell r="B787">
            <v>41374.333333333299</v>
          </cell>
          <cell r="C787">
            <v>136.68</v>
          </cell>
        </row>
        <row r="788">
          <cell r="B788">
            <v>41375.333333333299</v>
          </cell>
          <cell r="C788">
            <v>136.53</v>
          </cell>
        </row>
        <row r="789">
          <cell r="B789">
            <v>41376.333333333299</v>
          </cell>
          <cell r="C789">
            <v>136.38</v>
          </cell>
        </row>
        <row r="790">
          <cell r="B790">
            <v>41377.333333333299</v>
          </cell>
          <cell r="C790">
            <v>136.38</v>
          </cell>
        </row>
        <row r="791">
          <cell r="B791">
            <v>41378.333333333299</v>
          </cell>
          <cell r="C791">
            <v>136.43</v>
          </cell>
        </row>
        <row r="792">
          <cell r="B792">
            <v>41379.333333333299</v>
          </cell>
          <cell r="C792">
            <v>136.53</v>
          </cell>
        </row>
        <row r="793">
          <cell r="B793">
            <v>41380.333333333299</v>
          </cell>
          <cell r="C793">
            <v>136.56</v>
          </cell>
        </row>
        <row r="794">
          <cell r="B794">
            <v>41381.333333333299</v>
          </cell>
          <cell r="C794">
            <v>136.58000000000001</v>
          </cell>
        </row>
        <row r="795">
          <cell r="B795">
            <v>41382.333333333299</v>
          </cell>
          <cell r="C795">
            <v>136.68</v>
          </cell>
        </row>
        <row r="796">
          <cell r="B796">
            <v>41383.333333333299</v>
          </cell>
          <cell r="C796">
            <v>136.9</v>
          </cell>
        </row>
        <row r="797">
          <cell r="B797">
            <v>41384.333333333299</v>
          </cell>
          <cell r="C797">
            <v>136.68</v>
          </cell>
        </row>
        <row r="798">
          <cell r="B798">
            <v>41385.333333333299</v>
          </cell>
          <cell r="C798">
            <v>136.47999999999999</v>
          </cell>
        </row>
        <row r="799">
          <cell r="B799">
            <v>41386.333333333299</v>
          </cell>
          <cell r="C799">
            <v>136.47999999999999</v>
          </cell>
        </row>
        <row r="800">
          <cell r="B800">
            <v>41387.333333333299</v>
          </cell>
          <cell r="C800">
            <v>136.5</v>
          </cell>
        </row>
        <row r="801">
          <cell r="B801">
            <v>41388.333333333299</v>
          </cell>
          <cell r="C801">
            <v>136.38</v>
          </cell>
        </row>
        <row r="802">
          <cell r="B802">
            <v>41389.333333333299</v>
          </cell>
          <cell r="C802">
            <v>135.83000000000001</v>
          </cell>
        </row>
        <row r="803">
          <cell r="B803">
            <v>41390.333333333299</v>
          </cell>
          <cell r="C803">
            <v>135.83000000000001</v>
          </cell>
        </row>
        <row r="804">
          <cell r="B804">
            <v>41391.333333333299</v>
          </cell>
          <cell r="C804">
            <v>135.68</v>
          </cell>
        </row>
        <row r="805">
          <cell r="B805">
            <v>41392.333333333299</v>
          </cell>
          <cell r="C805">
            <v>135.78</v>
          </cell>
        </row>
        <row r="806">
          <cell r="B806">
            <v>41393.333333333299</v>
          </cell>
          <cell r="C806">
            <v>135.62</v>
          </cell>
        </row>
        <row r="807">
          <cell r="B807">
            <v>41394.333333333299</v>
          </cell>
          <cell r="C807">
            <v>135.38</v>
          </cell>
        </row>
        <row r="808">
          <cell r="B808">
            <v>41395.333333333299</v>
          </cell>
          <cell r="C808">
            <v>135.18</v>
          </cell>
        </row>
        <row r="809">
          <cell r="B809">
            <v>41396.333333333299</v>
          </cell>
          <cell r="C809">
            <v>135.18</v>
          </cell>
        </row>
        <row r="810">
          <cell r="B810">
            <v>41397.333333333299</v>
          </cell>
          <cell r="C810">
            <v>134.97999999999999</v>
          </cell>
        </row>
        <row r="811">
          <cell r="B811">
            <v>41398.333333333299</v>
          </cell>
          <cell r="C811">
            <v>134.88</v>
          </cell>
        </row>
        <row r="812">
          <cell r="B812">
            <v>41399.333333333299</v>
          </cell>
          <cell r="C812">
            <v>134.78</v>
          </cell>
        </row>
        <row r="813">
          <cell r="B813">
            <v>41400.333333333299</v>
          </cell>
          <cell r="C813">
            <v>134.37</v>
          </cell>
        </row>
        <row r="814">
          <cell r="B814">
            <v>41401.333333333299</v>
          </cell>
          <cell r="C814">
            <v>134.02000000000001</v>
          </cell>
        </row>
        <row r="815">
          <cell r="B815">
            <v>41402.333333333299</v>
          </cell>
          <cell r="C815">
            <v>133.80000000000001</v>
          </cell>
        </row>
        <row r="816">
          <cell r="B816">
            <v>41403.333333333299</v>
          </cell>
          <cell r="C816">
            <v>133.58000000000001</v>
          </cell>
        </row>
        <row r="817">
          <cell r="B817">
            <v>41404.333333333299</v>
          </cell>
          <cell r="C817">
            <v>133.36000000000001</v>
          </cell>
        </row>
        <row r="818">
          <cell r="B818">
            <v>41405.333333333299</v>
          </cell>
          <cell r="C818">
            <v>133.03</v>
          </cell>
        </row>
        <row r="819">
          <cell r="B819">
            <v>41406.333333333299</v>
          </cell>
          <cell r="C819">
            <v>133.08000000000001</v>
          </cell>
        </row>
        <row r="820">
          <cell r="B820">
            <v>41407.333333333299</v>
          </cell>
          <cell r="C820">
            <v>133.18</v>
          </cell>
        </row>
        <row r="821">
          <cell r="B821">
            <v>41408.333333333299</v>
          </cell>
          <cell r="C821">
            <v>133.18</v>
          </cell>
        </row>
        <row r="822">
          <cell r="B822">
            <v>41409.333333333299</v>
          </cell>
          <cell r="C822">
            <v>133.18</v>
          </cell>
        </row>
        <row r="823">
          <cell r="B823">
            <v>41410.333333333299</v>
          </cell>
          <cell r="C823">
            <v>133.18</v>
          </cell>
        </row>
        <row r="824">
          <cell r="B824">
            <v>41411.333333333299</v>
          </cell>
          <cell r="C824">
            <v>133.03</v>
          </cell>
        </row>
        <row r="825">
          <cell r="B825">
            <v>41412.333333333299</v>
          </cell>
          <cell r="C825">
            <v>132.97999999999999</v>
          </cell>
        </row>
        <row r="826">
          <cell r="B826">
            <v>41413.333333333299</v>
          </cell>
          <cell r="C826">
            <v>133.13</v>
          </cell>
        </row>
        <row r="827">
          <cell r="B827">
            <v>41414.333333333299</v>
          </cell>
          <cell r="C827">
            <v>133.12</v>
          </cell>
        </row>
        <row r="828">
          <cell r="B828">
            <v>41415.333333333299</v>
          </cell>
          <cell r="C828">
            <v>133.08000000000001</v>
          </cell>
        </row>
        <row r="829">
          <cell r="B829">
            <v>41416.333333333299</v>
          </cell>
          <cell r="C829">
            <v>133.03</v>
          </cell>
        </row>
        <row r="830">
          <cell r="B830">
            <v>41417.333333333299</v>
          </cell>
          <cell r="C830">
            <v>132.97999999999999</v>
          </cell>
        </row>
        <row r="831">
          <cell r="B831">
            <v>41418.333333333299</v>
          </cell>
          <cell r="C831">
            <v>132.97999999999999</v>
          </cell>
        </row>
        <row r="832">
          <cell r="B832">
            <v>41419.333333333299</v>
          </cell>
          <cell r="C832">
            <v>133.03</v>
          </cell>
        </row>
        <row r="833">
          <cell r="B833">
            <v>41420.333333333299</v>
          </cell>
          <cell r="C833">
            <v>133.16</v>
          </cell>
        </row>
        <row r="834">
          <cell r="B834">
            <v>41421.333333333299</v>
          </cell>
          <cell r="C834">
            <v>133.19999999999999</v>
          </cell>
        </row>
        <row r="835">
          <cell r="B835">
            <v>41422.333333333299</v>
          </cell>
          <cell r="C835">
            <v>133.08000000000001</v>
          </cell>
        </row>
        <row r="836">
          <cell r="B836">
            <v>41423.333333333299</v>
          </cell>
          <cell r="C836">
            <v>133.08000000000001</v>
          </cell>
        </row>
        <row r="837">
          <cell r="B837">
            <v>41424.333333333299</v>
          </cell>
          <cell r="C837">
            <v>132.97999999999999</v>
          </cell>
        </row>
        <row r="838">
          <cell r="B838">
            <v>41425.333333333299</v>
          </cell>
          <cell r="C838">
            <v>132.93</v>
          </cell>
        </row>
        <row r="839">
          <cell r="B839">
            <v>41426.333333333299</v>
          </cell>
          <cell r="C839">
            <v>132.80000000000001</v>
          </cell>
        </row>
        <row r="840">
          <cell r="B840">
            <v>41427.333333333299</v>
          </cell>
          <cell r="C840">
            <v>132.97999999999999</v>
          </cell>
        </row>
        <row r="841">
          <cell r="B841">
            <v>41428.333333333299</v>
          </cell>
          <cell r="C841">
            <v>133.06</v>
          </cell>
        </row>
        <row r="842">
          <cell r="B842">
            <v>41429.333333333299</v>
          </cell>
          <cell r="C842">
            <v>133.18</v>
          </cell>
        </row>
        <row r="843">
          <cell r="B843">
            <v>41430.333333333299</v>
          </cell>
          <cell r="C843">
            <v>133.18</v>
          </cell>
        </row>
        <row r="844">
          <cell r="B844">
            <v>41431.333333333299</v>
          </cell>
          <cell r="C844">
            <v>133.22999999999999</v>
          </cell>
        </row>
        <row r="845">
          <cell r="B845">
            <v>41432.333333333299</v>
          </cell>
          <cell r="C845">
            <v>133.38</v>
          </cell>
        </row>
        <row r="846">
          <cell r="B846">
            <v>41433.333333333299</v>
          </cell>
          <cell r="C846">
            <v>133.38</v>
          </cell>
        </row>
        <row r="847">
          <cell r="B847">
            <v>41434.333333333299</v>
          </cell>
          <cell r="C847">
            <v>133.34</v>
          </cell>
        </row>
        <row r="848">
          <cell r="B848">
            <v>41435.333333333299</v>
          </cell>
          <cell r="C848">
            <v>133.5</v>
          </cell>
        </row>
        <row r="849">
          <cell r="B849">
            <v>41436.333333333299</v>
          </cell>
          <cell r="C849">
            <v>133.38</v>
          </cell>
        </row>
        <row r="850">
          <cell r="B850">
            <v>41437.333333333299</v>
          </cell>
          <cell r="C850">
            <v>133.38</v>
          </cell>
        </row>
        <row r="851">
          <cell r="B851">
            <v>41438.333333333299</v>
          </cell>
          <cell r="C851">
            <v>133.88</v>
          </cell>
        </row>
        <row r="852">
          <cell r="B852">
            <v>41439.333333333299</v>
          </cell>
          <cell r="C852">
            <v>134.38</v>
          </cell>
        </row>
        <row r="853">
          <cell r="B853">
            <v>41440.333333333299</v>
          </cell>
          <cell r="C853">
            <v>135.28</v>
          </cell>
        </row>
        <row r="854">
          <cell r="B854">
            <v>41441.333333333299</v>
          </cell>
          <cell r="C854">
            <v>136.03</v>
          </cell>
        </row>
        <row r="855">
          <cell r="B855">
            <v>41442.333333333299</v>
          </cell>
          <cell r="C855">
            <v>138.28</v>
          </cell>
        </row>
        <row r="856">
          <cell r="B856">
            <v>41443.333333333299</v>
          </cell>
          <cell r="C856">
            <v>138.96</v>
          </cell>
        </row>
        <row r="857">
          <cell r="B857">
            <v>41444.333333333299</v>
          </cell>
          <cell r="C857">
            <v>139.47999999999999</v>
          </cell>
        </row>
        <row r="858">
          <cell r="B858">
            <v>41445.333333333299</v>
          </cell>
          <cell r="C858">
            <v>139.65</v>
          </cell>
        </row>
        <row r="859">
          <cell r="B859">
            <v>41446.333333333299</v>
          </cell>
          <cell r="C859">
            <v>139.93</v>
          </cell>
        </row>
        <row r="860">
          <cell r="B860">
            <v>41447.333333333299</v>
          </cell>
          <cell r="C860">
            <v>140.38</v>
          </cell>
        </row>
        <row r="861">
          <cell r="B861">
            <v>41448.333333333299</v>
          </cell>
          <cell r="C861">
            <v>142.43</v>
          </cell>
        </row>
        <row r="862">
          <cell r="B862">
            <v>41449.333333333299</v>
          </cell>
          <cell r="C862">
            <v>144.33000000000001</v>
          </cell>
        </row>
        <row r="863">
          <cell r="B863">
            <v>41450.333333333299</v>
          </cell>
          <cell r="C863">
            <v>144.93</v>
          </cell>
        </row>
        <row r="864">
          <cell r="B864">
            <v>41451.333333333299</v>
          </cell>
          <cell r="C864">
            <v>144.83000000000001</v>
          </cell>
        </row>
        <row r="865">
          <cell r="B865">
            <v>41452.333333333299</v>
          </cell>
          <cell r="C865">
            <v>144.5</v>
          </cell>
        </row>
        <row r="866">
          <cell r="B866">
            <v>41453.333333333299</v>
          </cell>
          <cell r="C866">
            <v>144.38</v>
          </cell>
        </row>
        <row r="867">
          <cell r="B867">
            <v>41454.333333333299</v>
          </cell>
          <cell r="C867">
            <v>144.08000000000001</v>
          </cell>
        </row>
        <row r="868">
          <cell r="B868">
            <v>41455.333333333299</v>
          </cell>
          <cell r="C868">
            <v>143.96</v>
          </cell>
        </row>
        <row r="869">
          <cell r="B869">
            <v>41456.333333333299</v>
          </cell>
          <cell r="C869">
            <v>143.9</v>
          </cell>
        </row>
        <row r="870">
          <cell r="B870">
            <v>41457.333333333299</v>
          </cell>
          <cell r="C870">
            <v>143.58000000000001</v>
          </cell>
        </row>
        <row r="871">
          <cell r="B871">
            <v>41458.333333333299</v>
          </cell>
          <cell r="C871">
            <v>143.63</v>
          </cell>
        </row>
        <row r="872">
          <cell r="B872">
            <v>41459.333333333299</v>
          </cell>
          <cell r="C872">
            <v>143.33000000000001</v>
          </cell>
        </row>
        <row r="873">
          <cell r="B873">
            <v>41460.333333333299</v>
          </cell>
          <cell r="C873">
            <v>142.93</v>
          </cell>
        </row>
        <row r="874">
          <cell r="B874">
            <v>41461.333333333299</v>
          </cell>
          <cell r="C874">
            <v>143.18</v>
          </cell>
        </row>
        <row r="875">
          <cell r="B875">
            <v>41462.333333333299</v>
          </cell>
          <cell r="C875">
            <v>143.28</v>
          </cell>
        </row>
        <row r="876">
          <cell r="B876">
            <v>41463.333333333299</v>
          </cell>
          <cell r="C876">
            <v>143.28</v>
          </cell>
        </row>
        <row r="877">
          <cell r="B877">
            <v>41464.333333333299</v>
          </cell>
          <cell r="C877">
            <v>142.97999999999999</v>
          </cell>
        </row>
        <row r="878">
          <cell r="B878">
            <v>41465.333333333299</v>
          </cell>
          <cell r="C878">
            <v>142.76</v>
          </cell>
        </row>
        <row r="879">
          <cell r="B879">
            <v>41466.333333333299</v>
          </cell>
          <cell r="C879">
            <v>142.44999999999999</v>
          </cell>
        </row>
        <row r="880">
          <cell r="B880">
            <v>41467.333333333299</v>
          </cell>
          <cell r="C880">
            <v>142.13</v>
          </cell>
        </row>
        <row r="881">
          <cell r="B881">
            <v>41468.333333333299</v>
          </cell>
          <cell r="C881">
            <v>141.81</v>
          </cell>
        </row>
        <row r="882">
          <cell r="B882">
            <v>41469.333333333299</v>
          </cell>
          <cell r="C882">
            <v>141.47999999999999</v>
          </cell>
        </row>
        <row r="883">
          <cell r="B883">
            <v>41470.333333333299</v>
          </cell>
          <cell r="C883">
            <v>142.5</v>
          </cell>
        </row>
        <row r="884">
          <cell r="B884">
            <v>41471.333333333299</v>
          </cell>
          <cell r="C884">
            <v>142.88</v>
          </cell>
        </row>
        <row r="885">
          <cell r="B885">
            <v>41472.333333333299</v>
          </cell>
          <cell r="C885">
            <v>144.03</v>
          </cell>
        </row>
        <row r="886">
          <cell r="B886">
            <v>41473.333333333299</v>
          </cell>
          <cell r="C886">
            <v>144.05000000000001</v>
          </cell>
        </row>
        <row r="887">
          <cell r="B887">
            <v>41474.333333333299</v>
          </cell>
          <cell r="C887">
            <v>144.47999999999999</v>
          </cell>
        </row>
        <row r="888">
          <cell r="B888">
            <v>41475.333333333299</v>
          </cell>
          <cell r="C888">
            <v>149.22999999999999</v>
          </cell>
        </row>
        <row r="889">
          <cell r="B889">
            <v>41476.333333333299</v>
          </cell>
          <cell r="C889">
            <v>150.13</v>
          </cell>
        </row>
        <row r="890">
          <cell r="B890">
            <v>41477.333333333299</v>
          </cell>
          <cell r="C890">
            <v>150.06</v>
          </cell>
        </row>
        <row r="891">
          <cell r="B891">
            <v>41478.333333333299</v>
          </cell>
          <cell r="C891">
            <v>150.15</v>
          </cell>
        </row>
        <row r="892">
          <cell r="B892">
            <v>41479.333333333299</v>
          </cell>
          <cell r="C892">
            <v>150.15</v>
          </cell>
        </row>
        <row r="893">
          <cell r="B893">
            <v>41480.333333333299</v>
          </cell>
          <cell r="C893">
            <v>150.13</v>
          </cell>
        </row>
        <row r="894">
          <cell r="B894">
            <v>41481.333333333299</v>
          </cell>
          <cell r="C894">
            <v>150.12</v>
          </cell>
        </row>
        <row r="895">
          <cell r="B895">
            <v>41482.333333333299</v>
          </cell>
          <cell r="C895">
            <v>149.88</v>
          </cell>
        </row>
        <row r="896">
          <cell r="B896">
            <v>41483.333333333299</v>
          </cell>
          <cell r="C896">
            <v>149.63</v>
          </cell>
        </row>
        <row r="897">
          <cell r="B897">
            <v>41484.333333333299</v>
          </cell>
          <cell r="C897">
            <v>149.63999999999999</v>
          </cell>
        </row>
        <row r="898">
          <cell r="B898">
            <v>41485.333333333299</v>
          </cell>
          <cell r="C898">
            <v>150.19999999999999</v>
          </cell>
        </row>
        <row r="899">
          <cell r="B899">
            <v>41486.333333333299</v>
          </cell>
          <cell r="C899">
            <v>150</v>
          </cell>
        </row>
        <row r="900">
          <cell r="B900">
            <v>41487.333333333299</v>
          </cell>
          <cell r="C900">
            <v>149.83000000000001</v>
          </cell>
        </row>
        <row r="901">
          <cell r="B901">
            <v>41488.333333333299</v>
          </cell>
          <cell r="C901">
            <v>149.88</v>
          </cell>
        </row>
        <row r="902">
          <cell r="B902">
            <v>41489.333333333299</v>
          </cell>
          <cell r="C902">
            <v>150.18</v>
          </cell>
        </row>
        <row r="903">
          <cell r="B903">
            <v>41490.333333333299</v>
          </cell>
          <cell r="C903">
            <v>150.13</v>
          </cell>
        </row>
        <row r="904">
          <cell r="B904">
            <v>41491.333333333299</v>
          </cell>
          <cell r="C904">
            <v>150.11000000000001</v>
          </cell>
        </row>
        <row r="905">
          <cell r="B905">
            <v>41492.333333333299</v>
          </cell>
          <cell r="C905">
            <v>149.75</v>
          </cell>
        </row>
        <row r="906">
          <cell r="B906">
            <v>41493.333333333299</v>
          </cell>
          <cell r="C906">
            <v>149.4</v>
          </cell>
        </row>
        <row r="907">
          <cell r="B907">
            <v>41494.333333333299</v>
          </cell>
          <cell r="C907">
            <v>149.28</v>
          </cell>
        </row>
        <row r="908">
          <cell r="B908">
            <v>41495.333333333299</v>
          </cell>
          <cell r="C908">
            <v>149.19999999999999</v>
          </cell>
        </row>
        <row r="909">
          <cell r="B909">
            <v>41496.333333333299</v>
          </cell>
          <cell r="C909">
            <v>148.93</v>
          </cell>
        </row>
        <row r="910">
          <cell r="B910">
            <v>41497.333333333299</v>
          </cell>
          <cell r="C910">
            <v>148.77000000000001</v>
          </cell>
        </row>
        <row r="911">
          <cell r="B911">
            <v>41498.333333333299</v>
          </cell>
          <cell r="C911">
            <v>148.85</v>
          </cell>
        </row>
        <row r="912">
          <cell r="B912">
            <v>41499.333333333299</v>
          </cell>
          <cell r="C912">
            <v>148.97999999999999</v>
          </cell>
        </row>
        <row r="913">
          <cell r="B913">
            <v>41500.333333333299</v>
          </cell>
          <cell r="C913">
            <v>148.94999999999999</v>
          </cell>
        </row>
        <row r="914">
          <cell r="B914">
            <v>41501.333333333299</v>
          </cell>
          <cell r="C914">
            <v>148.72999999999999</v>
          </cell>
        </row>
        <row r="915">
          <cell r="B915">
            <v>41502.333333333299</v>
          </cell>
          <cell r="C915">
            <v>148.44999999999999</v>
          </cell>
        </row>
        <row r="916">
          <cell r="B916">
            <v>41503.333333333299</v>
          </cell>
          <cell r="C916">
            <v>148.06</v>
          </cell>
        </row>
        <row r="917">
          <cell r="B917">
            <v>41504.333333333299</v>
          </cell>
          <cell r="C917">
            <v>147.63999999999999</v>
          </cell>
        </row>
        <row r="918">
          <cell r="B918">
            <v>41505.333333333299</v>
          </cell>
          <cell r="C918">
            <v>147.69</v>
          </cell>
        </row>
        <row r="919">
          <cell r="B919">
            <v>41506.333333333299</v>
          </cell>
          <cell r="C919">
            <v>147.22999999999999</v>
          </cell>
        </row>
        <row r="920">
          <cell r="B920">
            <v>41507.333333333299</v>
          </cell>
          <cell r="C920">
            <v>146.66</v>
          </cell>
        </row>
        <row r="921">
          <cell r="B921">
            <v>41508.333333333299</v>
          </cell>
          <cell r="C921">
            <v>146.15</v>
          </cell>
        </row>
        <row r="922">
          <cell r="B922">
            <v>41509.333333333299</v>
          </cell>
          <cell r="C922">
            <v>145.85</v>
          </cell>
        </row>
        <row r="923">
          <cell r="B923">
            <v>41510.333333333299</v>
          </cell>
          <cell r="C923">
            <v>145.9</v>
          </cell>
        </row>
        <row r="924">
          <cell r="B924">
            <v>41511.333333333299</v>
          </cell>
          <cell r="C924">
            <v>146.35</v>
          </cell>
        </row>
        <row r="925">
          <cell r="B925">
            <v>41512.333333333299</v>
          </cell>
          <cell r="C925">
            <v>146.57</v>
          </cell>
        </row>
        <row r="926">
          <cell r="B926">
            <v>41513.333333333299</v>
          </cell>
          <cell r="C926">
            <v>146.19999999999999</v>
          </cell>
        </row>
        <row r="927">
          <cell r="B927">
            <v>41514.333333333299</v>
          </cell>
          <cell r="C927">
            <v>145.9</v>
          </cell>
        </row>
        <row r="928">
          <cell r="B928">
            <v>41515.333333333299</v>
          </cell>
          <cell r="C928">
            <v>145.97999999999999</v>
          </cell>
        </row>
        <row r="929">
          <cell r="B929">
            <v>41516.333333333299</v>
          </cell>
          <cell r="C929">
            <v>146.38</v>
          </cell>
        </row>
        <row r="930">
          <cell r="B930">
            <v>41517.333333333299</v>
          </cell>
          <cell r="C930">
            <v>146.4</v>
          </cell>
        </row>
        <row r="931">
          <cell r="B931">
            <v>41518.333333333299</v>
          </cell>
          <cell r="C931">
            <v>146.33000000000001</v>
          </cell>
        </row>
        <row r="932">
          <cell r="B932">
            <v>41519.333333333299</v>
          </cell>
          <cell r="C932">
            <v>146.06</v>
          </cell>
        </row>
        <row r="933">
          <cell r="B933">
            <v>41520.333333333299</v>
          </cell>
          <cell r="C933">
            <v>145.5</v>
          </cell>
        </row>
        <row r="934">
          <cell r="B934">
            <v>41521.333333333299</v>
          </cell>
          <cell r="C934">
            <v>144.88</v>
          </cell>
        </row>
        <row r="935">
          <cell r="B935">
            <v>41522.333333333299</v>
          </cell>
          <cell r="C935">
            <v>144.21</v>
          </cell>
        </row>
        <row r="936">
          <cell r="B936">
            <v>41523.333333333299</v>
          </cell>
          <cell r="C936">
            <v>143.58000000000001</v>
          </cell>
        </row>
        <row r="937">
          <cell r="B937">
            <v>41524.333333333299</v>
          </cell>
          <cell r="C937">
            <v>142.93</v>
          </cell>
        </row>
        <row r="938">
          <cell r="B938">
            <v>41525.333333333299</v>
          </cell>
          <cell r="C938">
            <v>142.66</v>
          </cell>
        </row>
        <row r="939">
          <cell r="B939">
            <v>41526.333333333299</v>
          </cell>
          <cell r="C939">
            <v>142.72999999999999</v>
          </cell>
        </row>
        <row r="940">
          <cell r="B940">
            <v>41527.333333333299</v>
          </cell>
          <cell r="C940">
            <v>142.53</v>
          </cell>
        </row>
        <row r="941">
          <cell r="B941">
            <v>41528.333333333299</v>
          </cell>
          <cell r="C941">
            <v>142.44999999999999</v>
          </cell>
        </row>
        <row r="942">
          <cell r="B942">
            <v>41529.333333333299</v>
          </cell>
          <cell r="C942">
            <v>142.38</v>
          </cell>
        </row>
        <row r="943">
          <cell r="B943">
            <v>41530.333333333299</v>
          </cell>
          <cell r="C943">
            <v>142.22999999999999</v>
          </cell>
        </row>
        <row r="944">
          <cell r="B944">
            <v>41531.333333333299</v>
          </cell>
          <cell r="C944">
            <v>142</v>
          </cell>
        </row>
        <row r="945">
          <cell r="B945">
            <v>41532.333333333299</v>
          </cell>
          <cell r="C945">
            <v>142.53</v>
          </cell>
        </row>
        <row r="946">
          <cell r="B946">
            <v>41533.333333333299</v>
          </cell>
          <cell r="C946">
            <v>142.81</v>
          </cell>
        </row>
        <row r="947">
          <cell r="B947">
            <v>41534.333333333299</v>
          </cell>
          <cell r="C947">
            <v>142.62</v>
          </cell>
        </row>
        <row r="948">
          <cell r="B948">
            <v>41535.333333333299</v>
          </cell>
          <cell r="C948">
            <v>142.72999999999999</v>
          </cell>
        </row>
        <row r="949">
          <cell r="B949">
            <v>41536.333333333299</v>
          </cell>
          <cell r="C949">
            <v>143.31</v>
          </cell>
        </row>
        <row r="950">
          <cell r="B950">
            <v>41537.333333333299</v>
          </cell>
          <cell r="C950">
            <v>144.91999999999999</v>
          </cell>
        </row>
        <row r="951">
          <cell r="B951">
            <v>41538.333333333299</v>
          </cell>
          <cell r="C951">
            <v>148.53</v>
          </cell>
        </row>
        <row r="952">
          <cell r="B952">
            <v>41539.333333333299</v>
          </cell>
          <cell r="C952">
            <v>150.08000000000001</v>
          </cell>
        </row>
        <row r="953">
          <cell r="B953">
            <v>41540.333333333299</v>
          </cell>
          <cell r="C953">
            <v>150.13</v>
          </cell>
        </row>
        <row r="954">
          <cell r="B954">
            <v>41541.333333333299</v>
          </cell>
          <cell r="C954">
            <v>150.06</v>
          </cell>
        </row>
        <row r="955">
          <cell r="B955">
            <v>41542.333333333299</v>
          </cell>
          <cell r="C955">
            <v>150.05000000000001</v>
          </cell>
        </row>
        <row r="956">
          <cell r="B956">
            <v>41543.333333333299</v>
          </cell>
          <cell r="C956">
            <v>149.88</v>
          </cell>
        </row>
        <row r="957">
          <cell r="B957">
            <v>41544.333333333299</v>
          </cell>
          <cell r="C957">
            <v>149.68</v>
          </cell>
        </row>
        <row r="958">
          <cell r="B958">
            <v>41545.333333333299</v>
          </cell>
          <cell r="C958">
            <v>149.63</v>
          </cell>
        </row>
        <row r="959">
          <cell r="B959">
            <v>41546.333333333299</v>
          </cell>
          <cell r="C959">
            <v>149.58000000000001</v>
          </cell>
        </row>
        <row r="960">
          <cell r="B960">
            <v>41547.333333333299</v>
          </cell>
          <cell r="C960">
            <v>150.01</v>
          </cell>
        </row>
        <row r="961">
          <cell r="B961">
            <v>41548.333333333299</v>
          </cell>
          <cell r="C961">
            <v>149.97999999999999</v>
          </cell>
        </row>
        <row r="962">
          <cell r="B962">
            <v>41549.333333333299</v>
          </cell>
          <cell r="C962">
            <v>149.88</v>
          </cell>
        </row>
        <row r="963">
          <cell r="B963">
            <v>41550.333333333299</v>
          </cell>
          <cell r="C963">
            <v>149.94999999999999</v>
          </cell>
        </row>
        <row r="964">
          <cell r="B964">
            <v>41551.333333333299</v>
          </cell>
          <cell r="C964">
            <v>149.85</v>
          </cell>
        </row>
        <row r="965">
          <cell r="B965">
            <v>41552.333333333299</v>
          </cell>
          <cell r="C965">
            <v>149.88999999999999</v>
          </cell>
        </row>
        <row r="966">
          <cell r="B966">
            <v>41553.333333333299</v>
          </cell>
          <cell r="C966">
            <v>149.94</v>
          </cell>
        </row>
        <row r="967">
          <cell r="B967">
            <v>41554.333333333299</v>
          </cell>
          <cell r="C967">
            <v>149.84</v>
          </cell>
        </row>
        <row r="968">
          <cell r="B968">
            <v>41555.333333333299</v>
          </cell>
          <cell r="C968">
            <v>149.55000000000001</v>
          </cell>
        </row>
        <row r="969">
          <cell r="B969">
            <v>41556.333333333299</v>
          </cell>
          <cell r="C969">
            <v>149.18</v>
          </cell>
        </row>
        <row r="970">
          <cell r="B970">
            <v>41557.333333333299</v>
          </cell>
          <cell r="C970">
            <v>149.13</v>
          </cell>
        </row>
        <row r="971">
          <cell r="B971">
            <v>41558.333333333299</v>
          </cell>
          <cell r="C971">
            <v>148.88</v>
          </cell>
        </row>
        <row r="972">
          <cell r="B972">
            <v>41559.333333333299</v>
          </cell>
          <cell r="C972">
            <v>148.78</v>
          </cell>
        </row>
        <row r="973">
          <cell r="B973">
            <v>41560.333333333299</v>
          </cell>
          <cell r="C973">
            <v>148.76</v>
          </cell>
        </row>
        <row r="974">
          <cell r="B974">
            <v>41561.333333333299</v>
          </cell>
          <cell r="C974">
            <v>148.88</v>
          </cell>
        </row>
        <row r="975">
          <cell r="B975">
            <v>41562.333333333299</v>
          </cell>
          <cell r="C975">
            <v>148.80000000000001</v>
          </cell>
        </row>
        <row r="976">
          <cell r="B976">
            <v>41563.333333333299</v>
          </cell>
          <cell r="C976">
            <v>148.86000000000001</v>
          </cell>
        </row>
        <row r="977">
          <cell r="B977">
            <v>41564.333333333299</v>
          </cell>
          <cell r="C977">
            <v>148.93</v>
          </cell>
        </row>
        <row r="978">
          <cell r="B978">
            <v>41565.333333333299</v>
          </cell>
          <cell r="C978">
            <v>148.83000000000001</v>
          </cell>
        </row>
        <row r="979">
          <cell r="B979">
            <v>41566.333333333299</v>
          </cell>
          <cell r="C979">
            <v>148.69999999999999</v>
          </cell>
        </row>
        <row r="980">
          <cell r="B980">
            <v>41567.333333333299</v>
          </cell>
          <cell r="C980">
            <v>148.65</v>
          </cell>
        </row>
        <row r="981">
          <cell r="B981">
            <v>41568.333333333299</v>
          </cell>
          <cell r="C981">
            <v>148.76</v>
          </cell>
        </row>
        <row r="982">
          <cell r="B982">
            <v>41569.333333333299</v>
          </cell>
          <cell r="C982">
            <v>148.68</v>
          </cell>
        </row>
        <row r="983">
          <cell r="B983">
            <v>41570.333333333299</v>
          </cell>
          <cell r="C983">
            <v>148.66</v>
          </cell>
        </row>
        <row r="984">
          <cell r="B984">
            <v>41571.333333333299</v>
          </cell>
          <cell r="C984">
            <v>148.68</v>
          </cell>
        </row>
        <row r="985">
          <cell r="B985">
            <v>41572.333333333299</v>
          </cell>
          <cell r="C985">
            <v>148.53</v>
          </cell>
        </row>
        <row r="986">
          <cell r="B986">
            <v>41573.333333333299</v>
          </cell>
          <cell r="C986">
            <v>148.38</v>
          </cell>
        </row>
        <row r="987">
          <cell r="B987">
            <v>41574.333333333299</v>
          </cell>
          <cell r="C987">
            <v>148.41</v>
          </cell>
        </row>
        <row r="988">
          <cell r="B988">
            <v>41575.333333333299</v>
          </cell>
          <cell r="C988">
            <v>148.55000000000001</v>
          </cell>
        </row>
        <row r="989">
          <cell r="B989">
            <v>41576.333333333299</v>
          </cell>
          <cell r="C989">
            <v>148.43</v>
          </cell>
        </row>
        <row r="990">
          <cell r="B990">
            <v>41577.333333333299</v>
          </cell>
          <cell r="C990">
            <v>148.41999999999999</v>
          </cell>
        </row>
        <row r="991">
          <cell r="B991">
            <v>41578.333333333299</v>
          </cell>
          <cell r="C991">
            <v>148.22999999999999</v>
          </cell>
        </row>
        <row r="992">
          <cell r="B992">
            <v>41579.333333333299</v>
          </cell>
          <cell r="C992">
            <v>148.08000000000001</v>
          </cell>
        </row>
        <row r="993">
          <cell r="B993">
            <v>41580.333333333299</v>
          </cell>
          <cell r="C993">
            <v>147.88</v>
          </cell>
        </row>
        <row r="994">
          <cell r="B994">
            <v>41581.333333333299</v>
          </cell>
          <cell r="C994">
            <v>147.69999999999999</v>
          </cell>
        </row>
        <row r="995">
          <cell r="B995">
            <v>41582.333333333299</v>
          </cell>
          <cell r="C995">
            <v>147.52000000000001</v>
          </cell>
        </row>
        <row r="996">
          <cell r="B996">
            <v>41583.333333333299</v>
          </cell>
          <cell r="C996">
            <v>147.05000000000001</v>
          </cell>
        </row>
        <row r="997">
          <cell r="B997">
            <v>41584.333333333299</v>
          </cell>
          <cell r="C997">
            <v>146.86000000000001</v>
          </cell>
        </row>
        <row r="998">
          <cell r="B998">
            <v>41585.333333333299</v>
          </cell>
          <cell r="C998">
            <v>146.68</v>
          </cell>
        </row>
        <row r="999">
          <cell r="B999">
            <v>41586.333333333299</v>
          </cell>
          <cell r="C999">
            <v>146.78</v>
          </cell>
        </row>
        <row r="1000">
          <cell r="B1000">
            <v>41587.333333333299</v>
          </cell>
          <cell r="C1000">
            <v>146.88</v>
          </cell>
        </row>
        <row r="1001">
          <cell r="B1001">
            <v>41588.333333333299</v>
          </cell>
          <cell r="C1001">
            <v>147</v>
          </cell>
        </row>
        <row r="1002">
          <cell r="B1002">
            <v>41589.333333333299</v>
          </cell>
          <cell r="C1002">
            <v>146.93</v>
          </cell>
        </row>
        <row r="1003">
          <cell r="B1003">
            <v>41590.333333333299</v>
          </cell>
          <cell r="C1003">
            <v>147.03</v>
          </cell>
        </row>
        <row r="1004">
          <cell r="B1004">
            <v>41591.333333333299</v>
          </cell>
          <cell r="C1004">
            <v>147.1</v>
          </cell>
        </row>
        <row r="1005">
          <cell r="B1005">
            <v>41592.333333333299</v>
          </cell>
          <cell r="C1005">
            <v>146.93</v>
          </cell>
        </row>
        <row r="1006">
          <cell r="B1006">
            <v>41593.333333333299</v>
          </cell>
          <cell r="C1006">
            <v>146.91999999999999</v>
          </cell>
        </row>
        <row r="1007">
          <cell r="B1007">
            <v>41594.333333333299</v>
          </cell>
          <cell r="C1007">
            <v>147.18</v>
          </cell>
        </row>
        <row r="1008">
          <cell r="B1008">
            <v>41595.333333333299</v>
          </cell>
          <cell r="C1008">
            <v>147.46</v>
          </cell>
        </row>
        <row r="1009">
          <cell r="B1009">
            <v>41596.333333333299</v>
          </cell>
          <cell r="C1009">
            <v>147.53</v>
          </cell>
        </row>
        <row r="1010">
          <cell r="B1010">
            <v>41597.333333333299</v>
          </cell>
          <cell r="C1010">
            <v>147.83000000000001</v>
          </cell>
        </row>
        <row r="1011">
          <cell r="B1011">
            <v>41598.333333333299</v>
          </cell>
          <cell r="C1011">
            <v>147.97</v>
          </cell>
        </row>
        <row r="1012">
          <cell r="B1012">
            <v>41599.333333333299</v>
          </cell>
          <cell r="C1012">
            <v>148.03</v>
          </cell>
        </row>
        <row r="1013">
          <cell r="B1013">
            <v>41600.333333333299</v>
          </cell>
          <cell r="C1013">
            <v>148.16</v>
          </cell>
        </row>
        <row r="1014">
          <cell r="B1014">
            <v>41601.333333333299</v>
          </cell>
          <cell r="C1014">
            <v>148.27000000000001</v>
          </cell>
        </row>
        <row r="1015">
          <cell r="B1015">
            <v>41602.333333333299</v>
          </cell>
          <cell r="C1015">
            <v>148.38</v>
          </cell>
        </row>
        <row r="1016">
          <cell r="B1016">
            <v>41603.333333333299</v>
          </cell>
          <cell r="C1016">
            <v>148.54</v>
          </cell>
        </row>
        <row r="1017">
          <cell r="B1017">
            <v>41604.333333333299</v>
          </cell>
          <cell r="C1017">
            <v>148.65</v>
          </cell>
        </row>
        <row r="1018">
          <cell r="B1018">
            <v>41605.333333333299</v>
          </cell>
          <cell r="C1018">
            <v>148.78</v>
          </cell>
        </row>
        <row r="1019">
          <cell r="B1019">
            <v>41606.333333333299</v>
          </cell>
          <cell r="C1019">
            <v>148.93</v>
          </cell>
        </row>
        <row r="1020">
          <cell r="B1020">
            <v>41607.333333333299</v>
          </cell>
          <cell r="C1020">
            <v>148.93</v>
          </cell>
        </row>
        <row r="1021">
          <cell r="B1021">
            <v>41608.333333333299</v>
          </cell>
          <cell r="C1021">
            <v>149.04</v>
          </cell>
        </row>
        <row r="1022">
          <cell r="B1022">
            <v>41609.333333333299</v>
          </cell>
          <cell r="C1022">
            <v>149.02000000000001</v>
          </cell>
        </row>
        <row r="1023">
          <cell r="B1023">
            <v>41610.333333333299</v>
          </cell>
          <cell r="C1023">
            <v>149.06</v>
          </cell>
        </row>
        <row r="1024">
          <cell r="B1024">
            <v>41611.333333333299</v>
          </cell>
          <cell r="C1024">
            <v>148.97999999999999</v>
          </cell>
        </row>
        <row r="1025">
          <cell r="B1025">
            <v>41612.333333333299</v>
          </cell>
          <cell r="C1025">
            <v>148.93</v>
          </cell>
        </row>
        <row r="1026">
          <cell r="B1026">
            <v>41613.333333333299</v>
          </cell>
          <cell r="C1026">
            <v>148.83000000000001</v>
          </cell>
        </row>
        <row r="1027">
          <cell r="B1027">
            <v>41614.333333333299</v>
          </cell>
          <cell r="C1027">
            <v>148.75</v>
          </cell>
        </row>
        <row r="1028">
          <cell r="B1028">
            <v>41615.333333333299</v>
          </cell>
          <cell r="C1028">
            <v>148.44999999999999</v>
          </cell>
        </row>
        <row r="1029">
          <cell r="B1029">
            <v>41616.333333333299</v>
          </cell>
          <cell r="C1029">
            <v>148.27000000000001</v>
          </cell>
        </row>
        <row r="1030">
          <cell r="B1030">
            <v>41617.333333333299</v>
          </cell>
          <cell r="C1030">
            <v>148.25</v>
          </cell>
        </row>
        <row r="1031">
          <cell r="B1031">
            <v>41618.333333333299</v>
          </cell>
          <cell r="C1031">
            <v>147.97</v>
          </cell>
        </row>
        <row r="1032">
          <cell r="B1032">
            <v>41619.333333333299</v>
          </cell>
          <cell r="C1032">
            <v>147.86000000000001</v>
          </cell>
        </row>
        <row r="1033">
          <cell r="B1033">
            <v>41620.333333333299</v>
          </cell>
          <cell r="C1033">
            <v>147.63</v>
          </cell>
        </row>
        <row r="1034">
          <cell r="B1034">
            <v>41621.333333333299</v>
          </cell>
          <cell r="C1034">
            <v>147.22999999999999</v>
          </cell>
        </row>
        <row r="1035">
          <cell r="B1035">
            <v>41622.333333333299</v>
          </cell>
          <cell r="C1035">
            <v>146.88</v>
          </cell>
        </row>
        <row r="1036">
          <cell r="B1036">
            <v>41623.333333333299</v>
          </cell>
          <cell r="C1036">
            <v>146.54</v>
          </cell>
        </row>
        <row r="1037">
          <cell r="B1037">
            <v>41624.333333333299</v>
          </cell>
          <cell r="C1037">
            <v>146.35</v>
          </cell>
        </row>
        <row r="1038">
          <cell r="B1038">
            <v>41625.333333333299</v>
          </cell>
          <cell r="C1038">
            <v>146.37</v>
          </cell>
        </row>
        <row r="1039">
          <cell r="B1039">
            <v>41626.333333333299</v>
          </cell>
          <cell r="C1039">
            <v>146.43</v>
          </cell>
        </row>
        <row r="1040">
          <cell r="B1040">
            <v>41627.333333333299</v>
          </cell>
          <cell r="C1040">
            <v>146.30000000000001</v>
          </cell>
        </row>
        <row r="1041">
          <cell r="B1041">
            <v>41628.333333333299</v>
          </cell>
          <cell r="C1041">
            <v>146.33000000000001</v>
          </cell>
        </row>
        <row r="1042">
          <cell r="B1042">
            <v>41629.333333333299</v>
          </cell>
          <cell r="C1042">
            <v>146.38</v>
          </cell>
        </row>
        <row r="1043">
          <cell r="B1043">
            <v>41630.333333333299</v>
          </cell>
          <cell r="C1043">
            <v>146.4</v>
          </cell>
        </row>
        <row r="1044">
          <cell r="B1044">
            <v>41631.333333333299</v>
          </cell>
          <cell r="C1044">
            <v>146.41</v>
          </cell>
        </row>
        <row r="1045">
          <cell r="B1045">
            <v>41632.333333333299</v>
          </cell>
          <cell r="C1045">
            <v>146.22999999999999</v>
          </cell>
        </row>
        <row r="1046">
          <cell r="B1046">
            <v>41633.333333333299</v>
          </cell>
          <cell r="C1046">
            <v>146.13</v>
          </cell>
        </row>
        <row r="1047">
          <cell r="B1047">
            <v>41634.333333333299</v>
          </cell>
          <cell r="C1047">
            <v>146.08000000000001</v>
          </cell>
        </row>
        <row r="1048">
          <cell r="B1048">
            <v>41635.333333333299</v>
          </cell>
          <cell r="C1048">
            <v>146.19999999999999</v>
          </cell>
        </row>
        <row r="1049">
          <cell r="B1049">
            <v>41636.333333333299</v>
          </cell>
          <cell r="C1049">
            <v>146.22</v>
          </cell>
        </row>
        <row r="1050">
          <cell r="B1050">
            <v>41637.333333333299</v>
          </cell>
          <cell r="C1050">
            <v>146.21</v>
          </cell>
        </row>
        <row r="1051">
          <cell r="B1051">
            <v>41638.333333333299</v>
          </cell>
          <cell r="C1051">
            <v>146.22999999999999</v>
          </cell>
        </row>
        <row r="1052">
          <cell r="B1052">
            <v>41639.333333333299</v>
          </cell>
          <cell r="C1052">
            <v>146.24</v>
          </cell>
        </row>
        <row r="1053">
          <cell r="B1053">
            <v>41640.333333333299</v>
          </cell>
          <cell r="C1053">
            <v>146.19999999999999</v>
          </cell>
        </row>
        <row r="1054">
          <cell r="B1054">
            <v>41641.333333333299</v>
          </cell>
          <cell r="C1054">
            <v>146.25</v>
          </cell>
        </row>
        <row r="1055">
          <cell r="B1055">
            <v>41642.333333333299</v>
          </cell>
          <cell r="C1055">
            <v>146.27000000000001</v>
          </cell>
        </row>
        <row r="1056">
          <cell r="B1056">
            <v>41643.333333333299</v>
          </cell>
          <cell r="C1056">
            <v>146.27000000000001</v>
          </cell>
        </row>
        <row r="1057">
          <cell r="B1057">
            <v>41644.333333333299</v>
          </cell>
          <cell r="C1057">
            <v>146.26</v>
          </cell>
        </row>
        <row r="1058">
          <cell r="B1058">
            <v>41645.333333333299</v>
          </cell>
          <cell r="C1058">
            <v>146.30000000000001</v>
          </cell>
        </row>
        <row r="1059">
          <cell r="B1059">
            <v>41646.333333333299</v>
          </cell>
          <cell r="C1059">
            <v>146.31</v>
          </cell>
        </row>
        <row r="1060">
          <cell r="B1060">
            <v>41647.333333333299</v>
          </cell>
          <cell r="C1060">
            <v>146.19</v>
          </cell>
        </row>
        <row r="1061">
          <cell r="B1061">
            <v>41648.333333333299</v>
          </cell>
          <cell r="C1061">
            <v>145.94999999999999</v>
          </cell>
        </row>
        <row r="1062">
          <cell r="B1062">
            <v>41649.333333333299</v>
          </cell>
          <cell r="C1062">
            <v>145.80000000000001</v>
          </cell>
        </row>
        <row r="1063">
          <cell r="B1063">
            <v>41650.333333333299</v>
          </cell>
          <cell r="C1063">
            <v>145.47</v>
          </cell>
        </row>
        <row r="1064">
          <cell r="B1064">
            <v>41651.333333333299</v>
          </cell>
          <cell r="C1064">
            <v>145.36000000000001</v>
          </cell>
        </row>
        <row r="1065">
          <cell r="B1065">
            <v>41652.333333333299</v>
          </cell>
          <cell r="C1065">
            <v>145.38</v>
          </cell>
        </row>
        <row r="1066">
          <cell r="B1066">
            <v>41653.333333333299</v>
          </cell>
          <cell r="C1066">
            <v>145.22999999999999</v>
          </cell>
        </row>
        <row r="1067">
          <cell r="B1067">
            <v>41654.333333333299</v>
          </cell>
          <cell r="C1067">
            <v>144.93</v>
          </cell>
        </row>
        <row r="1068">
          <cell r="B1068">
            <v>41655.333333333299</v>
          </cell>
          <cell r="C1068">
            <v>144.94999999999999</v>
          </cell>
        </row>
        <row r="1069">
          <cell r="B1069">
            <v>41656.333333333299</v>
          </cell>
          <cell r="C1069">
            <v>144.9</v>
          </cell>
        </row>
        <row r="1070">
          <cell r="B1070">
            <v>41657.333333333299</v>
          </cell>
          <cell r="C1070">
            <v>144.86000000000001</v>
          </cell>
        </row>
        <row r="1071">
          <cell r="B1071">
            <v>41658.333333333299</v>
          </cell>
          <cell r="C1071">
            <v>144.85</v>
          </cell>
        </row>
        <row r="1072">
          <cell r="B1072">
            <v>41659.333333333299</v>
          </cell>
          <cell r="C1072">
            <v>144.84</v>
          </cell>
        </row>
        <row r="1073">
          <cell r="B1073">
            <v>41660.333333333299</v>
          </cell>
          <cell r="C1073">
            <v>144.82</v>
          </cell>
        </row>
        <row r="1074">
          <cell r="B1074">
            <v>41661.333333333299</v>
          </cell>
          <cell r="C1074">
            <v>144.72999999999999</v>
          </cell>
        </row>
        <row r="1075">
          <cell r="B1075">
            <v>41662.333333333299</v>
          </cell>
          <cell r="C1075">
            <v>144.49</v>
          </cell>
        </row>
        <row r="1076">
          <cell r="B1076">
            <v>41663.333333333299</v>
          </cell>
          <cell r="C1076">
            <v>144.29</v>
          </cell>
        </row>
        <row r="1077">
          <cell r="B1077">
            <v>41664.333333333299</v>
          </cell>
          <cell r="C1077">
            <v>144.06</v>
          </cell>
        </row>
        <row r="1078">
          <cell r="B1078">
            <v>41665.333333333299</v>
          </cell>
          <cell r="C1078">
            <v>143.86000000000001</v>
          </cell>
        </row>
        <row r="1079">
          <cell r="B1079">
            <v>41666.333333333299</v>
          </cell>
          <cell r="C1079">
            <v>143.81</v>
          </cell>
        </row>
        <row r="1080">
          <cell r="B1080">
            <v>41667.333333333299</v>
          </cell>
          <cell r="C1080">
            <v>143.63</v>
          </cell>
        </row>
        <row r="1081">
          <cell r="B1081">
            <v>41668.333333333299</v>
          </cell>
          <cell r="C1081">
            <v>143.54</v>
          </cell>
        </row>
        <row r="1082">
          <cell r="B1082">
            <v>41669.333333333299</v>
          </cell>
          <cell r="C1082">
            <v>143.46</v>
          </cell>
        </row>
        <row r="1083">
          <cell r="B1083">
            <v>41673.333333333299</v>
          </cell>
          <cell r="C1083">
            <v>143.01</v>
          </cell>
        </row>
        <row r="1084">
          <cell r="B1084">
            <v>41674.333333333299</v>
          </cell>
          <cell r="C1084">
            <v>142.65</v>
          </cell>
        </row>
        <row r="1085">
          <cell r="B1085">
            <v>41675.333333333299</v>
          </cell>
          <cell r="C1085">
            <v>142.22999999999999</v>
          </cell>
        </row>
        <row r="1086">
          <cell r="B1086">
            <v>41676.333333333299</v>
          </cell>
          <cell r="C1086">
            <v>141.86000000000001</v>
          </cell>
        </row>
        <row r="1087">
          <cell r="B1087">
            <v>41677.333333333299</v>
          </cell>
          <cell r="C1087">
            <v>141.72999999999999</v>
          </cell>
        </row>
        <row r="1088">
          <cell r="B1088">
            <v>41678.333333333299</v>
          </cell>
          <cell r="C1088">
            <v>141.55000000000001</v>
          </cell>
        </row>
        <row r="1089">
          <cell r="B1089">
            <v>41679.333333333299</v>
          </cell>
          <cell r="C1089">
            <v>141.47999999999999</v>
          </cell>
        </row>
        <row r="1090">
          <cell r="B1090">
            <v>41680.333333333299</v>
          </cell>
          <cell r="C1090">
            <v>141.44999999999999</v>
          </cell>
        </row>
        <row r="1091">
          <cell r="B1091">
            <v>41681.333333333299</v>
          </cell>
          <cell r="C1091">
            <v>141.32</v>
          </cell>
        </row>
        <row r="1092">
          <cell r="B1092">
            <v>41682.333333333299</v>
          </cell>
          <cell r="C1092">
            <v>141.18</v>
          </cell>
        </row>
        <row r="1093">
          <cell r="B1093">
            <v>41683.333333333299</v>
          </cell>
          <cell r="C1093">
            <v>141.05000000000001</v>
          </cell>
        </row>
        <row r="1094">
          <cell r="B1094">
            <v>41684.333333333299</v>
          </cell>
          <cell r="C1094">
            <v>140.88</v>
          </cell>
        </row>
        <row r="1095">
          <cell r="B1095">
            <v>41685.333333333299</v>
          </cell>
          <cell r="C1095">
            <v>140.80000000000001</v>
          </cell>
        </row>
        <row r="1096">
          <cell r="B1096">
            <v>41686.333333333299</v>
          </cell>
          <cell r="C1096">
            <v>140.61000000000001</v>
          </cell>
        </row>
        <row r="1097">
          <cell r="B1097">
            <v>41687.333333333299</v>
          </cell>
          <cell r="C1097">
            <v>140.69</v>
          </cell>
        </row>
        <row r="1098">
          <cell r="B1098">
            <v>41688.333333333299</v>
          </cell>
          <cell r="C1098">
            <v>140.53</v>
          </cell>
        </row>
        <row r="1099">
          <cell r="B1099">
            <v>41689.333333333299</v>
          </cell>
          <cell r="C1099">
            <v>140.4</v>
          </cell>
        </row>
        <row r="1100">
          <cell r="B1100">
            <v>41690.333333333299</v>
          </cell>
          <cell r="C1100">
            <v>140.26</v>
          </cell>
        </row>
        <row r="1101">
          <cell r="B1101">
            <v>41691.333333333299</v>
          </cell>
          <cell r="C1101">
            <v>140.1</v>
          </cell>
        </row>
        <row r="1102">
          <cell r="B1102">
            <v>41692.333333333299</v>
          </cell>
          <cell r="C1102">
            <v>139.94</v>
          </cell>
        </row>
        <row r="1103">
          <cell r="B1103">
            <v>41693.333333333299</v>
          </cell>
          <cell r="C1103">
            <v>139.93</v>
          </cell>
        </row>
        <row r="1104">
          <cell r="B1104">
            <v>41694.333333333299</v>
          </cell>
          <cell r="C1104">
            <v>139.91</v>
          </cell>
        </row>
        <row r="1105">
          <cell r="B1105">
            <v>41695.333333333299</v>
          </cell>
          <cell r="C1105">
            <v>139.80000000000001</v>
          </cell>
        </row>
        <row r="1106">
          <cell r="B1106">
            <v>41696.333333333299</v>
          </cell>
          <cell r="C1106">
            <v>139.80000000000001</v>
          </cell>
        </row>
        <row r="1107">
          <cell r="B1107">
            <v>41697.333333333299</v>
          </cell>
          <cell r="C1107">
            <v>139.78</v>
          </cell>
        </row>
        <row r="1108">
          <cell r="B1108">
            <v>41698.333333333299</v>
          </cell>
          <cell r="C1108">
            <v>139.77000000000001</v>
          </cell>
        </row>
        <row r="1109">
          <cell r="B1109">
            <v>41699.333333333299</v>
          </cell>
          <cell r="C1109">
            <v>139.76</v>
          </cell>
        </row>
        <row r="1110">
          <cell r="B1110">
            <v>41700.333333333299</v>
          </cell>
          <cell r="C1110">
            <v>139.76</v>
          </cell>
        </row>
        <row r="1111">
          <cell r="B1111">
            <v>41701.333333333299</v>
          </cell>
          <cell r="C1111">
            <v>139.76</v>
          </cell>
        </row>
        <row r="1112">
          <cell r="B1112">
            <v>41702.333333333299</v>
          </cell>
          <cell r="C1112">
            <v>139.75</v>
          </cell>
        </row>
        <row r="1113">
          <cell r="B1113">
            <v>41703.333333333299</v>
          </cell>
          <cell r="C1113">
            <v>139.74</v>
          </cell>
        </row>
        <row r="1114">
          <cell r="B1114">
            <v>41704.333333333299</v>
          </cell>
          <cell r="C1114">
            <v>139.72</v>
          </cell>
        </row>
        <row r="1115">
          <cell r="B1115">
            <v>41705.333333333299</v>
          </cell>
          <cell r="C1115">
            <v>139.44999999999999</v>
          </cell>
        </row>
        <row r="1116">
          <cell r="B1116">
            <v>41706.333333333299</v>
          </cell>
          <cell r="C1116">
            <v>139.41</v>
          </cell>
        </row>
        <row r="1117">
          <cell r="B1117">
            <v>41707.333333333299</v>
          </cell>
          <cell r="C1117">
            <v>139.35</v>
          </cell>
        </row>
        <row r="1118">
          <cell r="B1118">
            <v>41708.333333333299</v>
          </cell>
          <cell r="C1118">
            <v>139.41</v>
          </cell>
        </row>
        <row r="1119">
          <cell r="B1119">
            <v>41709.333333333299</v>
          </cell>
          <cell r="C1119">
            <v>139.25</v>
          </cell>
        </row>
        <row r="1120">
          <cell r="B1120">
            <v>41710.333333333299</v>
          </cell>
          <cell r="C1120">
            <v>139.08000000000001</v>
          </cell>
        </row>
        <row r="1121">
          <cell r="B1121">
            <v>41711.333333333299</v>
          </cell>
          <cell r="C1121">
            <v>138.97999999999999</v>
          </cell>
        </row>
        <row r="1122">
          <cell r="B1122">
            <v>41712.333333333299</v>
          </cell>
          <cell r="C1122">
            <v>138.80000000000001</v>
          </cell>
        </row>
        <row r="1123">
          <cell r="B1123">
            <v>41713.333333333299</v>
          </cell>
          <cell r="C1123">
            <v>138.58000000000001</v>
          </cell>
        </row>
        <row r="1124">
          <cell r="B1124">
            <v>41714.333333333299</v>
          </cell>
          <cell r="C1124">
            <v>138.6</v>
          </cell>
        </row>
        <row r="1125">
          <cell r="B1125">
            <v>41715.333333333299</v>
          </cell>
          <cell r="C1125">
            <v>138.58000000000001</v>
          </cell>
        </row>
        <row r="1126">
          <cell r="B1126">
            <v>41716.333333333299</v>
          </cell>
          <cell r="C1126">
            <v>138.28</v>
          </cell>
        </row>
        <row r="1127">
          <cell r="B1127">
            <v>41717.333333333299</v>
          </cell>
          <cell r="C1127">
            <v>138.13</v>
          </cell>
        </row>
        <row r="1128">
          <cell r="B1128">
            <v>41718.333333333299</v>
          </cell>
          <cell r="C1128">
            <v>137.75</v>
          </cell>
        </row>
        <row r="1129">
          <cell r="B1129">
            <v>41719.333333333299</v>
          </cell>
          <cell r="C1129">
            <v>137.36000000000001</v>
          </cell>
        </row>
        <row r="1130">
          <cell r="B1130">
            <v>41720.333333333299</v>
          </cell>
          <cell r="C1130">
            <v>137.18</v>
          </cell>
        </row>
        <row r="1131">
          <cell r="B1131">
            <v>41721.333333333299</v>
          </cell>
          <cell r="C1131">
            <v>137.08000000000001</v>
          </cell>
        </row>
        <row r="1132">
          <cell r="B1132">
            <v>41722.333333333299</v>
          </cell>
          <cell r="C1132">
            <v>137.06</v>
          </cell>
        </row>
        <row r="1133">
          <cell r="B1133">
            <v>41723.333333333299</v>
          </cell>
          <cell r="C1133">
            <v>136.82</v>
          </cell>
        </row>
        <row r="1134">
          <cell r="B1134">
            <v>41724.333333333299</v>
          </cell>
          <cell r="C1134">
            <v>136.58000000000001</v>
          </cell>
        </row>
        <row r="1135">
          <cell r="B1135">
            <v>41725.333333333299</v>
          </cell>
          <cell r="C1135">
            <v>136.36000000000001</v>
          </cell>
        </row>
        <row r="1136">
          <cell r="B1136">
            <v>41726.333333333299</v>
          </cell>
          <cell r="C1136">
            <v>135.93</v>
          </cell>
        </row>
        <row r="1137">
          <cell r="B1137">
            <v>41727.333333333299</v>
          </cell>
          <cell r="C1137">
            <v>135.58000000000001</v>
          </cell>
        </row>
        <row r="1138">
          <cell r="B1138">
            <v>41728.333333333299</v>
          </cell>
          <cell r="C1138">
            <v>135.38</v>
          </cell>
        </row>
        <row r="1139">
          <cell r="B1139">
            <v>41729.333333333299</v>
          </cell>
          <cell r="C1139">
            <v>135.38</v>
          </cell>
        </row>
        <row r="1140">
          <cell r="B1140">
            <v>41730.333333333299</v>
          </cell>
          <cell r="C1140">
            <v>134.97999999999999</v>
          </cell>
        </row>
        <row r="1141">
          <cell r="B1141">
            <v>41731.333333333299</v>
          </cell>
          <cell r="C1141">
            <v>134.56</v>
          </cell>
        </row>
        <row r="1142">
          <cell r="B1142">
            <v>41732.333333333299</v>
          </cell>
          <cell r="C1142">
            <v>134.43</v>
          </cell>
        </row>
        <row r="1143">
          <cell r="B1143">
            <v>41733.333333333299</v>
          </cell>
          <cell r="C1143">
            <v>134.18</v>
          </cell>
        </row>
        <row r="1144">
          <cell r="B1144">
            <v>41734.333333333299</v>
          </cell>
          <cell r="C1144">
            <v>134.08000000000001</v>
          </cell>
        </row>
        <row r="1145">
          <cell r="B1145">
            <v>41735.333333333299</v>
          </cell>
          <cell r="C1145">
            <v>134.03</v>
          </cell>
        </row>
        <row r="1146">
          <cell r="B1146">
            <v>41736.333333333299</v>
          </cell>
          <cell r="C1146">
            <v>133.97999999999999</v>
          </cell>
        </row>
        <row r="1147">
          <cell r="B1147">
            <v>41737.333333333299</v>
          </cell>
          <cell r="C1147">
            <v>133.99</v>
          </cell>
        </row>
        <row r="1148">
          <cell r="B1148">
            <v>41738.333333333299</v>
          </cell>
          <cell r="C1148">
            <v>133.97999999999999</v>
          </cell>
        </row>
        <row r="1149">
          <cell r="B1149">
            <v>41739.333333333299</v>
          </cell>
          <cell r="C1149">
            <v>133.94999999999999</v>
          </cell>
        </row>
        <row r="1150">
          <cell r="B1150">
            <v>41740.333333333299</v>
          </cell>
          <cell r="C1150">
            <v>133.82</v>
          </cell>
        </row>
        <row r="1151">
          <cell r="B1151">
            <v>41741.333333333299</v>
          </cell>
          <cell r="C1151">
            <v>133.80000000000001</v>
          </cell>
        </row>
        <row r="1152">
          <cell r="B1152">
            <v>41742.333333333299</v>
          </cell>
          <cell r="C1152">
            <v>133.76</v>
          </cell>
        </row>
        <row r="1153">
          <cell r="B1153">
            <v>41743.333333333299</v>
          </cell>
          <cell r="C1153">
            <v>133.76</v>
          </cell>
        </row>
        <row r="1154">
          <cell r="B1154">
            <v>41744.333333333299</v>
          </cell>
          <cell r="C1154">
            <v>133.78</v>
          </cell>
        </row>
        <row r="1155">
          <cell r="B1155">
            <v>41745.333333333299</v>
          </cell>
          <cell r="C1155">
            <v>133.80000000000001</v>
          </cell>
        </row>
        <row r="1156">
          <cell r="B1156">
            <v>41746.333333333299</v>
          </cell>
          <cell r="C1156">
            <v>133.80000000000001</v>
          </cell>
        </row>
        <row r="1157">
          <cell r="B1157">
            <v>41747.333333333299</v>
          </cell>
          <cell r="C1157">
            <v>133.87</v>
          </cell>
        </row>
        <row r="1158">
          <cell r="B1158">
            <v>41748.333333333299</v>
          </cell>
          <cell r="C1158">
            <v>133.88</v>
          </cell>
        </row>
        <row r="1159">
          <cell r="B1159">
            <v>41749.333333333299</v>
          </cell>
          <cell r="C1159">
            <v>133.9</v>
          </cell>
        </row>
        <row r="1160">
          <cell r="B1160">
            <v>41750.333333333299</v>
          </cell>
          <cell r="C1160">
            <v>133.91</v>
          </cell>
        </row>
        <row r="1161">
          <cell r="B1161">
            <v>41751.333333333299</v>
          </cell>
          <cell r="C1161">
            <v>133.66999999999999</v>
          </cell>
        </row>
        <row r="1162">
          <cell r="B1162">
            <v>41752.333333333299</v>
          </cell>
          <cell r="C1162">
            <v>133.4</v>
          </cell>
        </row>
        <row r="1163">
          <cell r="B1163">
            <v>41753.333333333299</v>
          </cell>
          <cell r="C1163">
            <v>132.97999999999999</v>
          </cell>
        </row>
        <row r="1164">
          <cell r="B1164">
            <v>41754.333333333299</v>
          </cell>
          <cell r="C1164">
            <v>132.69999999999999</v>
          </cell>
        </row>
        <row r="1165">
          <cell r="B1165">
            <v>41755.333333333299</v>
          </cell>
          <cell r="C1165">
            <v>132.71</v>
          </cell>
        </row>
        <row r="1166">
          <cell r="B1166">
            <v>41756.333333333299</v>
          </cell>
          <cell r="C1166">
            <v>132.63</v>
          </cell>
        </row>
        <row r="1167">
          <cell r="B1167">
            <v>41757.333333333299</v>
          </cell>
          <cell r="C1167">
            <v>132.66999999999999</v>
          </cell>
        </row>
        <row r="1168">
          <cell r="B1168">
            <v>41758.333333333299</v>
          </cell>
          <cell r="C1168">
            <v>132.69</v>
          </cell>
        </row>
        <row r="1169">
          <cell r="B1169">
            <v>41759.333333333299</v>
          </cell>
          <cell r="C1169">
            <v>132.63</v>
          </cell>
        </row>
        <row r="1170">
          <cell r="B1170">
            <v>41760.333333333299</v>
          </cell>
          <cell r="C1170">
            <v>132.78</v>
          </cell>
        </row>
        <row r="1171">
          <cell r="B1171">
            <v>41761.333333333299</v>
          </cell>
          <cell r="C1171">
            <v>132.86000000000001</v>
          </cell>
        </row>
        <row r="1172">
          <cell r="B1172">
            <v>41762.333333333299</v>
          </cell>
          <cell r="C1172">
            <v>132.91999999999999</v>
          </cell>
        </row>
        <row r="1173">
          <cell r="B1173">
            <v>41763.333333333299</v>
          </cell>
          <cell r="C1173">
            <v>133.06</v>
          </cell>
        </row>
        <row r="1174">
          <cell r="B1174">
            <v>41764.333333333299</v>
          </cell>
          <cell r="C1174">
            <v>133.07</v>
          </cell>
        </row>
        <row r="1175">
          <cell r="B1175">
            <v>41765.333333333299</v>
          </cell>
          <cell r="C1175">
            <v>133.19999999999999</v>
          </cell>
        </row>
        <row r="1176">
          <cell r="B1176">
            <v>41766.333333333299</v>
          </cell>
          <cell r="C1176">
            <v>133.26</v>
          </cell>
        </row>
        <row r="1177">
          <cell r="B1177">
            <v>41767.333333333299</v>
          </cell>
          <cell r="C1177">
            <v>133.27000000000001</v>
          </cell>
        </row>
        <row r="1178">
          <cell r="B1178">
            <v>41768.333333333299</v>
          </cell>
          <cell r="C1178">
            <v>133.37</v>
          </cell>
        </row>
        <row r="1179">
          <cell r="B1179">
            <v>41769.333333333299</v>
          </cell>
          <cell r="C1179">
            <v>133.28</v>
          </cell>
        </row>
        <row r="1180">
          <cell r="B1180">
            <v>41770.333333333299</v>
          </cell>
          <cell r="C1180">
            <v>133.18</v>
          </cell>
        </row>
        <row r="1181">
          <cell r="B1181">
            <v>41771.333333333299</v>
          </cell>
          <cell r="C1181">
            <v>133.08000000000001</v>
          </cell>
        </row>
        <row r="1182">
          <cell r="B1182">
            <v>41772.333333333299</v>
          </cell>
          <cell r="C1182">
            <v>133.11000000000001</v>
          </cell>
        </row>
        <row r="1183">
          <cell r="B1183">
            <v>41773.333333333299</v>
          </cell>
          <cell r="C1183">
            <v>133.08000000000001</v>
          </cell>
        </row>
        <row r="1184">
          <cell r="B1184">
            <v>41774.333333333299</v>
          </cell>
          <cell r="C1184">
            <v>133.11000000000001</v>
          </cell>
        </row>
        <row r="1185">
          <cell r="B1185">
            <v>41775.333333333299</v>
          </cell>
          <cell r="C1185">
            <v>133.13</v>
          </cell>
        </row>
        <row r="1186">
          <cell r="B1186">
            <v>41776.333333333299</v>
          </cell>
          <cell r="C1186">
            <v>133.18</v>
          </cell>
        </row>
        <row r="1187">
          <cell r="B1187">
            <v>41777.333333333299</v>
          </cell>
          <cell r="C1187">
            <v>133.18</v>
          </cell>
        </row>
        <row r="1188">
          <cell r="B1188">
            <v>41778.333333333299</v>
          </cell>
          <cell r="C1188">
            <v>133.24</v>
          </cell>
        </row>
        <row r="1189">
          <cell r="B1189">
            <v>41779.333333333299</v>
          </cell>
          <cell r="C1189">
            <v>133.28</v>
          </cell>
        </row>
        <row r="1190">
          <cell r="B1190">
            <v>41780.333333333299</v>
          </cell>
          <cell r="C1190">
            <v>133.29</v>
          </cell>
        </row>
        <row r="1191">
          <cell r="B1191">
            <v>41781.333333333299</v>
          </cell>
          <cell r="C1191">
            <v>133.36000000000001</v>
          </cell>
        </row>
        <row r="1192">
          <cell r="B1192">
            <v>41782.333333333299</v>
          </cell>
          <cell r="C1192">
            <v>133.38999999999999</v>
          </cell>
        </row>
        <row r="1193">
          <cell r="B1193">
            <v>41783.333333333299</v>
          </cell>
          <cell r="C1193">
            <v>133.53</v>
          </cell>
        </row>
        <row r="1194">
          <cell r="B1194">
            <v>41784.333333333299</v>
          </cell>
          <cell r="C1194">
            <v>133.58000000000001</v>
          </cell>
        </row>
        <row r="1195">
          <cell r="B1195">
            <v>41785.333333333299</v>
          </cell>
          <cell r="C1195">
            <v>133.65</v>
          </cell>
        </row>
        <row r="1196">
          <cell r="B1196">
            <v>41786.333333333299</v>
          </cell>
          <cell r="C1196">
            <v>133.5</v>
          </cell>
        </row>
        <row r="1197">
          <cell r="B1197">
            <v>41787.333333333299</v>
          </cell>
          <cell r="C1197">
            <v>133.59</v>
          </cell>
        </row>
        <row r="1198">
          <cell r="B1198">
            <v>41788.333333333299</v>
          </cell>
          <cell r="C1198">
            <v>133.5</v>
          </cell>
        </row>
        <row r="1199">
          <cell r="B1199">
            <v>41789.333333333299</v>
          </cell>
          <cell r="C1199">
            <v>133.53</v>
          </cell>
        </row>
        <row r="1200">
          <cell r="B1200">
            <v>41790.333333333299</v>
          </cell>
          <cell r="C1200">
            <v>133.43</v>
          </cell>
        </row>
        <row r="1201">
          <cell r="B1201">
            <v>41791.333333333299</v>
          </cell>
          <cell r="C1201">
            <v>133.47999999999999</v>
          </cell>
        </row>
        <row r="1202">
          <cell r="B1202">
            <v>41792.333333333299</v>
          </cell>
          <cell r="C1202">
            <v>133.5</v>
          </cell>
        </row>
        <row r="1203">
          <cell r="B1203">
            <v>41793.333333333299</v>
          </cell>
          <cell r="C1203">
            <v>133.52000000000001</v>
          </cell>
        </row>
        <row r="1204">
          <cell r="B1204">
            <v>41794.333333333299</v>
          </cell>
          <cell r="C1204">
            <v>133.59</v>
          </cell>
        </row>
        <row r="1205">
          <cell r="B1205">
            <v>41795.333333333299</v>
          </cell>
          <cell r="C1205">
            <v>133.68</v>
          </cell>
        </row>
        <row r="1206">
          <cell r="B1206">
            <v>41796.333333333299</v>
          </cell>
          <cell r="C1206">
            <v>133.75</v>
          </cell>
        </row>
        <row r="1207">
          <cell r="B1207">
            <v>41797.333333333299</v>
          </cell>
          <cell r="C1207">
            <v>133.9</v>
          </cell>
        </row>
        <row r="1208">
          <cell r="B1208">
            <v>41798.333333333299</v>
          </cell>
          <cell r="C1208">
            <v>133.88</v>
          </cell>
        </row>
        <row r="1209">
          <cell r="B1209">
            <v>41799.333333333299</v>
          </cell>
          <cell r="C1209">
            <v>133.80000000000001</v>
          </cell>
        </row>
        <row r="1210">
          <cell r="B1210">
            <v>41800.333333333299</v>
          </cell>
          <cell r="C1210">
            <v>133.91</v>
          </cell>
        </row>
        <row r="1211">
          <cell r="B1211">
            <v>41801.333333333299</v>
          </cell>
          <cell r="C1211">
            <v>133.96</v>
          </cell>
        </row>
        <row r="1212">
          <cell r="B1212">
            <v>41802.333333333299</v>
          </cell>
          <cell r="C1212">
            <v>134.07</v>
          </cell>
        </row>
        <row r="1213">
          <cell r="B1213">
            <v>41803.333333333299</v>
          </cell>
          <cell r="C1213">
            <v>134.80000000000001</v>
          </cell>
        </row>
        <row r="1214">
          <cell r="B1214">
            <v>41804.333333333299</v>
          </cell>
          <cell r="C1214">
            <v>136.38</v>
          </cell>
        </row>
        <row r="1215">
          <cell r="B1215">
            <v>41805.333333333299</v>
          </cell>
          <cell r="C1215">
            <v>137.56</v>
          </cell>
        </row>
        <row r="1216">
          <cell r="B1216">
            <v>41806.333333333299</v>
          </cell>
          <cell r="C1216">
            <v>138.03</v>
          </cell>
        </row>
        <row r="1217">
          <cell r="B1217">
            <v>41807.333333333299</v>
          </cell>
          <cell r="C1217">
            <v>138.41999999999999</v>
          </cell>
        </row>
        <row r="1218">
          <cell r="B1218">
            <v>41808.333333333299</v>
          </cell>
          <cell r="C1218">
            <v>138.38999999999999</v>
          </cell>
        </row>
        <row r="1219">
          <cell r="B1219">
            <v>41809.333333333299</v>
          </cell>
          <cell r="C1219">
            <v>138.37</v>
          </cell>
        </row>
        <row r="1220">
          <cell r="B1220">
            <v>41810.333333333299</v>
          </cell>
          <cell r="C1220">
            <v>137.72999999999999</v>
          </cell>
        </row>
        <row r="1221">
          <cell r="B1221">
            <v>41811.333333333299</v>
          </cell>
          <cell r="C1221">
            <v>137.29</v>
          </cell>
        </row>
        <row r="1222">
          <cell r="B1222">
            <v>41812.333333333299</v>
          </cell>
          <cell r="C1222">
            <v>136.80000000000001</v>
          </cell>
        </row>
        <row r="1223">
          <cell r="B1223">
            <v>41813.333333333299</v>
          </cell>
          <cell r="C1223">
            <v>138.16999999999999</v>
          </cell>
        </row>
        <row r="1224">
          <cell r="B1224">
            <v>41814.333333333299</v>
          </cell>
          <cell r="C1224">
            <v>139.18</v>
          </cell>
        </row>
        <row r="1225">
          <cell r="B1225">
            <v>41815.333333333299</v>
          </cell>
          <cell r="C1225">
            <v>140.06</v>
          </cell>
        </row>
        <row r="1226">
          <cell r="B1226">
            <v>41816.333333333299</v>
          </cell>
          <cell r="C1226">
            <v>139.86000000000001</v>
          </cell>
        </row>
        <row r="1227">
          <cell r="B1227">
            <v>41817.333333333299</v>
          </cell>
          <cell r="C1227">
            <v>139.51</v>
          </cell>
        </row>
        <row r="1228">
          <cell r="B1228">
            <v>41818.333333333299</v>
          </cell>
          <cell r="C1228">
            <v>139.06</v>
          </cell>
        </row>
        <row r="1229">
          <cell r="B1229">
            <v>41819.333333333299</v>
          </cell>
          <cell r="C1229">
            <v>138.88</v>
          </cell>
        </row>
        <row r="1230">
          <cell r="B1230">
            <v>41820.333333333299</v>
          </cell>
          <cell r="C1230">
            <v>140.99</v>
          </cell>
        </row>
        <row r="1231">
          <cell r="B1231">
            <v>41821.333333333299</v>
          </cell>
          <cell r="C1231">
            <v>141.87</v>
          </cell>
        </row>
        <row r="1232">
          <cell r="B1232">
            <v>41822.333333333299</v>
          </cell>
          <cell r="C1232">
            <v>141.91999999999999</v>
          </cell>
        </row>
        <row r="1233">
          <cell r="B1233">
            <v>41823.333333333299</v>
          </cell>
          <cell r="C1233">
            <v>141.66999999999999</v>
          </cell>
        </row>
        <row r="1234">
          <cell r="B1234">
            <v>41824.333333333299</v>
          </cell>
          <cell r="C1234">
            <v>141.61000000000001</v>
          </cell>
        </row>
        <row r="1235">
          <cell r="B1235">
            <v>41825.333333333299</v>
          </cell>
          <cell r="C1235">
            <v>141.36000000000001</v>
          </cell>
        </row>
        <row r="1236">
          <cell r="B1236">
            <v>41826.333333333299</v>
          </cell>
          <cell r="C1236">
            <v>141.83000000000001</v>
          </cell>
        </row>
        <row r="1237">
          <cell r="B1237">
            <v>41827.333333333299</v>
          </cell>
          <cell r="C1237">
            <v>141.53</v>
          </cell>
        </row>
        <row r="1238">
          <cell r="B1238">
            <v>41828.333333333299</v>
          </cell>
          <cell r="C1238">
            <v>141.03</v>
          </cell>
        </row>
        <row r="1239">
          <cell r="B1239">
            <v>41829.333333333299</v>
          </cell>
          <cell r="C1239">
            <v>142.13</v>
          </cell>
        </row>
        <row r="1240">
          <cell r="B1240">
            <v>41830.333333333299</v>
          </cell>
          <cell r="C1240">
            <v>144.02000000000001</v>
          </cell>
        </row>
        <row r="1241">
          <cell r="B1241">
            <v>41831.333333333299</v>
          </cell>
          <cell r="C1241">
            <v>144.25</v>
          </cell>
        </row>
        <row r="1242">
          <cell r="B1242">
            <v>41832.333333333299</v>
          </cell>
          <cell r="C1242">
            <v>143.91</v>
          </cell>
        </row>
        <row r="1243">
          <cell r="B1243">
            <v>41833.333333333299</v>
          </cell>
          <cell r="C1243">
            <v>143.38</v>
          </cell>
        </row>
        <row r="1244">
          <cell r="B1244">
            <v>41834.333333333299</v>
          </cell>
          <cell r="C1244">
            <v>143.36000000000001</v>
          </cell>
        </row>
        <row r="1245">
          <cell r="B1245">
            <v>41835.333333333299</v>
          </cell>
          <cell r="C1245">
            <v>143.30000000000001</v>
          </cell>
        </row>
        <row r="1246">
          <cell r="B1246">
            <v>41836.333333333299</v>
          </cell>
          <cell r="C1246">
            <v>143</v>
          </cell>
        </row>
        <row r="1247">
          <cell r="B1247">
            <v>41837.333333333299</v>
          </cell>
          <cell r="C1247">
            <v>142.62</v>
          </cell>
        </row>
        <row r="1248">
          <cell r="B1248">
            <v>41838.333333333299</v>
          </cell>
          <cell r="C1248">
            <v>142.30000000000001</v>
          </cell>
        </row>
        <row r="1249">
          <cell r="B1249">
            <v>41839.333333333299</v>
          </cell>
          <cell r="C1249">
            <v>142.51</v>
          </cell>
        </row>
        <row r="1250">
          <cell r="B1250">
            <v>41840.333333333299</v>
          </cell>
          <cell r="C1250">
            <v>142.69999999999999</v>
          </cell>
        </row>
        <row r="1251">
          <cell r="B1251">
            <v>41841.333333333299</v>
          </cell>
          <cell r="C1251">
            <v>142.47999999999999</v>
          </cell>
        </row>
        <row r="1252">
          <cell r="B1252">
            <v>41842.333333333299</v>
          </cell>
          <cell r="C1252">
            <v>142.22</v>
          </cell>
        </row>
        <row r="1253">
          <cell r="B1253">
            <v>41843.333333333299</v>
          </cell>
          <cell r="C1253">
            <v>142.88</v>
          </cell>
        </row>
        <row r="1254">
          <cell r="B1254">
            <v>41844.333333333299</v>
          </cell>
          <cell r="C1254">
            <v>143.18</v>
          </cell>
        </row>
        <row r="1255">
          <cell r="B1255">
            <v>41845.333333333299</v>
          </cell>
          <cell r="C1255">
            <v>143.06</v>
          </cell>
        </row>
        <row r="1256">
          <cell r="B1256">
            <v>41846.333333333299</v>
          </cell>
          <cell r="C1256">
            <v>142.72999999999999</v>
          </cell>
        </row>
        <row r="1257">
          <cell r="B1257">
            <v>41847.333333333299</v>
          </cell>
          <cell r="C1257">
            <v>142.32</v>
          </cell>
        </row>
        <row r="1258">
          <cell r="B1258">
            <v>41848.333333333299</v>
          </cell>
          <cell r="C1258">
            <v>142.1</v>
          </cell>
        </row>
        <row r="1259">
          <cell r="B1259">
            <v>41849.333333333299</v>
          </cell>
          <cell r="C1259">
            <v>142.18</v>
          </cell>
        </row>
        <row r="1260">
          <cell r="B1260">
            <v>41850.333333333299</v>
          </cell>
          <cell r="C1260">
            <v>143.06</v>
          </cell>
        </row>
        <row r="1261">
          <cell r="B1261">
            <v>41851.333333333299</v>
          </cell>
          <cell r="C1261">
            <v>145</v>
          </cell>
        </row>
        <row r="1262">
          <cell r="B1262">
            <v>41852.333333333299</v>
          </cell>
          <cell r="C1262">
            <v>147.31</v>
          </cell>
        </row>
        <row r="1263">
          <cell r="B1263">
            <v>41852.75</v>
          </cell>
          <cell r="C1263">
            <v>148.38</v>
          </cell>
        </row>
        <row r="1264">
          <cell r="B1264">
            <v>41853.333333333299</v>
          </cell>
          <cell r="C1264">
            <v>148.81</v>
          </cell>
        </row>
        <row r="1265">
          <cell r="B1265">
            <v>41854.333333333299</v>
          </cell>
          <cell r="C1265">
            <v>148.91999999999999</v>
          </cell>
        </row>
        <row r="1266">
          <cell r="B1266">
            <v>41855.333333333299</v>
          </cell>
          <cell r="C1266">
            <v>148.56</v>
          </cell>
        </row>
        <row r="1267">
          <cell r="B1267">
            <v>41856.333333333299</v>
          </cell>
          <cell r="C1267">
            <v>148.83000000000001</v>
          </cell>
        </row>
        <row r="1268">
          <cell r="B1268">
            <v>41857.333333333299</v>
          </cell>
          <cell r="C1268">
            <v>149.25</v>
          </cell>
        </row>
        <row r="1269">
          <cell r="B1269">
            <v>41858.333333333299</v>
          </cell>
          <cell r="C1269">
            <v>149.33000000000001</v>
          </cell>
        </row>
        <row r="1270">
          <cell r="B1270">
            <v>41859.333333333299</v>
          </cell>
          <cell r="C1270">
            <v>149.46</v>
          </cell>
        </row>
        <row r="1271">
          <cell r="B1271">
            <v>41860.333333333299</v>
          </cell>
          <cell r="C1271">
            <v>149.11000000000001</v>
          </cell>
        </row>
        <row r="1272">
          <cell r="B1272">
            <v>41861.333333333299</v>
          </cell>
          <cell r="C1272">
            <v>148.68</v>
          </cell>
        </row>
        <row r="1273">
          <cell r="B1273">
            <v>41862.333333333299</v>
          </cell>
          <cell r="C1273">
            <v>148.16999999999999</v>
          </cell>
        </row>
        <row r="1274">
          <cell r="B1274">
            <v>41863.333333333299</v>
          </cell>
          <cell r="C1274">
            <v>147.53</v>
          </cell>
        </row>
        <row r="1275">
          <cell r="B1275">
            <v>41864.333333333299</v>
          </cell>
          <cell r="C1275">
            <v>146.97999999999999</v>
          </cell>
        </row>
        <row r="1276">
          <cell r="B1276">
            <v>41865.333333333299</v>
          </cell>
          <cell r="C1276">
            <v>146.36000000000001</v>
          </cell>
        </row>
        <row r="1277">
          <cell r="B1277">
            <v>41866.333333333299</v>
          </cell>
          <cell r="C1277">
            <v>145.83000000000001</v>
          </cell>
        </row>
        <row r="1278">
          <cell r="B1278">
            <v>41867.333333333299</v>
          </cell>
          <cell r="C1278">
            <v>145.26</v>
          </cell>
        </row>
        <row r="1279">
          <cell r="B1279">
            <v>41868.333333333299</v>
          </cell>
          <cell r="C1279">
            <v>144.83000000000001</v>
          </cell>
        </row>
        <row r="1280">
          <cell r="B1280">
            <v>41869.333333333299</v>
          </cell>
          <cell r="C1280">
            <v>144.51</v>
          </cell>
        </row>
        <row r="1281">
          <cell r="B1281">
            <v>41870.333333333299</v>
          </cell>
          <cell r="C1281">
            <v>144.08000000000001</v>
          </cell>
        </row>
        <row r="1282">
          <cell r="B1282">
            <v>41871.333333333299</v>
          </cell>
          <cell r="C1282">
            <v>144</v>
          </cell>
        </row>
        <row r="1283">
          <cell r="B1283">
            <v>41872.333333333299</v>
          </cell>
          <cell r="C1283">
            <v>143.82</v>
          </cell>
        </row>
        <row r="1284">
          <cell r="B1284">
            <v>41873.333333333299</v>
          </cell>
          <cell r="C1284">
            <v>143.74</v>
          </cell>
        </row>
        <row r="1285">
          <cell r="B1285">
            <v>41874.333333333299</v>
          </cell>
          <cell r="C1285">
            <v>143.76</v>
          </cell>
        </row>
        <row r="1286">
          <cell r="B1286">
            <v>41875.333333333299</v>
          </cell>
          <cell r="C1286">
            <v>143.76</v>
          </cell>
        </row>
        <row r="1287">
          <cell r="B1287">
            <v>41876.333333333299</v>
          </cell>
          <cell r="C1287">
            <v>143.63</v>
          </cell>
        </row>
        <row r="1288">
          <cell r="B1288">
            <v>41877.333333333299</v>
          </cell>
          <cell r="C1288">
            <v>143.22999999999999</v>
          </cell>
        </row>
        <row r="1289">
          <cell r="B1289">
            <v>41878.333333333299</v>
          </cell>
          <cell r="C1289">
            <v>142.85</v>
          </cell>
        </row>
        <row r="1290">
          <cell r="B1290">
            <v>41879.333333333299</v>
          </cell>
          <cell r="C1290">
            <v>142.63</v>
          </cell>
        </row>
        <row r="1291">
          <cell r="B1291">
            <v>41880.333333333299</v>
          </cell>
          <cell r="C1291">
            <v>142.62</v>
          </cell>
        </row>
        <row r="1292">
          <cell r="B1292">
            <v>41881.333333333299</v>
          </cell>
          <cell r="C1292">
            <v>142.69999999999999</v>
          </cell>
        </row>
        <row r="1293">
          <cell r="B1293">
            <v>41882.333333333299</v>
          </cell>
          <cell r="C1293">
            <v>142.62</v>
          </cell>
        </row>
        <row r="1294">
          <cell r="B1294">
            <v>41883.333333333299</v>
          </cell>
          <cell r="C1294">
            <v>142.76</v>
          </cell>
        </row>
        <row r="1295">
          <cell r="B1295">
            <v>41884.333333333299</v>
          </cell>
          <cell r="C1295">
            <v>142.77000000000001</v>
          </cell>
        </row>
        <row r="1296">
          <cell r="B1296">
            <v>41885.333333333299</v>
          </cell>
          <cell r="C1296">
            <v>142.58000000000001</v>
          </cell>
        </row>
        <row r="1297">
          <cell r="B1297">
            <v>41886.333333333299</v>
          </cell>
          <cell r="C1297">
            <v>142.35</v>
          </cell>
        </row>
        <row r="1298">
          <cell r="B1298">
            <v>41887.333333333299</v>
          </cell>
          <cell r="C1298">
            <v>142.32</v>
          </cell>
        </row>
        <row r="1299">
          <cell r="B1299">
            <v>41888.333333333299</v>
          </cell>
          <cell r="C1299">
            <v>142.18</v>
          </cell>
        </row>
        <row r="1300">
          <cell r="B1300">
            <v>41889.333333333299</v>
          </cell>
          <cell r="C1300">
            <v>144.05000000000001</v>
          </cell>
        </row>
        <row r="1301">
          <cell r="B1301">
            <v>41890.333333333299</v>
          </cell>
          <cell r="C1301">
            <v>146.77000000000001</v>
          </cell>
        </row>
        <row r="1302">
          <cell r="B1302">
            <v>41891.333333333299</v>
          </cell>
          <cell r="C1302">
            <v>148.28</v>
          </cell>
        </row>
        <row r="1303">
          <cell r="B1303">
            <v>41892.333333333299</v>
          </cell>
          <cell r="C1303">
            <v>148.69999999999999</v>
          </cell>
        </row>
        <row r="1304">
          <cell r="B1304">
            <v>41893.333333333299</v>
          </cell>
          <cell r="C1304">
            <v>148.86000000000001</v>
          </cell>
        </row>
        <row r="1305">
          <cell r="B1305">
            <v>41894.333333333299</v>
          </cell>
          <cell r="C1305">
            <v>148.85</v>
          </cell>
        </row>
        <row r="1306">
          <cell r="B1306">
            <v>41895.333333333299</v>
          </cell>
          <cell r="C1306">
            <v>148.62</v>
          </cell>
        </row>
        <row r="1307">
          <cell r="B1307">
            <v>41896.333333333299</v>
          </cell>
          <cell r="C1307">
            <v>148.63999999999999</v>
          </cell>
        </row>
        <row r="1308">
          <cell r="B1308">
            <v>41897.333333333299</v>
          </cell>
          <cell r="C1308">
            <v>148.91</v>
          </cell>
        </row>
        <row r="1309">
          <cell r="B1309">
            <v>41898.333333333299</v>
          </cell>
          <cell r="C1309">
            <v>149.19</v>
          </cell>
        </row>
        <row r="1310">
          <cell r="B1310">
            <v>41899.333333333299</v>
          </cell>
          <cell r="C1310">
            <v>149.96</v>
          </cell>
        </row>
        <row r="1311">
          <cell r="B1311">
            <v>41900.333333333299</v>
          </cell>
          <cell r="C1311">
            <v>149.96</v>
          </cell>
        </row>
        <row r="1312">
          <cell r="B1312">
            <v>41901.333333333299</v>
          </cell>
          <cell r="C1312">
            <v>149.94</v>
          </cell>
        </row>
        <row r="1313">
          <cell r="B1313">
            <v>41902.333333333299</v>
          </cell>
          <cell r="C1313">
            <v>149.66</v>
          </cell>
        </row>
        <row r="1314">
          <cell r="B1314">
            <v>41903.333333333299</v>
          </cell>
          <cell r="C1314">
            <v>149.26</v>
          </cell>
        </row>
        <row r="1315">
          <cell r="B1315">
            <v>41904.333333333299</v>
          </cell>
          <cell r="C1315">
            <v>148.97999999999999</v>
          </cell>
        </row>
        <row r="1316">
          <cell r="B1316">
            <v>41905.333333333299</v>
          </cell>
          <cell r="C1316">
            <v>148.82</v>
          </cell>
        </row>
        <row r="1317">
          <cell r="B1317">
            <v>41906.333333333299</v>
          </cell>
          <cell r="C1317">
            <v>148.88999999999999</v>
          </cell>
        </row>
        <row r="1318">
          <cell r="B1318">
            <v>41907.333333333299</v>
          </cell>
          <cell r="C1318">
            <v>148.78</v>
          </cell>
        </row>
        <row r="1319">
          <cell r="B1319">
            <v>41908.333333333299</v>
          </cell>
          <cell r="C1319">
            <v>148.76</v>
          </cell>
        </row>
        <row r="1320">
          <cell r="B1320">
            <v>41909.333333333299</v>
          </cell>
          <cell r="C1320">
            <v>148.75</v>
          </cell>
        </row>
        <row r="1321">
          <cell r="B1321">
            <v>41910.333333333299</v>
          </cell>
          <cell r="C1321">
            <v>148.74</v>
          </cell>
        </row>
        <row r="1322">
          <cell r="B1322">
            <v>41911.333333333299</v>
          </cell>
          <cell r="C1322">
            <v>148.66</v>
          </cell>
        </row>
        <row r="1323">
          <cell r="B1323">
            <v>41912.333333333299</v>
          </cell>
          <cell r="C1323">
            <v>148.36000000000001</v>
          </cell>
        </row>
        <row r="1324">
          <cell r="B1324">
            <v>41913.333333333299</v>
          </cell>
          <cell r="C1324">
            <v>148.16999999999999</v>
          </cell>
        </row>
        <row r="1325">
          <cell r="B1325">
            <v>41914.333333333299</v>
          </cell>
          <cell r="C1325">
            <v>147.97999999999999</v>
          </cell>
        </row>
        <row r="1326">
          <cell r="B1326">
            <v>41915.333333333299</v>
          </cell>
          <cell r="C1326">
            <v>147.68</v>
          </cell>
        </row>
        <row r="1327">
          <cell r="B1327">
            <v>41916.333333333299</v>
          </cell>
          <cell r="C1327">
            <v>147.30000000000001</v>
          </cell>
        </row>
        <row r="1328">
          <cell r="B1328">
            <v>41917.333333333299</v>
          </cell>
          <cell r="C1328">
            <v>147.09</v>
          </cell>
        </row>
        <row r="1329">
          <cell r="B1329">
            <v>41918.333333333299</v>
          </cell>
          <cell r="C1329">
            <v>146.87</v>
          </cell>
        </row>
        <row r="1330">
          <cell r="B1330">
            <v>41919.333333333299</v>
          </cell>
          <cell r="C1330">
            <v>146.58000000000001</v>
          </cell>
        </row>
        <row r="1331">
          <cell r="B1331">
            <v>41920.333333333299</v>
          </cell>
          <cell r="C1331">
            <v>146.32</v>
          </cell>
        </row>
        <row r="1332">
          <cell r="B1332">
            <v>41921.333333333299</v>
          </cell>
          <cell r="C1332">
            <v>146.11000000000001</v>
          </cell>
        </row>
        <row r="1333">
          <cell r="B1333">
            <v>41922.333333333299</v>
          </cell>
          <cell r="C1333">
            <v>145.81</v>
          </cell>
        </row>
        <row r="1334">
          <cell r="B1334">
            <v>41923.333333333299</v>
          </cell>
          <cell r="C1334">
            <v>145.56</v>
          </cell>
        </row>
        <row r="1335">
          <cell r="B1335">
            <v>41924.333333333299</v>
          </cell>
          <cell r="C1335">
            <v>145.44</v>
          </cell>
        </row>
        <row r="1336">
          <cell r="B1336">
            <v>41925.333333333299</v>
          </cell>
          <cell r="C1336">
            <v>145.5</v>
          </cell>
        </row>
        <row r="1337">
          <cell r="B1337">
            <v>41926.333333333299</v>
          </cell>
          <cell r="C1337">
            <v>145.22</v>
          </cell>
        </row>
        <row r="1338">
          <cell r="B1338">
            <v>41927.333333333299</v>
          </cell>
          <cell r="C1338">
            <v>144.94</v>
          </cell>
        </row>
        <row r="1339">
          <cell r="B1339">
            <v>41928.333333333299</v>
          </cell>
          <cell r="C1339">
            <v>144.9</v>
          </cell>
        </row>
        <row r="1340">
          <cell r="B1340">
            <v>41929.333333333299</v>
          </cell>
          <cell r="C1340">
            <v>144.62</v>
          </cell>
        </row>
        <row r="1341">
          <cell r="B1341">
            <v>41930.333333333299</v>
          </cell>
          <cell r="C1341">
            <v>144.5</v>
          </cell>
        </row>
        <row r="1342">
          <cell r="B1342">
            <v>41931.333333333299</v>
          </cell>
          <cell r="C1342">
            <v>144.57</v>
          </cell>
        </row>
        <row r="1343">
          <cell r="B1343">
            <v>41932.333333333299</v>
          </cell>
          <cell r="C1343">
            <v>144.56</v>
          </cell>
        </row>
        <row r="1344">
          <cell r="B1344">
            <v>41933.333333333299</v>
          </cell>
          <cell r="C1344">
            <v>144.6</v>
          </cell>
        </row>
        <row r="1345">
          <cell r="B1345">
            <v>41934.333333333299</v>
          </cell>
          <cell r="C1345">
            <v>144.66999999999999</v>
          </cell>
        </row>
        <row r="1346">
          <cell r="B1346">
            <v>41935.333333333299</v>
          </cell>
          <cell r="C1346">
            <v>144.72</v>
          </cell>
        </row>
        <row r="1347">
          <cell r="B1347">
            <v>41936.333333333299</v>
          </cell>
          <cell r="C1347">
            <v>144.80000000000001</v>
          </cell>
        </row>
        <row r="1348">
          <cell r="B1348">
            <v>41937.333333333299</v>
          </cell>
          <cell r="C1348">
            <v>144.86000000000001</v>
          </cell>
        </row>
        <row r="1349">
          <cell r="B1349">
            <v>41938.333333333299</v>
          </cell>
          <cell r="C1349">
            <v>144.91</v>
          </cell>
        </row>
        <row r="1350">
          <cell r="B1350">
            <v>41939.333333333299</v>
          </cell>
          <cell r="C1350">
            <v>145.01</v>
          </cell>
        </row>
        <row r="1351">
          <cell r="B1351">
            <v>41940.333333333299</v>
          </cell>
          <cell r="C1351">
            <v>145.18</v>
          </cell>
        </row>
        <row r="1352">
          <cell r="B1352">
            <v>41941.333333333299</v>
          </cell>
          <cell r="C1352">
            <v>145.32</v>
          </cell>
        </row>
        <row r="1353">
          <cell r="B1353">
            <v>41942.333333333299</v>
          </cell>
          <cell r="C1353">
            <v>145.44</v>
          </cell>
        </row>
        <row r="1354">
          <cell r="B1354">
            <v>41943.333333333299</v>
          </cell>
          <cell r="C1354">
            <v>145.59</v>
          </cell>
        </row>
        <row r="1355">
          <cell r="B1355">
            <v>41944.333333333299</v>
          </cell>
          <cell r="C1355">
            <v>145.72999999999999</v>
          </cell>
        </row>
        <row r="1356">
          <cell r="B1356">
            <v>41945.333333333299</v>
          </cell>
          <cell r="C1356">
            <v>145.88999999999999</v>
          </cell>
        </row>
        <row r="1357">
          <cell r="B1357">
            <v>41946.333333333299</v>
          </cell>
          <cell r="C1357">
            <v>146.04</v>
          </cell>
        </row>
        <row r="1358">
          <cell r="B1358">
            <v>41947.333333333299</v>
          </cell>
          <cell r="C1358">
            <v>146.08000000000001</v>
          </cell>
        </row>
        <row r="1359">
          <cell r="B1359">
            <v>41948.333333333299</v>
          </cell>
          <cell r="C1359">
            <v>146.36000000000001</v>
          </cell>
        </row>
        <row r="1360">
          <cell r="B1360">
            <v>41949.333333333299</v>
          </cell>
          <cell r="C1360">
            <v>146.51</v>
          </cell>
        </row>
        <row r="1361">
          <cell r="B1361">
            <v>41950.333333333299</v>
          </cell>
          <cell r="C1361">
            <v>146.63999999999999</v>
          </cell>
        </row>
        <row r="1362">
          <cell r="B1362">
            <v>41951.333333333299</v>
          </cell>
          <cell r="C1362">
            <v>146.72</v>
          </cell>
        </row>
        <row r="1363">
          <cell r="B1363">
            <v>41952.333333333299</v>
          </cell>
          <cell r="C1363">
            <v>146.80000000000001</v>
          </cell>
        </row>
        <row r="1364">
          <cell r="B1364">
            <v>41953.333333333299</v>
          </cell>
          <cell r="C1364">
            <v>146.87</v>
          </cell>
        </row>
        <row r="1365">
          <cell r="B1365">
            <v>41954.333333333299</v>
          </cell>
          <cell r="C1365">
            <v>146.91</v>
          </cell>
        </row>
        <row r="1366">
          <cell r="B1366">
            <v>41955.333333333299</v>
          </cell>
          <cell r="C1366">
            <v>146.99</v>
          </cell>
        </row>
        <row r="1367">
          <cell r="B1367">
            <v>41956.333333333299</v>
          </cell>
          <cell r="C1367">
            <v>147.04</v>
          </cell>
        </row>
        <row r="1368">
          <cell r="B1368">
            <v>41957.333333333299</v>
          </cell>
          <cell r="C1368">
            <v>147.09</v>
          </cell>
        </row>
        <row r="1369">
          <cell r="B1369">
            <v>41958.333333333299</v>
          </cell>
          <cell r="C1369">
            <v>147.13</v>
          </cell>
        </row>
        <row r="1370">
          <cell r="B1370">
            <v>41959.333333333299</v>
          </cell>
          <cell r="C1370">
            <v>147.16999999999999</v>
          </cell>
        </row>
        <row r="1371">
          <cell r="B1371">
            <v>41960.333333333299</v>
          </cell>
          <cell r="C1371">
            <v>147.21</v>
          </cell>
        </row>
        <row r="1372">
          <cell r="B1372">
            <v>41961.333333333299</v>
          </cell>
          <cell r="C1372">
            <v>147.22999999999999</v>
          </cell>
        </row>
        <row r="1373">
          <cell r="B1373">
            <v>41962.333333333299</v>
          </cell>
          <cell r="C1373">
            <v>147.28</v>
          </cell>
        </row>
        <row r="1374">
          <cell r="B1374">
            <v>41963.333333333299</v>
          </cell>
          <cell r="C1374">
            <v>147.32</v>
          </cell>
        </row>
        <row r="1375">
          <cell r="B1375">
            <v>41964.333333333299</v>
          </cell>
          <cell r="C1375">
            <v>147.33000000000001</v>
          </cell>
        </row>
        <row r="1376">
          <cell r="B1376">
            <v>41965.333333333299</v>
          </cell>
          <cell r="C1376">
            <v>147.36000000000001</v>
          </cell>
        </row>
        <row r="1377">
          <cell r="B1377">
            <v>41966.333333333299</v>
          </cell>
          <cell r="C1377">
            <v>147.37</v>
          </cell>
        </row>
        <row r="1378">
          <cell r="B1378">
            <v>41967.333333333299</v>
          </cell>
          <cell r="C1378">
            <v>147.4</v>
          </cell>
        </row>
        <row r="1379">
          <cell r="B1379">
            <v>41968.333333333299</v>
          </cell>
          <cell r="C1379">
            <v>147.44</v>
          </cell>
        </row>
        <row r="1380">
          <cell r="B1380">
            <v>41969.333333333299</v>
          </cell>
          <cell r="C1380">
            <v>147.47999999999999</v>
          </cell>
        </row>
        <row r="1381">
          <cell r="B1381">
            <v>41970.333333333299</v>
          </cell>
          <cell r="C1381">
            <v>147.38</v>
          </cell>
        </row>
        <row r="1382">
          <cell r="B1382">
            <v>41971.333333333299</v>
          </cell>
          <cell r="C1382">
            <v>147.33000000000001</v>
          </cell>
        </row>
        <row r="1383">
          <cell r="B1383">
            <v>41972.333333333299</v>
          </cell>
          <cell r="C1383">
            <v>147.18</v>
          </cell>
        </row>
        <row r="1384">
          <cell r="B1384">
            <v>41973.333333333299</v>
          </cell>
          <cell r="C1384">
            <v>147.01</v>
          </cell>
        </row>
        <row r="1385">
          <cell r="B1385">
            <v>41974.333333333299</v>
          </cell>
          <cell r="C1385">
            <v>147.04</v>
          </cell>
        </row>
        <row r="1386">
          <cell r="B1386">
            <v>41975.333333333299</v>
          </cell>
          <cell r="C1386">
            <v>147.06</v>
          </cell>
        </row>
        <row r="1387">
          <cell r="B1387">
            <v>41976.333333333299</v>
          </cell>
          <cell r="C1387">
            <v>146.94</v>
          </cell>
        </row>
        <row r="1388">
          <cell r="B1388">
            <v>41977.333333333299</v>
          </cell>
          <cell r="C1388">
            <v>146.88</v>
          </cell>
        </row>
        <row r="1389">
          <cell r="B1389">
            <v>41978.333333333299</v>
          </cell>
          <cell r="C1389">
            <v>146.86000000000001</v>
          </cell>
        </row>
        <row r="1390">
          <cell r="B1390">
            <v>41979.333333333299</v>
          </cell>
          <cell r="C1390">
            <v>146.97999999999999</v>
          </cell>
        </row>
        <row r="1391">
          <cell r="B1391">
            <v>41980.333333333299</v>
          </cell>
          <cell r="C1391">
            <v>147.13</v>
          </cell>
        </row>
        <row r="1392">
          <cell r="B1392">
            <v>41981.333333333299</v>
          </cell>
          <cell r="C1392">
            <v>147.22999999999999</v>
          </cell>
        </row>
        <row r="1393">
          <cell r="B1393">
            <v>41982.333333333299</v>
          </cell>
          <cell r="C1393">
            <v>147.30000000000001</v>
          </cell>
        </row>
        <row r="1394">
          <cell r="B1394">
            <v>41983.333333333299</v>
          </cell>
          <cell r="C1394">
            <v>147.33000000000001</v>
          </cell>
        </row>
        <row r="1395">
          <cell r="B1395">
            <v>41984.333333333299</v>
          </cell>
          <cell r="C1395">
            <v>147.38999999999999</v>
          </cell>
        </row>
        <row r="1396">
          <cell r="B1396">
            <v>41985.333333333299</v>
          </cell>
          <cell r="C1396">
            <v>147.43</v>
          </cell>
        </row>
        <row r="1397">
          <cell r="B1397">
            <v>41986.333333333299</v>
          </cell>
          <cell r="C1397">
            <v>147.47</v>
          </cell>
        </row>
        <row r="1398">
          <cell r="B1398">
            <v>41987.333333333299</v>
          </cell>
          <cell r="C1398">
            <v>147.55000000000001</v>
          </cell>
        </row>
        <row r="1399">
          <cell r="B1399">
            <v>41988.333333333299</v>
          </cell>
          <cell r="C1399">
            <v>147.47999999999999</v>
          </cell>
        </row>
        <row r="1400">
          <cell r="B1400">
            <v>41989.333333333299</v>
          </cell>
          <cell r="C1400">
            <v>147.53</v>
          </cell>
        </row>
        <row r="1401">
          <cell r="B1401">
            <v>41990.333333333299</v>
          </cell>
          <cell r="C1401">
            <v>147.56</v>
          </cell>
        </row>
        <row r="1402">
          <cell r="B1402">
            <v>41991.333333333299</v>
          </cell>
          <cell r="C1402">
            <v>147.57</v>
          </cell>
        </row>
        <row r="1403">
          <cell r="B1403">
            <v>41992.333333333299</v>
          </cell>
          <cell r="C1403">
            <v>147.56</v>
          </cell>
        </row>
        <row r="1404">
          <cell r="B1404">
            <v>41993.333333333299</v>
          </cell>
          <cell r="C1404">
            <v>147.58000000000001</v>
          </cell>
        </row>
        <row r="1405">
          <cell r="B1405">
            <v>41994.333333333299</v>
          </cell>
          <cell r="C1405">
            <v>147.57</v>
          </cell>
        </row>
        <row r="1406">
          <cell r="B1406">
            <v>41995.333333333299</v>
          </cell>
          <cell r="C1406">
            <v>147.6</v>
          </cell>
        </row>
        <row r="1407">
          <cell r="B1407">
            <v>41996.333333333299</v>
          </cell>
          <cell r="C1407">
            <v>147.59</v>
          </cell>
        </row>
        <row r="1408">
          <cell r="B1408">
            <v>41997.333333333299</v>
          </cell>
          <cell r="C1408">
            <v>147.61000000000001</v>
          </cell>
        </row>
        <row r="1409">
          <cell r="B1409">
            <v>41998.333333333299</v>
          </cell>
          <cell r="C1409">
            <v>147.61000000000001</v>
          </cell>
        </row>
        <row r="1410">
          <cell r="B1410">
            <v>41999.333333333299</v>
          </cell>
          <cell r="C1410">
            <v>147.62</v>
          </cell>
        </row>
        <row r="1411">
          <cell r="B1411">
            <v>42000.333333333299</v>
          </cell>
          <cell r="C1411">
            <v>147.6</v>
          </cell>
        </row>
        <row r="1412">
          <cell r="B1412">
            <v>42001.333333333299</v>
          </cell>
          <cell r="C1412">
            <v>147.56</v>
          </cell>
        </row>
        <row r="1413">
          <cell r="B1413">
            <v>42002.333333333299</v>
          </cell>
          <cell r="C1413">
            <v>147.55000000000001</v>
          </cell>
        </row>
        <row r="1414">
          <cell r="B1414">
            <v>42003.333333333299</v>
          </cell>
          <cell r="C1414">
            <v>147.55000000000001</v>
          </cell>
        </row>
        <row r="1415">
          <cell r="B1415">
            <v>42004.333333333299</v>
          </cell>
          <cell r="C1415">
            <v>147.55000000000001</v>
          </cell>
        </row>
        <row r="1416">
          <cell r="B1416">
            <v>42005.333333333299</v>
          </cell>
          <cell r="C1416">
            <v>147.56</v>
          </cell>
        </row>
        <row r="1417">
          <cell r="B1417">
            <v>42006.333333333299</v>
          </cell>
          <cell r="C1417">
            <v>147.54</v>
          </cell>
        </row>
        <row r="1418">
          <cell r="B1418">
            <v>42007.333333333299</v>
          </cell>
          <cell r="C1418">
            <v>147.47999999999999</v>
          </cell>
        </row>
        <row r="1419">
          <cell r="B1419">
            <v>42008.333333333299</v>
          </cell>
          <cell r="C1419">
            <v>147.52000000000001</v>
          </cell>
        </row>
        <row r="1420">
          <cell r="B1420">
            <v>42009.333333333299</v>
          </cell>
          <cell r="C1420">
            <v>147.47</v>
          </cell>
        </row>
        <row r="1421">
          <cell r="B1421">
            <v>42010.333333333299</v>
          </cell>
          <cell r="C1421">
            <v>147.33000000000001</v>
          </cell>
        </row>
        <row r="1422">
          <cell r="B1422">
            <v>42011.333333333299</v>
          </cell>
          <cell r="C1422">
            <v>147.35</v>
          </cell>
        </row>
        <row r="1423">
          <cell r="B1423">
            <v>42012.333333333299</v>
          </cell>
          <cell r="C1423">
            <v>147.33000000000001</v>
          </cell>
        </row>
        <row r="1424">
          <cell r="B1424">
            <v>42013.333333333299</v>
          </cell>
          <cell r="C1424">
            <v>147.31</v>
          </cell>
        </row>
        <row r="1425">
          <cell r="B1425">
            <v>42014.333333333299</v>
          </cell>
          <cell r="C1425">
            <v>147.31</v>
          </cell>
        </row>
        <row r="1426">
          <cell r="B1426">
            <v>42015.333333333299</v>
          </cell>
          <cell r="C1426">
            <v>147.27000000000001</v>
          </cell>
        </row>
        <row r="1427">
          <cell r="B1427">
            <v>42016.333333333299</v>
          </cell>
          <cell r="C1427">
            <v>147.26</v>
          </cell>
        </row>
        <row r="1428">
          <cell r="B1428">
            <v>42017.333333333299</v>
          </cell>
          <cell r="C1428">
            <v>147.21</v>
          </cell>
        </row>
        <row r="1429">
          <cell r="B1429">
            <v>42018.333333333299</v>
          </cell>
          <cell r="C1429">
            <v>147.08000000000001</v>
          </cell>
        </row>
        <row r="1430">
          <cell r="B1430">
            <v>42019.333333333299</v>
          </cell>
          <cell r="C1430">
            <v>147.06</v>
          </cell>
        </row>
        <row r="1431">
          <cell r="B1431">
            <v>42020.333333333299</v>
          </cell>
          <cell r="C1431">
            <v>147.04</v>
          </cell>
        </row>
        <row r="1432">
          <cell r="B1432">
            <v>42021.333333333299</v>
          </cell>
          <cell r="C1432">
            <v>147</v>
          </cell>
        </row>
        <row r="1433">
          <cell r="B1433">
            <v>42022.333333333299</v>
          </cell>
          <cell r="C1433">
            <v>147.01</v>
          </cell>
        </row>
        <row r="1434">
          <cell r="B1434">
            <v>42023.333333333299</v>
          </cell>
          <cell r="C1434">
            <v>146.97999999999999</v>
          </cell>
        </row>
        <row r="1435">
          <cell r="B1435">
            <v>42024.333333333299</v>
          </cell>
          <cell r="C1435">
            <v>146.97</v>
          </cell>
        </row>
        <row r="1436">
          <cell r="B1436">
            <v>42025.333333333299</v>
          </cell>
          <cell r="C1436">
            <v>146.96</v>
          </cell>
        </row>
        <row r="1437">
          <cell r="B1437">
            <v>42026.333333333299</v>
          </cell>
          <cell r="C1437">
            <v>146.62</v>
          </cell>
        </row>
        <row r="1438">
          <cell r="B1438">
            <v>42027.333333333299</v>
          </cell>
          <cell r="C1438">
            <v>146.54</v>
          </cell>
        </row>
        <row r="1439">
          <cell r="B1439">
            <v>42028.333333333299</v>
          </cell>
          <cell r="C1439">
            <v>146.38</v>
          </cell>
        </row>
        <row r="1440">
          <cell r="B1440">
            <v>42029.333333333299</v>
          </cell>
          <cell r="C1440">
            <v>146.35</v>
          </cell>
        </row>
        <row r="1441">
          <cell r="B1441">
            <v>42030.333333333299</v>
          </cell>
          <cell r="C1441">
            <v>146.33000000000001</v>
          </cell>
        </row>
        <row r="1442">
          <cell r="B1442">
            <v>42031.333333333299</v>
          </cell>
          <cell r="C1442">
            <v>146.18</v>
          </cell>
        </row>
        <row r="1443">
          <cell r="B1443">
            <v>42032.333333333299</v>
          </cell>
          <cell r="C1443">
            <v>146.08000000000001</v>
          </cell>
        </row>
        <row r="1444">
          <cell r="B1444">
            <v>42033.333333333299</v>
          </cell>
          <cell r="C1444">
            <v>146.01</v>
          </cell>
        </row>
        <row r="1445">
          <cell r="B1445">
            <v>42034.333333333299</v>
          </cell>
          <cell r="C1445">
            <v>145.91999999999999</v>
          </cell>
        </row>
        <row r="1446">
          <cell r="B1446">
            <v>42035.333333333299</v>
          </cell>
          <cell r="C1446">
            <v>145.85</v>
          </cell>
        </row>
        <row r="1447">
          <cell r="B1447">
            <v>42036.333333333299</v>
          </cell>
          <cell r="C1447">
            <v>145.78</v>
          </cell>
        </row>
        <row r="1448">
          <cell r="B1448">
            <v>42037.333333333299</v>
          </cell>
          <cell r="C1448">
            <v>145.76</v>
          </cell>
        </row>
        <row r="1449">
          <cell r="B1449">
            <v>42038.333333333299</v>
          </cell>
          <cell r="C1449">
            <v>145.68</v>
          </cell>
        </row>
        <row r="1450">
          <cell r="B1450">
            <v>42039.333333333299</v>
          </cell>
          <cell r="C1450">
            <v>145.66</v>
          </cell>
        </row>
        <row r="1451">
          <cell r="B1451">
            <v>42040.333333333299</v>
          </cell>
          <cell r="C1451">
            <v>145.56</v>
          </cell>
        </row>
        <row r="1452">
          <cell r="B1452">
            <v>42041.333333333299</v>
          </cell>
          <cell r="C1452">
            <v>145.5</v>
          </cell>
        </row>
        <row r="1453">
          <cell r="B1453">
            <v>42042.333333333299</v>
          </cell>
          <cell r="C1453">
            <v>145.47999999999999</v>
          </cell>
        </row>
        <row r="1454">
          <cell r="B1454">
            <v>42043.333333333299</v>
          </cell>
          <cell r="C1454">
            <v>145.47999999999999</v>
          </cell>
        </row>
        <row r="1455">
          <cell r="B1455">
            <v>42044.333333333299</v>
          </cell>
          <cell r="C1455">
            <v>145.47</v>
          </cell>
        </row>
        <row r="1456">
          <cell r="B1456">
            <v>42045.333333333299</v>
          </cell>
          <cell r="C1456">
            <v>145.44</v>
          </cell>
        </row>
        <row r="1457">
          <cell r="B1457">
            <v>42046.333333333299</v>
          </cell>
          <cell r="C1457">
            <v>145.41999999999999</v>
          </cell>
        </row>
        <row r="1458">
          <cell r="B1458">
            <v>42047.333333333299</v>
          </cell>
          <cell r="C1458">
            <v>145.37</v>
          </cell>
        </row>
        <row r="1459">
          <cell r="B1459">
            <v>42048.333333333299</v>
          </cell>
          <cell r="C1459">
            <v>145.36000000000001</v>
          </cell>
        </row>
        <row r="1460">
          <cell r="B1460">
            <v>42049.333333333299</v>
          </cell>
          <cell r="C1460">
            <v>145.34</v>
          </cell>
        </row>
        <row r="1461">
          <cell r="B1461">
            <v>42050.333333333299</v>
          </cell>
          <cell r="C1461">
            <v>145.28</v>
          </cell>
        </row>
        <row r="1462">
          <cell r="B1462">
            <v>42051.333333333299</v>
          </cell>
          <cell r="C1462">
            <v>145.24</v>
          </cell>
        </row>
        <row r="1463">
          <cell r="B1463">
            <v>42052.333333333299</v>
          </cell>
          <cell r="C1463">
            <v>145.06</v>
          </cell>
        </row>
        <row r="1464">
          <cell r="B1464">
            <v>42053.333333333299</v>
          </cell>
          <cell r="C1464">
            <v>145.09</v>
          </cell>
        </row>
        <row r="1465">
          <cell r="B1465">
            <v>42054.333333333299</v>
          </cell>
          <cell r="C1465">
            <v>145.1</v>
          </cell>
        </row>
        <row r="1466">
          <cell r="B1466">
            <v>42055.333333333299</v>
          </cell>
          <cell r="C1466">
            <v>144.99</v>
          </cell>
        </row>
        <row r="1467">
          <cell r="B1467">
            <v>42056.333333333299</v>
          </cell>
          <cell r="C1467">
            <v>144.91999999999999</v>
          </cell>
        </row>
        <row r="1468">
          <cell r="B1468">
            <v>42057.333333333299</v>
          </cell>
          <cell r="C1468">
            <v>144.83000000000001</v>
          </cell>
        </row>
        <row r="1469">
          <cell r="B1469">
            <v>42058.333333333299</v>
          </cell>
          <cell r="C1469">
            <v>144.78</v>
          </cell>
        </row>
        <row r="1470">
          <cell r="B1470">
            <v>42059.333333333299</v>
          </cell>
          <cell r="C1470">
            <v>144.68</v>
          </cell>
        </row>
        <row r="1471">
          <cell r="B1471">
            <v>42060.333333333299</v>
          </cell>
          <cell r="C1471">
            <v>144.63999999999999</v>
          </cell>
        </row>
        <row r="1472">
          <cell r="B1472">
            <v>42061.333333333299</v>
          </cell>
          <cell r="C1472">
            <v>144.59</v>
          </cell>
        </row>
        <row r="1473">
          <cell r="B1473">
            <v>42062.333333333299</v>
          </cell>
          <cell r="C1473">
            <v>144.52000000000001</v>
          </cell>
        </row>
        <row r="1474">
          <cell r="B1474">
            <v>42063.333333333299</v>
          </cell>
          <cell r="C1474">
            <v>144.44</v>
          </cell>
        </row>
        <row r="1475">
          <cell r="B1475">
            <v>42064.333333333299</v>
          </cell>
          <cell r="C1475">
            <v>144.37</v>
          </cell>
        </row>
        <row r="1476">
          <cell r="B1476">
            <v>42065.333333333299</v>
          </cell>
          <cell r="C1476">
            <v>144.29</v>
          </cell>
        </row>
        <row r="1477">
          <cell r="B1477">
            <v>42066.333333333299</v>
          </cell>
          <cell r="C1477">
            <v>144.22</v>
          </cell>
        </row>
        <row r="1478">
          <cell r="B1478">
            <v>42067.333333333299</v>
          </cell>
          <cell r="C1478">
            <v>144.19</v>
          </cell>
        </row>
        <row r="1479">
          <cell r="B1479">
            <v>42068.333333333299</v>
          </cell>
          <cell r="C1479">
            <v>144.18</v>
          </cell>
        </row>
        <row r="1480">
          <cell r="B1480">
            <v>42069.333333333299</v>
          </cell>
          <cell r="C1480">
            <v>144.16999999999999</v>
          </cell>
        </row>
        <row r="1481">
          <cell r="B1481">
            <v>42070.333333333299</v>
          </cell>
          <cell r="C1481">
            <v>144.15</v>
          </cell>
        </row>
        <row r="1482">
          <cell r="B1482">
            <v>42071.333333333299</v>
          </cell>
          <cell r="C1482">
            <v>144.11000000000001</v>
          </cell>
        </row>
        <row r="1483">
          <cell r="B1483">
            <v>42072.333333333299</v>
          </cell>
          <cell r="C1483">
            <v>144.09</v>
          </cell>
        </row>
        <row r="1484">
          <cell r="B1484">
            <v>42073.333333333299</v>
          </cell>
          <cell r="C1484">
            <v>144.06</v>
          </cell>
        </row>
        <row r="1485">
          <cell r="B1485">
            <v>42074.333333333299</v>
          </cell>
          <cell r="C1485">
            <v>144.02000000000001</v>
          </cell>
        </row>
        <row r="1486">
          <cell r="B1486">
            <v>42075.333333333299</v>
          </cell>
          <cell r="C1486">
            <v>143.93</v>
          </cell>
        </row>
        <row r="1487">
          <cell r="B1487">
            <v>42076.333333333299</v>
          </cell>
          <cell r="C1487">
            <v>143.84</v>
          </cell>
        </row>
        <row r="1488">
          <cell r="B1488">
            <v>42077.333333333299</v>
          </cell>
          <cell r="C1488">
            <v>143.76</v>
          </cell>
        </row>
        <row r="1489">
          <cell r="B1489">
            <v>42078.333333333299</v>
          </cell>
          <cell r="C1489">
            <v>143.71</v>
          </cell>
        </row>
        <row r="1490">
          <cell r="B1490">
            <v>42079.333333333299</v>
          </cell>
          <cell r="C1490">
            <v>143.68</v>
          </cell>
        </row>
        <row r="1491">
          <cell r="B1491">
            <v>42080.333333333299</v>
          </cell>
          <cell r="C1491">
            <v>143.65</v>
          </cell>
        </row>
        <row r="1492">
          <cell r="B1492">
            <v>42081.333333333299</v>
          </cell>
          <cell r="C1492">
            <v>143.57</v>
          </cell>
        </row>
        <row r="1493">
          <cell r="B1493">
            <v>42082.333333333299</v>
          </cell>
          <cell r="C1493">
            <v>143.52000000000001</v>
          </cell>
        </row>
        <row r="1494">
          <cell r="B1494">
            <v>42083.333333333299</v>
          </cell>
          <cell r="C1494">
            <v>143.46</v>
          </cell>
        </row>
        <row r="1495">
          <cell r="B1495">
            <v>42084.333333333299</v>
          </cell>
          <cell r="C1495">
            <v>143.38999999999999</v>
          </cell>
        </row>
        <row r="1496">
          <cell r="B1496">
            <v>42085.333333333299</v>
          </cell>
          <cell r="C1496">
            <v>143.32</v>
          </cell>
        </row>
        <row r="1497">
          <cell r="B1497">
            <v>42086.333333333299</v>
          </cell>
          <cell r="C1497">
            <v>143.27000000000001</v>
          </cell>
        </row>
        <row r="1498">
          <cell r="B1498">
            <v>42087.333333333299</v>
          </cell>
          <cell r="C1498">
            <v>143.25</v>
          </cell>
        </row>
        <row r="1499">
          <cell r="B1499">
            <v>42088.333333333299</v>
          </cell>
          <cell r="C1499">
            <v>143.16999999999999</v>
          </cell>
        </row>
        <row r="1500">
          <cell r="B1500">
            <v>42089.333333333299</v>
          </cell>
          <cell r="C1500">
            <v>142.32</v>
          </cell>
        </row>
        <row r="1501">
          <cell r="B1501">
            <v>42090.333333333299</v>
          </cell>
          <cell r="C1501">
            <v>142.1</v>
          </cell>
        </row>
        <row r="1502">
          <cell r="B1502">
            <v>42091.333333333299</v>
          </cell>
          <cell r="C1502">
            <v>141.63</v>
          </cell>
        </row>
        <row r="1503">
          <cell r="B1503">
            <v>42092.333333333299</v>
          </cell>
          <cell r="C1503">
            <v>143.16999999999999</v>
          </cell>
        </row>
        <row r="1504">
          <cell r="B1504">
            <v>42093.333333333299</v>
          </cell>
          <cell r="C1504">
            <v>143.08000000000001</v>
          </cell>
        </row>
        <row r="1505">
          <cell r="B1505">
            <v>42094.333333333299</v>
          </cell>
          <cell r="C1505">
            <v>143.02000000000001</v>
          </cell>
        </row>
        <row r="1506">
          <cell r="B1506">
            <v>42095.333333333299</v>
          </cell>
          <cell r="C1506">
            <v>142.93</v>
          </cell>
        </row>
        <row r="1507">
          <cell r="B1507">
            <v>42096.333333333299</v>
          </cell>
          <cell r="C1507">
            <v>142.87</v>
          </cell>
        </row>
        <row r="1508">
          <cell r="B1508">
            <v>42097.333333333299</v>
          </cell>
          <cell r="C1508">
            <v>142.79</v>
          </cell>
        </row>
        <row r="1509">
          <cell r="B1509">
            <v>42098.333333333299</v>
          </cell>
          <cell r="C1509">
            <v>142.71</v>
          </cell>
        </row>
        <row r="1510">
          <cell r="B1510">
            <v>42099.333333333299</v>
          </cell>
          <cell r="C1510">
            <v>142.65</v>
          </cell>
        </row>
        <row r="1511">
          <cell r="B1511">
            <v>42100.333333333299</v>
          </cell>
          <cell r="C1511">
            <v>142.59</v>
          </cell>
        </row>
        <row r="1512">
          <cell r="B1512">
            <v>42101.333333333299</v>
          </cell>
          <cell r="C1512">
            <v>142.52000000000001</v>
          </cell>
        </row>
        <row r="1513">
          <cell r="B1513">
            <v>42102.333333333299</v>
          </cell>
          <cell r="C1513">
            <v>142.41</v>
          </cell>
        </row>
        <row r="1514">
          <cell r="B1514">
            <v>42103.333333333299</v>
          </cell>
          <cell r="C1514">
            <v>142.32</v>
          </cell>
        </row>
        <row r="1515">
          <cell r="B1515">
            <v>42104.333333333299</v>
          </cell>
          <cell r="C1515">
            <v>142.28</v>
          </cell>
        </row>
        <row r="1516">
          <cell r="B1516">
            <v>42105.333333333299</v>
          </cell>
          <cell r="C1516">
            <v>142.27000000000001</v>
          </cell>
        </row>
        <row r="1517">
          <cell r="B1517">
            <v>42106.333333333299</v>
          </cell>
          <cell r="C1517">
            <v>142.25</v>
          </cell>
        </row>
        <row r="1518">
          <cell r="B1518">
            <v>42107.333333333299</v>
          </cell>
          <cell r="C1518">
            <v>142.22</v>
          </cell>
        </row>
        <row r="1519">
          <cell r="B1519">
            <v>42108.333333333299</v>
          </cell>
          <cell r="C1519">
            <v>142.15</v>
          </cell>
        </row>
        <row r="1520">
          <cell r="B1520">
            <v>42109.333333333299</v>
          </cell>
          <cell r="C1520">
            <v>142.16999999999999</v>
          </cell>
        </row>
        <row r="1521">
          <cell r="B1521">
            <v>42110.333333333299</v>
          </cell>
          <cell r="C1521">
            <v>142.15</v>
          </cell>
        </row>
        <row r="1522">
          <cell r="B1522">
            <v>42111.333333333299</v>
          </cell>
          <cell r="C1522">
            <v>142.13</v>
          </cell>
        </row>
        <row r="1523">
          <cell r="B1523">
            <v>42112.333333333299</v>
          </cell>
          <cell r="C1523">
            <v>142.11000000000001</v>
          </cell>
        </row>
        <row r="1524">
          <cell r="B1524">
            <v>42113.333333333299</v>
          </cell>
          <cell r="C1524">
            <v>142.1</v>
          </cell>
        </row>
        <row r="1525">
          <cell r="B1525">
            <v>42114.333333333299</v>
          </cell>
          <cell r="C1525">
            <v>142.09</v>
          </cell>
        </row>
        <row r="1526">
          <cell r="B1526">
            <v>42115.333333333299</v>
          </cell>
          <cell r="C1526">
            <v>142.08000000000001</v>
          </cell>
        </row>
        <row r="1527">
          <cell r="B1527">
            <v>42116.333333333299</v>
          </cell>
          <cell r="C1527">
            <v>141.97999999999999</v>
          </cell>
        </row>
        <row r="1528">
          <cell r="B1528">
            <v>42117.333333333299</v>
          </cell>
          <cell r="C1528">
            <v>141.97</v>
          </cell>
        </row>
        <row r="1529">
          <cell r="B1529">
            <v>42118.333333333299</v>
          </cell>
          <cell r="C1529">
            <v>141.96</v>
          </cell>
        </row>
        <row r="1530">
          <cell r="B1530">
            <v>42119.333333333299</v>
          </cell>
          <cell r="C1530">
            <v>141.91999999999999</v>
          </cell>
        </row>
        <row r="1531">
          <cell r="B1531">
            <v>42120.333333333299</v>
          </cell>
          <cell r="C1531">
            <v>141.78</v>
          </cell>
        </row>
        <row r="1532">
          <cell r="B1532">
            <v>42121.333333333299</v>
          </cell>
          <cell r="C1532">
            <v>141.72999999999999</v>
          </cell>
        </row>
        <row r="1533">
          <cell r="B1533">
            <v>42122.333333333299</v>
          </cell>
          <cell r="C1533">
            <v>141.69</v>
          </cell>
        </row>
        <row r="1534">
          <cell r="B1534">
            <v>42123.333333333299</v>
          </cell>
          <cell r="C1534">
            <v>141.63</v>
          </cell>
        </row>
        <row r="1535">
          <cell r="B1535">
            <v>42124.333333333299</v>
          </cell>
          <cell r="C1535">
            <v>141.62</v>
          </cell>
        </row>
        <row r="1536">
          <cell r="B1536">
            <v>42125.333333333299</v>
          </cell>
          <cell r="C1536">
            <v>140.82</v>
          </cell>
        </row>
        <row r="1537">
          <cell r="B1537">
            <v>42126.333333333299</v>
          </cell>
          <cell r="C1537">
            <v>140.66</v>
          </cell>
        </row>
        <row r="1538">
          <cell r="B1538">
            <v>42127.333333333299</v>
          </cell>
          <cell r="C1538">
            <v>140.52000000000001</v>
          </cell>
        </row>
        <row r="1539">
          <cell r="B1539">
            <v>42128.333333333299</v>
          </cell>
          <cell r="C1539">
            <v>140.43</v>
          </cell>
        </row>
        <row r="1540">
          <cell r="B1540">
            <v>42129.333333333299</v>
          </cell>
          <cell r="C1540">
            <v>140.13</v>
          </cell>
        </row>
        <row r="1541">
          <cell r="B1541">
            <v>42130.333333333299</v>
          </cell>
          <cell r="C1541">
            <v>139.80000000000001</v>
          </cell>
        </row>
        <row r="1542">
          <cell r="B1542">
            <v>42131.333333333299</v>
          </cell>
          <cell r="C1542">
            <v>139.47999999999999</v>
          </cell>
        </row>
        <row r="1543">
          <cell r="B1543">
            <v>42132.333333333299</v>
          </cell>
          <cell r="C1543">
            <v>139.22999999999999</v>
          </cell>
        </row>
        <row r="1544">
          <cell r="B1544">
            <v>42133.333333333299</v>
          </cell>
          <cell r="C1544">
            <v>138.97999999999999</v>
          </cell>
        </row>
        <row r="1545">
          <cell r="B1545">
            <v>42134.333333333299</v>
          </cell>
          <cell r="C1545">
            <v>138.76</v>
          </cell>
        </row>
        <row r="1546">
          <cell r="B1546">
            <v>42135.333333333299</v>
          </cell>
          <cell r="C1546">
            <v>138.69</v>
          </cell>
        </row>
        <row r="1547">
          <cell r="B1547">
            <v>42136.333333333299</v>
          </cell>
          <cell r="C1547">
            <v>138.58000000000001</v>
          </cell>
        </row>
        <row r="1548">
          <cell r="B1548">
            <v>42137.333333333299</v>
          </cell>
          <cell r="C1548">
            <v>138.51</v>
          </cell>
        </row>
        <row r="1549">
          <cell r="B1549">
            <v>42138.333333333299</v>
          </cell>
          <cell r="C1549">
            <v>138.47999999999999</v>
          </cell>
        </row>
        <row r="1550">
          <cell r="B1550">
            <v>42139.333333333299</v>
          </cell>
          <cell r="C1550">
            <v>138.46</v>
          </cell>
        </row>
        <row r="1551">
          <cell r="B1551">
            <v>42140.333333333299</v>
          </cell>
          <cell r="C1551">
            <v>138.34</v>
          </cell>
        </row>
        <row r="1552">
          <cell r="B1552">
            <v>42141.333333333299</v>
          </cell>
          <cell r="C1552">
            <v>138.24</v>
          </cell>
        </row>
        <row r="1553">
          <cell r="B1553">
            <v>42142.333333333299</v>
          </cell>
          <cell r="C1553">
            <v>137.15</v>
          </cell>
        </row>
        <row r="1554">
          <cell r="B1554">
            <v>42143.333333333299</v>
          </cell>
          <cell r="C1554">
            <v>137.69999999999999</v>
          </cell>
        </row>
        <row r="1555">
          <cell r="B1555">
            <v>42144.333333333299</v>
          </cell>
          <cell r="C1555">
            <v>137.30000000000001</v>
          </cell>
        </row>
        <row r="1556">
          <cell r="B1556">
            <v>42145.333333333299</v>
          </cell>
          <cell r="C1556">
            <v>136.86000000000001</v>
          </cell>
        </row>
        <row r="1557">
          <cell r="B1557">
            <v>42146.333333333299</v>
          </cell>
          <cell r="C1557">
            <v>136.41999999999999</v>
          </cell>
        </row>
        <row r="1558">
          <cell r="B1558">
            <v>42147.333333333299</v>
          </cell>
          <cell r="C1558">
            <v>135.93</v>
          </cell>
        </row>
        <row r="1559">
          <cell r="B1559">
            <v>42148.333333333299</v>
          </cell>
          <cell r="C1559">
            <v>135.57</v>
          </cell>
        </row>
        <row r="1560">
          <cell r="B1560">
            <v>42149.333333333299</v>
          </cell>
          <cell r="C1560">
            <v>135.38</v>
          </cell>
        </row>
        <row r="1561">
          <cell r="B1561">
            <v>42150.333333333299</v>
          </cell>
          <cell r="C1561">
            <v>134.86000000000001</v>
          </cell>
        </row>
        <row r="1562">
          <cell r="B1562">
            <v>42151.333333333299</v>
          </cell>
          <cell r="C1562">
            <v>134.65</v>
          </cell>
        </row>
        <row r="1563">
          <cell r="B1563">
            <v>42152.333333333299</v>
          </cell>
          <cell r="C1563">
            <v>134.31</v>
          </cell>
        </row>
        <row r="1564">
          <cell r="B1564">
            <v>42153.333333333299</v>
          </cell>
          <cell r="C1564">
            <v>133.91999999999999</v>
          </cell>
        </row>
        <row r="1565">
          <cell r="B1565">
            <v>42154.333333333299</v>
          </cell>
          <cell r="C1565">
            <v>133.59</v>
          </cell>
        </row>
        <row r="1566">
          <cell r="B1566">
            <v>42155.333333333299</v>
          </cell>
          <cell r="C1566">
            <v>133.35</v>
          </cell>
        </row>
        <row r="1567">
          <cell r="B1567">
            <v>42156.333333333299</v>
          </cell>
          <cell r="C1567">
            <v>133.24</v>
          </cell>
        </row>
        <row r="1568">
          <cell r="B1568">
            <v>42157.333333333299</v>
          </cell>
          <cell r="C1568">
            <v>133.08000000000001</v>
          </cell>
        </row>
        <row r="1569">
          <cell r="B1569">
            <v>42158.333333333299</v>
          </cell>
          <cell r="C1569">
            <v>132.84</v>
          </cell>
        </row>
        <row r="1570">
          <cell r="B1570">
            <v>42159.333333333299</v>
          </cell>
          <cell r="C1570">
            <v>132.72</v>
          </cell>
        </row>
        <row r="1571">
          <cell r="B1571">
            <v>42160.333333333299</v>
          </cell>
          <cell r="C1571">
            <v>132.43</v>
          </cell>
        </row>
        <row r="1572">
          <cell r="B1572">
            <v>42161.333333333299</v>
          </cell>
          <cell r="C1572">
            <v>132.26</v>
          </cell>
        </row>
        <row r="1573">
          <cell r="B1573">
            <v>42162.333333333299</v>
          </cell>
          <cell r="C1573">
            <v>132.15</v>
          </cell>
        </row>
        <row r="1574">
          <cell r="B1574">
            <v>42163.333333333299</v>
          </cell>
          <cell r="C1574">
            <v>132.18</v>
          </cell>
        </row>
        <row r="1575">
          <cell r="B1575">
            <v>42164.333333333299</v>
          </cell>
          <cell r="C1575">
            <v>132.08000000000001</v>
          </cell>
        </row>
        <row r="1576">
          <cell r="B1576">
            <v>42165.333333333299</v>
          </cell>
          <cell r="C1576">
            <v>132.18</v>
          </cell>
        </row>
        <row r="1577">
          <cell r="B1577">
            <v>42166.333333333299</v>
          </cell>
          <cell r="C1577">
            <v>132.18</v>
          </cell>
        </row>
        <row r="1578">
          <cell r="B1578">
            <v>42167.333333333299</v>
          </cell>
          <cell r="C1578">
            <v>132.18</v>
          </cell>
        </row>
        <row r="1579">
          <cell r="B1579">
            <v>42168.333333333299</v>
          </cell>
          <cell r="C1579">
            <v>131.97999999999999</v>
          </cell>
        </row>
        <row r="1580">
          <cell r="B1580">
            <v>42169.333333333299</v>
          </cell>
          <cell r="C1580">
            <v>131.96</v>
          </cell>
        </row>
        <row r="1581">
          <cell r="B1581">
            <v>42170.333333333299</v>
          </cell>
          <cell r="C1581">
            <v>132.08000000000001</v>
          </cell>
        </row>
        <row r="1582">
          <cell r="B1582">
            <v>42171.333333333299</v>
          </cell>
          <cell r="C1582">
            <v>132.18</v>
          </cell>
        </row>
        <row r="1583">
          <cell r="B1583">
            <v>42172.333333333299</v>
          </cell>
          <cell r="C1583">
            <v>132.08000000000001</v>
          </cell>
        </row>
        <row r="1584">
          <cell r="B1584">
            <v>42173.333333333299</v>
          </cell>
          <cell r="C1584">
            <v>132.08000000000001</v>
          </cell>
        </row>
        <row r="1585">
          <cell r="B1585">
            <v>42174.333333333299</v>
          </cell>
          <cell r="C1585">
            <v>132.53</v>
          </cell>
        </row>
        <row r="1586">
          <cell r="B1586">
            <v>42175.333333333299</v>
          </cell>
          <cell r="C1586">
            <v>133.08000000000001</v>
          </cell>
        </row>
        <row r="1587">
          <cell r="B1587">
            <v>42176.333333333299</v>
          </cell>
          <cell r="C1587">
            <v>133.43</v>
          </cell>
        </row>
        <row r="1588">
          <cell r="B1588">
            <v>42177.333333333299</v>
          </cell>
          <cell r="C1588">
            <v>134.4</v>
          </cell>
        </row>
        <row r="1589">
          <cell r="B1589">
            <v>42178.333333333299</v>
          </cell>
          <cell r="C1589">
            <v>135.75</v>
          </cell>
        </row>
        <row r="1590">
          <cell r="B1590">
            <v>42179.333333333299</v>
          </cell>
          <cell r="C1590">
            <v>137.66</v>
          </cell>
        </row>
        <row r="1591">
          <cell r="B1591">
            <v>42180.333333333299</v>
          </cell>
          <cell r="C1591">
            <v>139.59</v>
          </cell>
        </row>
        <row r="1592">
          <cell r="B1592">
            <v>42181.333333333299</v>
          </cell>
          <cell r="C1592">
            <v>140.6</v>
          </cell>
        </row>
        <row r="1593">
          <cell r="B1593">
            <v>42182.333333333299</v>
          </cell>
          <cell r="C1593">
            <v>141.08000000000001</v>
          </cell>
        </row>
        <row r="1594">
          <cell r="B1594">
            <v>42183.333333333299</v>
          </cell>
          <cell r="C1594">
            <v>141.38</v>
          </cell>
        </row>
        <row r="1595">
          <cell r="B1595">
            <v>42184.333333333299</v>
          </cell>
          <cell r="C1595">
            <v>141.6</v>
          </cell>
        </row>
        <row r="1596">
          <cell r="B1596">
            <v>42185.333333333299</v>
          </cell>
          <cell r="C1596">
            <v>141.63</v>
          </cell>
        </row>
        <row r="1597">
          <cell r="B1597">
            <v>42186.333333333299</v>
          </cell>
          <cell r="C1597">
            <v>141.38</v>
          </cell>
        </row>
        <row r="1598">
          <cell r="B1598">
            <v>42187.333333333299</v>
          </cell>
          <cell r="C1598">
            <v>141.18</v>
          </cell>
        </row>
        <row r="1599">
          <cell r="B1599">
            <v>42188.333333333299</v>
          </cell>
          <cell r="C1599">
            <v>141</v>
          </cell>
        </row>
        <row r="1600">
          <cell r="B1600">
            <v>42189.333333333299</v>
          </cell>
          <cell r="C1600">
            <v>141.03</v>
          </cell>
        </row>
        <row r="1601">
          <cell r="B1601">
            <v>42190.333333333299</v>
          </cell>
          <cell r="C1601">
            <v>141.06</v>
          </cell>
        </row>
        <row r="1602">
          <cell r="B1602">
            <v>42191.333333333299</v>
          </cell>
          <cell r="C1602">
            <v>141.88</v>
          </cell>
        </row>
        <row r="1603">
          <cell r="B1603">
            <v>42192.333333333299</v>
          </cell>
          <cell r="C1603">
            <v>143.47999999999999</v>
          </cell>
        </row>
        <row r="1604">
          <cell r="B1604">
            <v>42193.333333333299</v>
          </cell>
          <cell r="C1604">
            <v>144.4</v>
          </cell>
        </row>
        <row r="1605">
          <cell r="B1605">
            <v>42194.333333333299</v>
          </cell>
          <cell r="C1605">
            <v>144.88</v>
          </cell>
        </row>
        <row r="1606">
          <cell r="B1606">
            <v>42195.333333333299</v>
          </cell>
          <cell r="C1606">
            <v>144.97999999999999</v>
          </cell>
        </row>
        <row r="1607">
          <cell r="B1607">
            <v>42196.333333333299</v>
          </cell>
          <cell r="C1607">
            <v>145.08000000000001</v>
          </cell>
        </row>
        <row r="1608">
          <cell r="B1608">
            <v>42197.333333333299</v>
          </cell>
          <cell r="C1608">
            <v>145.62</v>
          </cell>
        </row>
        <row r="1609">
          <cell r="B1609">
            <v>42198.333333333299</v>
          </cell>
          <cell r="C1609">
            <v>146.4</v>
          </cell>
        </row>
        <row r="1610">
          <cell r="B1610">
            <v>42199.333333333299</v>
          </cell>
          <cell r="C1610">
            <v>146.82</v>
          </cell>
        </row>
        <row r="1611">
          <cell r="B1611">
            <v>42200.333333333299</v>
          </cell>
          <cell r="C1611">
            <v>147.88</v>
          </cell>
        </row>
        <row r="1612">
          <cell r="B1612">
            <v>42201.333333333299</v>
          </cell>
          <cell r="C1612">
            <v>149.4</v>
          </cell>
        </row>
        <row r="1613">
          <cell r="B1613">
            <v>42201.590277777803</v>
          </cell>
          <cell r="C1613">
            <v>149.53</v>
          </cell>
        </row>
        <row r="1614">
          <cell r="B1614">
            <v>42202.333333333299</v>
          </cell>
          <cell r="C1614">
            <v>149.86000000000001</v>
          </cell>
        </row>
        <row r="1615">
          <cell r="B1615">
            <v>42203.333333333299</v>
          </cell>
          <cell r="C1615">
            <v>149.93</v>
          </cell>
        </row>
        <row r="1616">
          <cell r="B1616">
            <v>42204.333333333299</v>
          </cell>
          <cell r="C1616">
            <v>149.94</v>
          </cell>
        </row>
        <row r="1617">
          <cell r="B1617">
            <v>42205.333333333299</v>
          </cell>
          <cell r="C1617">
            <v>149.85</v>
          </cell>
        </row>
        <row r="1618">
          <cell r="B1618">
            <v>42206.333333333299</v>
          </cell>
          <cell r="C1618">
            <v>149.96</v>
          </cell>
        </row>
        <row r="1619">
          <cell r="B1619">
            <v>42207.333333333299</v>
          </cell>
          <cell r="C1619">
            <v>149.85</v>
          </cell>
        </row>
        <row r="1620">
          <cell r="B1620">
            <v>42208.333333333299</v>
          </cell>
          <cell r="C1620">
            <v>149.81</v>
          </cell>
        </row>
        <row r="1621">
          <cell r="B1621">
            <v>42209.333333333299</v>
          </cell>
          <cell r="C1621">
            <v>149.66999999999999</v>
          </cell>
        </row>
        <row r="1622">
          <cell r="B1622">
            <v>42210.333333333299</v>
          </cell>
          <cell r="C1622">
            <v>149.34</v>
          </cell>
        </row>
        <row r="1623">
          <cell r="B1623">
            <v>42211.333333333299</v>
          </cell>
          <cell r="C1623">
            <v>149.09</v>
          </cell>
        </row>
        <row r="1624">
          <cell r="B1624">
            <v>42212.333333333299</v>
          </cell>
          <cell r="C1624">
            <v>149.01</v>
          </cell>
        </row>
        <row r="1625">
          <cell r="B1625">
            <v>42213.333333333299</v>
          </cell>
          <cell r="C1625">
            <v>148.66</v>
          </cell>
        </row>
        <row r="1626">
          <cell r="B1626">
            <v>42214.333333333299</v>
          </cell>
          <cell r="C1626">
            <v>148.33000000000001</v>
          </cell>
        </row>
        <row r="1627">
          <cell r="B1627">
            <v>42215.333333333299</v>
          </cell>
          <cell r="C1627">
            <v>148.02000000000001</v>
          </cell>
        </row>
        <row r="1628">
          <cell r="B1628">
            <v>42216.333333333299</v>
          </cell>
          <cell r="C1628">
            <v>147.80000000000001</v>
          </cell>
        </row>
        <row r="1629">
          <cell r="B1629">
            <v>42217.333333333299</v>
          </cell>
          <cell r="C1629">
            <v>147.63999999999999</v>
          </cell>
        </row>
        <row r="1630">
          <cell r="B1630">
            <v>42218.333333333299</v>
          </cell>
          <cell r="C1630">
            <v>147.61000000000001</v>
          </cell>
        </row>
        <row r="1631">
          <cell r="B1631">
            <v>42219.333333333299</v>
          </cell>
          <cell r="C1631">
            <v>147.69</v>
          </cell>
        </row>
        <row r="1632">
          <cell r="B1632">
            <v>42220.333333333299</v>
          </cell>
          <cell r="C1632">
            <v>147.24</v>
          </cell>
        </row>
        <row r="1633">
          <cell r="B1633">
            <v>42221.333333333299</v>
          </cell>
          <cell r="C1633">
            <v>147.13999999999999</v>
          </cell>
        </row>
        <row r="1634">
          <cell r="B1634">
            <v>42222.333333333299</v>
          </cell>
          <cell r="C1634">
            <v>147.44</v>
          </cell>
        </row>
        <row r="1635">
          <cell r="B1635">
            <v>42223.333333333299</v>
          </cell>
          <cell r="C1635">
            <v>148.09</v>
          </cell>
        </row>
        <row r="1636">
          <cell r="B1636">
            <v>42224.333333333299</v>
          </cell>
          <cell r="C1636">
            <v>148.34</v>
          </cell>
        </row>
        <row r="1637">
          <cell r="B1637">
            <v>42225.333333333299</v>
          </cell>
          <cell r="C1637">
            <v>149.03</v>
          </cell>
        </row>
        <row r="1638">
          <cell r="B1638">
            <v>42226.333333333299</v>
          </cell>
          <cell r="C1638">
            <v>149.81</v>
          </cell>
        </row>
        <row r="1639">
          <cell r="B1639">
            <v>42227.333333333299</v>
          </cell>
          <cell r="C1639">
            <v>149.63</v>
          </cell>
        </row>
        <row r="1640">
          <cell r="B1640">
            <v>42228.333333333299</v>
          </cell>
          <cell r="C1640">
            <v>149.71</v>
          </cell>
        </row>
        <row r="1641">
          <cell r="B1641">
            <v>42229.333333333299</v>
          </cell>
          <cell r="C1641">
            <v>149.82</v>
          </cell>
        </row>
        <row r="1642">
          <cell r="B1642">
            <v>42230.333333333299</v>
          </cell>
          <cell r="C1642">
            <v>149.74</v>
          </cell>
        </row>
        <row r="1643">
          <cell r="B1643">
            <v>42231.333333333299</v>
          </cell>
          <cell r="C1643">
            <v>149.5</v>
          </cell>
        </row>
        <row r="1644">
          <cell r="B1644">
            <v>42232.333333333299</v>
          </cell>
          <cell r="C1644">
            <v>149.38</v>
          </cell>
        </row>
        <row r="1645">
          <cell r="B1645">
            <v>42233.333333333299</v>
          </cell>
          <cell r="C1645">
            <v>149.38</v>
          </cell>
        </row>
        <row r="1646">
          <cell r="B1646">
            <v>42234.333333333299</v>
          </cell>
          <cell r="C1646">
            <v>149.05000000000001</v>
          </cell>
        </row>
        <row r="1647">
          <cell r="B1647">
            <v>42235.333333333299</v>
          </cell>
          <cell r="C1647">
            <v>148.96</v>
          </cell>
        </row>
        <row r="1648">
          <cell r="B1648">
            <v>42236.333333333299</v>
          </cell>
          <cell r="C1648">
            <v>148.79</v>
          </cell>
        </row>
        <row r="1649">
          <cell r="B1649">
            <v>42237.333333333299</v>
          </cell>
          <cell r="C1649">
            <v>148.51</v>
          </cell>
        </row>
        <row r="1650">
          <cell r="B1650">
            <v>42238.333333333299</v>
          </cell>
          <cell r="C1650">
            <v>148.36000000000001</v>
          </cell>
        </row>
        <row r="1651">
          <cell r="B1651">
            <v>42239.333333333299</v>
          </cell>
          <cell r="C1651">
            <v>148.26</v>
          </cell>
        </row>
        <row r="1652">
          <cell r="B1652">
            <v>42240.333333333299</v>
          </cell>
          <cell r="C1652">
            <v>148.47</v>
          </cell>
        </row>
        <row r="1653">
          <cell r="B1653">
            <v>42241.333333333299</v>
          </cell>
          <cell r="C1653">
            <v>148.32</v>
          </cell>
        </row>
        <row r="1654">
          <cell r="B1654">
            <v>42242.333333333299</v>
          </cell>
          <cell r="C1654">
            <v>149.16</v>
          </cell>
        </row>
        <row r="1655">
          <cell r="B1655">
            <v>42243.333333333299</v>
          </cell>
          <cell r="C1655">
            <v>149.82</v>
          </cell>
        </row>
        <row r="1656">
          <cell r="B1656">
            <v>42244.333333333299</v>
          </cell>
          <cell r="C1656">
            <v>149.72</v>
          </cell>
        </row>
        <row r="1657">
          <cell r="B1657">
            <v>42245.333333333299</v>
          </cell>
          <cell r="C1657">
            <v>149.62</v>
          </cell>
        </row>
        <row r="1658">
          <cell r="B1658">
            <v>42246.333333333299</v>
          </cell>
          <cell r="C1658">
            <v>149.43</v>
          </cell>
        </row>
        <row r="1659">
          <cell r="B1659">
            <v>42247.333333333299</v>
          </cell>
          <cell r="C1659">
            <v>149.56</v>
          </cell>
        </row>
        <row r="1660">
          <cell r="B1660">
            <v>42248.333333333299</v>
          </cell>
          <cell r="C1660">
            <v>149.19999999999999</v>
          </cell>
        </row>
        <row r="1661">
          <cell r="B1661">
            <v>42249.333333333299</v>
          </cell>
          <cell r="C1661">
            <v>149.26</v>
          </cell>
        </row>
        <row r="1662">
          <cell r="B1662">
            <v>42250.333333333299</v>
          </cell>
          <cell r="C1662">
            <v>149.16</v>
          </cell>
        </row>
        <row r="1663">
          <cell r="B1663">
            <v>42251.333333333299</v>
          </cell>
          <cell r="C1663">
            <v>149.02000000000001</v>
          </cell>
        </row>
        <row r="1664">
          <cell r="B1664">
            <v>42252.333333333299</v>
          </cell>
          <cell r="C1664">
            <v>148.80000000000001</v>
          </cell>
        </row>
        <row r="1665">
          <cell r="B1665">
            <v>42253.333333333299</v>
          </cell>
          <cell r="C1665">
            <v>148.51</v>
          </cell>
        </row>
        <row r="1666">
          <cell r="B1666">
            <v>42254.333333333299</v>
          </cell>
          <cell r="C1666">
            <v>148.43</v>
          </cell>
        </row>
        <row r="1667">
          <cell r="B1667">
            <v>42255.333333333299</v>
          </cell>
          <cell r="C1667">
            <v>148.09</v>
          </cell>
        </row>
        <row r="1668">
          <cell r="B1668">
            <v>42256.333333333299</v>
          </cell>
          <cell r="C1668">
            <v>147.86000000000001</v>
          </cell>
        </row>
        <row r="1669">
          <cell r="B1669">
            <v>42257.333333333299</v>
          </cell>
          <cell r="C1669">
            <v>147.79</v>
          </cell>
        </row>
        <row r="1670">
          <cell r="B1670">
            <v>42258.333333333299</v>
          </cell>
          <cell r="C1670">
            <v>147.87</v>
          </cell>
        </row>
        <row r="1671">
          <cell r="B1671">
            <v>42259.333333333299</v>
          </cell>
          <cell r="C1671">
            <v>147.69</v>
          </cell>
        </row>
        <row r="1672">
          <cell r="B1672">
            <v>42260.333333333299</v>
          </cell>
          <cell r="C1672">
            <v>147.76</v>
          </cell>
        </row>
        <row r="1673">
          <cell r="B1673">
            <v>42261.333333333299</v>
          </cell>
          <cell r="C1673">
            <v>148.18</v>
          </cell>
        </row>
        <row r="1674">
          <cell r="B1674">
            <v>42262.333333333299</v>
          </cell>
          <cell r="C1674">
            <v>149.68</v>
          </cell>
        </row>
        <row r="1675">
          <cell r="B1675">
            <v>42263.333333333299</v>
          </cell>
          <cell r="C1675">
            <v>149.88999999999999</v>
          </cell>
        </row>
        <row r="1676">
          <cell r="B1676">
            <v>42264.333333333299</v>
          </cell>
          <cell r="C1676">
            <v>149.59</v>
          </cell>
        </row>
        <row r="1677">
          <cell r="B1677">
            <v>42265.333333333299</v>
          </cell>
          <cell r="C1677">
            <v>149.6</v>
          </cell>
        </row>
        <row r="1678">
          <cell r="B1678">
            <v>42266.333333333299</v>
          </cell>
          <cell r="C1678">
            <v>149.68</v>
          </cell>
        </row>
        <row r="1679">
          <cell r="B1679">
            <v>42267.333333333299</v>
          </cell>
          <cell r="C1679">
            <v>149.88999999999999</v>
          </cell>
        </row>
        <row r="1680">
          <cell r="B1680">
            <v>42268.333333333299</v>
          </cell>
          <cell r="C1680">
            <v>149.85</v>
          </cell>
        </row>
        <row r="1681">
          <cell r="B1681">
            <v>42269.333333333299</v>
          </cell>
          <cell r="C1681">
            <v>149.69999999999999</v>
          </cell>
        </row>
        <row r="1682">
          <cell r="B1682">
            <v>42270.333333333299</v>
          </cell>
          <cell r="C1682">
            <v>149.47999999999999</v>
          </cell>
        </row>
        <row r="1683">
          <cell r="B1683">
            <v>42271.333333333299</v>
          </cell>
          <cell r="C1683">
            <v>149.21</v>
          </cell>
        </row>
        <row r="1684">
          <cell r="B1684">
            <v>42272.333333333299</v>
          </cell>
          <cell r="C1684">
            <v>149.28</v>
          </cell>
        </row>
        <row r="1685">
          <cell r="B1685">
            <v>42273.333333333299</v>
          </cell>
          <cell r="C1685">
            <v>149.22999999999999</v>
          </cell>
        </row>
        <row r="1686">
          <cell r="B1686">
            <v>42274.333333333299</v>
          </cell>
          <cell r="C1686">
            <v>149.38</v>
          </cell>
        </row>
        <row r="1687">
          <cell r="B1687">
            <v>42275.333333333299</v>
          </cell>
          <cell r="C1687">
            <v>149.63</v>
          </cell>
        </row>
        <row r="1688">
          <cell r="B1688">
            <v>42276.333333333299</v>
          </cell>
          <cell r="C1688">
            <v>149.91</v>
          </cell>
        </row>
        <row r="1689">
          <cell r="B1689">
            <v>42277.333333333299</v>
          </cell>
          <cell r="C1689">
            <v>149.77000000000001</v>
          </cell>
        </row>
        <row r="1690">
          <cell r="B1690">
            <v>42278.333333333299</v>
          </cell>
          <cell r="C1690">
            <v>149.79</v>
          </cell>
        </row>
        <row r="1691">
          <cell r="B1691">
            <v>42279.333333333299</v>
          </cell>
          <cell r="C1691">
            <v>149.68</v>
          </cell>
        </row>
        <row r="1692">
          <cell r="B1692">
            <v>42280.333333333299</v>
          </cell>
          <cell r="C1692">
            <v>149.65</v>
          </cell>
        </row>
        <row r="1693">
          <cell r="B1693">
            <v>42281.333333333299</v>
          </cell>
          <cell r="C1693">
            <v>149.80000000000001</v>
          </cell>
        </row>
        <row r="1694">
          <cell r="B1694">
            <v>42282.333333333299</v>
          </cell>
          <cell r="C1694">
            <v>149.86000000000001</v>
          </cell>
        </row>
        <row r="1695">
          <cell r="B1695">
            <v>42283.333333333299</v>
          </cell>
          <cell r="C1695">
            <v>149.66</v>
          </cell>
        </row>
        <row r="1696">
          <cell r="B1696">
            <v>42284.333333333299</v>
          </cell>
          <cell r="C1696">
            <v>149.44</v>
          </cell>
        </row>
        <row r="1697">
          <cell r="B1697">
            <v>42285.333333333299</v>
          </cell>
          <cell r="C1697">
            <v>149.13999999999999</v>
          </cell>
        </row>
        <row r="1698">
          <cell r="B1698">
            <v>42286.333333333299</v>
          </cell>
          <cell r="C1698">
            <v>149.04</v>
          </cell>
        </row>
        <row r="1699">
          <cell r="B1699">
            <v>42287.333333333299</v>
          </cell>
          <cell r="C1699">
            <v>148.88</v>
          </cell>
        </row>
        <row r="1700">
          <cell r="B1700">
            <v>42288.333333333299</v>
          </cell>
          <cell r="C1700">
            <v>148.91</v>
          </cell>
        </row>
        <row r="1701">
          <cell r="B1701">
            <v>42289.333333333299</v>
          </cell>
          <cell r="C1701">
            <v>149.12</v>
          </cell>
        </row>
        <row r="1702">
          <cell r="B1702">
            <v>42290.333333333299</v>
          </cell>
          <cell r="C1702">
            <v>149.31</v>
          </cell>
        </row>
        <row r="1703">
          <cell r="B1703">
            <v>42291.333333333299</v>
          </cell>
          <cell r="C1703">
            <v>149.41999999999999</v>
          </cell>
        </row>
        <row r="1704">
          <cell r="B1704">
            <v>42292.333333333299</v>
          </cell>
          <cell r="C1704">
            <v>149.56</v>
          </cell>
        </row>
        <row r="1705">
          <cell r="B1705">
            <v>42293.333333333299</v>
          </cell>
          <cell r="C1705">
            <v>149.63</v>
          </cell>
        </row>
        <row r="1706">
          <cell r="B1706">
            <v>42294.333333333299</v>
          </cell>
          <cell r="C1706">
            <v>149.49</v>
          </cell>
        </row>
        <row r="1707">
          <cell r="B1707">
            <v>42295.333333333299</v>
          </cell>
          <cell r="C1707">
            <v>149.25</v>
          </cell>
        </row>
        <row r="1708">
          <cell r="B1708">
            <v>42296.333333333299</v>
          </cell>
          <cell r="C1708">
            <v>149.1</v>
          </cell>
        </row>
        <row r="1709">
          <cell r="B1709">
            <v>42297.333333333299</v>
          </cell>
          <cell r="C1709">
            <v>148.76</v>
          </cell>
        </row>
        <row r="1710">
          <cell r="B1710">
            <v>42298.333333333299</v>
          </cell>
          <cell r="C1710">
            <v>148.36000000000001</v>
          </cell>
        </row>
        <row r="1711">
          <cell r="B1711">
            <v>42299.333333333299</v>
          </cell>
          <cell r="C1711">
            <v>148.03</v>
          </cell>
        </row>
        <row r="1712">
          <cell r="B1712">
            <v>42300.333333333299</v>
          </cell>
          <cell r="C1712">
            <v>147.77000000000001</v>
          </cell>
        </row>
        <row r="1713">
          <cell r="B1713">
            <v>42301.333333333299</v>
          </cell>
          <cell r="C1713">
            <v>147.69</v>
          </cell>
        </row>
        <row r="1714">
          <cell r="B1714">
            <v>42302.333333333299</v>
          </cell>
          <cell r="C1714">
            <v>147.66</v>
          </cell>
        </row>
        <row r="1715">
          <cell r="B1715">
            <v>42303.333333333299</v>
          </cell>
          <cell r="C1715">
            <v>147.69999999999999</v>
          </cell>
        </row>
        <row r="1716">
          <cell r="B1716">
            <v>42304.333333333299</v>
          </cell>
          <cell r="C1716">
            <v>147.52000000000001</v>
          </cell>
        </row>
        <row r="1717">
          <cell r="B1717">
            <v>42305.333333333299</v>
          </cell>
          <cell r="C1717">
            <v>147.29</v>
          </cell>
        </row>
        <row r="1718">
          <cell r="B1718">
            <v>42306.333333333299</v>
          </cell>
          <cell r="C1718">
            <v>147.16999999999999</v>
          </cell>
        </row>
        <row r="1719">
          <cell r="B1719">
            <v>42307.333333333299</v>
          </cell>
          <cell r="C1719">
            <v>147.1</v>
          </cell>
        </row>
        <row r="1720">
          <cell r="B1720">
            <v>42308.333333333299</v>
          </cell>
          <cell r="C1720">
            <v>147.04</v>
          </cell>
        </row>
        <row r="1721">
          <cell r="B1721">
            <v>42309.333333333299</v>
          </cell>
          <cell r="C1721">
            <v>147.07</v>
          </cell>
        </row>
        <row r="1722">
          <cell r="B1722">
            <v>42310.333333333299</v>
          </cell>
          <cell r="C1722">
            <v>147.31</v>
          </cell>
        </row>
        <row r="1723">
          <cell r="B1723">
            <v>42311.333333333299</v>
          </cell>
          <cell r="C1723">
            <v>147.53</v>
          </cell>
        </row>
        <row r="1724">
          <cell r="B1724">
            <v>42312.333333333299</v>
          </cell>
          <cell r="C1724">
            <v>147.63999999999999</v>
          </cell>
        </row>
        <row r="1725">
          <cell r="B1725">
            <v>42313.333333333299</v>
          </cell>
          <cell r="C1725">
            <v>147.75</v>
          </cell>
        </row>
        <row r="1726">
          <cell r="B1726">
            <v>42314.333333333299</v>
          </cell>
          <cell r="C1726">
            <v>147.88999999999999</v>
          </cell>
        </row>
        <row r="1727">
          <cell r="B1727">
            <v>42315.333333333299</v>
          </cell>
          <cell r="C1727">
            <v>147.94999999999999</v>
          </cell>
        </row>
        <row r="1728">
          <cell r="B1728">
            <v>42316.333333333299</v>
          </cell>
          <cell r="C1728">
            <v>148.18</v>
          </cell>
        </row>
        <row r="1729">
          <cell r="B1729">
            <v>42317.333333333299</v>
          </cell>
          <cell r="C1729">
            <v>148.38999999999999</v>
          </cell>
        </row>
        <row r="1730">
          <cell r="B1730">
            <v>42318.333333333299</v>
          </cell>
          <cell r="C1730">
            <v>148.54</v>
          </cell>
        </row>
        <row r="1731">
          <cell r="B1731">
            <v>42319.333333333299</v>
          </cell>
          <cell r="C1731">
            <v>148.56</v>
          </cell>
        </row>
        <row r="1732">
          <cell r="B1732">
            <v>42320.333333333299</v>
          </cell>
          <cell r="C1732">
            <v>148.66</v>
          </cell>
        </row>
        <row r="1733">
          <cell r="B1733">
            <v>42321.333333333299</v>
          </cell>
          <cell r="C1733">
            <v>148.82</v>
          </cell>
        </row>
        <row r="1734">
          <cell r="B1734">
            <v>42322.333333333299</v>
          </cell>
          <cell r="C1734">
            <v>148.85</v>
          </cell>
        </row>
        <row r="1735">
          <cell r="B1735">
            <v>42323.333333333299</v>
          </cell>
          <cell r="C1735">
            <v>148.83000000000001</v>
          </cell>
        </row>
        <row r="1736">
          <cell r="B1736">
            <v>42324.333333333299</v>
          </cell>
          <cell r="C1736">
            <v>148.79</v>
          </cell>
        </row>
        <row r="1737">
          <cell r="B1737">
            <v>42325.333333333299</v>
          </cell>
          <cell r="C1737">
            <v>148.74</v>
          </cell>
        </row>
        <row r="1738">
          <cell r="B1738">
            <v>42326.333333333299</v>
          </cell>
          <cell r="C1738">
            <v>148.69</v>
          </cell>
        </row>
        <row r="1739">
          <cell r="B1739">
            <v>42327.333333333299</v>
          </cell>
          <cell r="C1739">
            <v>148.61000000000001</v>
          </cell>
        </row>
        <row r="1740">
          <cell r="B1740">
            <v>42328.333333333299</v>
          </cell>
          <cell r="C1740">
            <v>148.5</v>
          </cell>
        </row>
        <row r="1741">
          <cell r="B1741">
            <v>42329.333333333299</v>
          </cell>
          <cell r="C1741">
            <v>148.33000000000001</v>
          </cell>
        </row>
        <row r="1742">
          <cell r="B1742">
            <v>42330.333333333299</v>
          </cell>
          <cell r="C1742">
            <v>148.26</v>
          </cell>
        </row>
        <row r="1743">
          <cell r="B1743">
            <v>42331.333333333299</v>
          </cell>
          <cell r="C1743">
            <v>148.18</v>
          </cell>
        </row>
        <row r="1744">
          <cell r="B1744">
            <v>42332.333333333299</v>
          </cell>
          <cell r="C1744">
            <v>148.19999999999999</v>
          </cell>
        </row>
        <row r="1745">
          <cell r="B1745">
            <v>42333.333333333299</v>
          </cell>
          <cell r="C1745">
            <v>148.29</v>
          </cell>
        </row>
        <row r="1746">
          <cell r="B1746">
            <v>42334.333333333299</v>
          </cell>
          <cell r="C1746">
            <v>148.36000000000001</v>
          </cell>
        </row>
        <row r="1747">
          <cell r="B1747">
            <v>42335.333333333299</v>
          </cell>
          <cell r="C1747">
            <v>148.25</v>
          </cell>
        </row>
        <row r="1748">
          <cell r="B1748">
            <v>42336.333333333299</v>
          </cell>
          <cell r="C1748">
            <v>148.13</v>
          </cell>
        </row>
        <row r="1749">
          <cell r="B1749">
            <v>42337.333333333299</v>
          </cell>
          <cell r="C1749">
            <v>148.15</v>
          </cell>
        </row>
        <row r="1750">
          <cell r="B1750">
            <v>42338.333333333299</v>
          </cell>
          <cell r="C1750">
            <v>148.09</v>
          </cell>
        </row>
        <row r="1751">
          <cell r="B1751">
            <v>42339.333333333299</v>
          </cell>
          <cell r="C1751">
            <v>147.76</v>
          </cell>
        </row>
        <row r="1752">
          <cell r="B1752">
            <v>42340.333333333299</v>
          </cell>
          <cell r="C1752">
            <v>147.69999999999999</v>
          </cell>
        </row>
        <row r="1753">
          <cell r="B1753">
            <v>42341.333333333299</v>
          </cell>
          <cell r="C1753">
            <v>147.61000000000001</v>
          </cell>
        </row>
        <row r="1754">
          <cell r="B1754">
            <v>42342.333333333299</v>
          </cell>
          <cell r="C1754">
            <v>147.5</v>
          </cell>
        </row>
        <row r="1755">
          <cell r="B1755">
            <v>42343.333333333299</v>
          </cell>
          <cell r="C1755">
            <v>147.38999999999999</v>
          </cell>
        </row>
        <row r="1756">
          <cell r="B1756">
            <v>42344.333333333299</v>
          </cell>
          <cell r="C1756">
            <v>147.29</v>
          </cell>
        </row>
        <row r="1757">
          <cell r="B1757">
            <v>42345.333333333299</v>
          </cell>
          <cell r="C1757">
            <v>147.29</v>
          </cell>
        </row>
        <row r="1758">
          <cell r="B1758">
            <v>42346.333333333299</v>
          </cell>
          <cell r="C1758">
            <v>147.15</v>
          </cell>
        </row>
        <row r="1759">
          <cell r="B1759">
            <v>42347.333333333299</v>
          </cell>
          <cell r="C1759">
            <v>147.03</v>
          </cell>
        </row>
        <row r="1760">
          <cell r="B1760">
            <v>42348.333333333299</v>
          </cell>
          <cell r="C1760">
            <v>146.88999999999999</v>
          </cell>
        </row>
        <row r="1761">
          <cell r="B1761">
            <v>42349.333333333299</v>
          </cell>
          <cell r="C1761">
            <v>146.76</v>
          </cell>
        </row>
        <row r="1762">
          <cell r="B1762">
            <v>42350.333333333299</v>
          </cell>
          <cell r="C1762">
            <v>146.59</v>
          </cell>
        </row>
        <row r="1763">
          <cell r="B1763">
            <v>42351.333333333299</v>
          </cell>
          <cell r="C1763">
            <v>146.43</v>
          </cell>
        </row>
        <row r="1764">
          <cell r="B1764">
            <v>42352.333333333299</v>
          </cell>
          <cell r="C1764">
            <v>146.28</v>
          </cell>
        </row>
        <row r="1765">
          <cell r="B1765">
            <v>42353.333333333299</v>
          </cell>
          <cell r="C1765">
            <v>146.1</v>
          </cell>
        </row>
        <row r="1766">
          <cell r="B1766">
            <v>42354.333333333299</v>
          </cell>
          <cell r="C1766">
            <v>145.91999999999999</v>
          </cell>
        </row>
        <row r="1767">
          <cell r="B1767">
            <v>42355.333333333299</v>
          </cell>
          <cell r="C1767">
            <v>145.82</v>
          </cell>
        </row>
        <row r="1768">
          <cell r="B1768">
            <v>42356.333333333299</v>
          </cell>
          <cell r="C1768">
            <v>145.71</v>
          </cell>
        </row>
        <row r="1769">
          <cell r="B1769">
            <v>42357.333333333299</v>
          </cell>
          <cell r="C1769">
            <v>145.69</v>
          </cell>
        </row>
        <row r="1770">
          <cell r="B1770">
            <v>42358.333333333299</v>
          </cell>
          <cell r="C1770">
            <v>145.68</v>
          </cell>
        </row>
        <row r="1771">
          <cell r="B1771">
            <v>42359.333333333299</v>
          </cell>
          <cell r="C1771">
            <v>145.69999999999999</v>
          </cell>
        </row>
        <row r="1772">
          <cell r="B1772">
            <v>42360.333333333299</v>
          </cell>
          <cell r="C1772">
            <v>145.66999999999999</v>
          </cell>
        </row>
        <row r="1773">
          <cell r="B1773">
            <v>42361.333333333299</v>
          </cell>
          <cell r="C1773">
            <v>145.71</v>
          </cell>
        </row>
        <row r="1774">
          <cell r="B1774">
            <v>42362.333333333299</v>
          </cell>
          <cell r="C1774">
            <v>145.72999999999999</v>
          </cell>
        </row>
        <row r="1775">
          <cell r="B1775">
            <v>42363.333333333299</v>
          </cell>
          <cell r="C1775">
            <v>145.74</v>
          </cell>
        </row>
        <row r="1776">
          <cell r="B1776">
            <v>42364.333333333299</v>
          </cell>
          <cell r="C1776">
            <v>145.71</v>
          </cell>
        </row>
        <row r="1777">
          <cell r="B1777">
            <v>42365.333333333299</v>
          </cell>
          <cell r="C1777">
            <v>145.72</v>
          </cell>
        </row>
        <row r="1778">
          <cell r="B1778">
            <v>42366.333333333299</v>
          </cell>
          <cell r="C1778">
            <v>145.72</v>
          </cell>
        </row>
        <row r="1779">
          <cell r="B1779">
            <v>42367.333333333299</v>
          </cell>
          <cell r="C1779">
            <v>145.74</v>
          </cell>
        </row>
        <row r="1780">
          <cell r="B1780">
            <v>42368.333333333299</v>
          </cell>
          <cell r="C1780">
            <v>145.75</v>
          </cell>
        </row>
        <row r="1781">
          <cell r="B1781">
            <v>42369.333333333299</v>
          </cell>
          <cell r="C1781">
            <v>145.77000000000001</v>
          </cell>
        </row>
        <row r="1782">
          <cell r="B1782">
            <v>42370.333333333299</v>
          </cell>
          <cell r="C1782">
            <v>145.72999999999999</v>
          </cell>
        </row>
        <row r="1783">
          <cell r="B1783">
            <v>42371.333333333299</v>
          </cell>
          <cell r="C1783">
            <v>145.74</v>
          </cell>
        </row>
        <row r="1784">
          <cell r="B1784">
            <v>42372.333333333299</v>
          </cell>
          <cell r="C1784">
            <v>145.74</v>
          </cell>
        </row>
        <row r="1785">
          <cell r="B1785">
            <v>42373.333333333299</v>
          </cell>
          <cell r="C1785">
            <v>145.75</v>
          </cell>
        </row>
        <row r="1786">
          <cell r="B1786">
            <v>42374.333333333299</v>
          </cell>
          <cell r="C1786">
            <v>145.76</v>
          </cell>
        </row>
        <row r="1787">
          <cell r="B1787">
            <v>42375.333333333299</v>
          </cell>
          <cell r="C1787">
            <v>145.77000000000001</v>
          </cell>
        </row>
        <row r="1788">
          <cell r="B1788">
            <v>42376.333333333299</v>
          </cell>
          <cell r="C1788">
            <v>145.77000000000001</v>
          </cell>
        </row>
        <row r="1789">
          <cell r="B1789">
            <v>42377.333333333299</v>
          </cell>
          <cell r="C1789">
            <v>145.79</v>
          </cell>
        </row>
        <row r="1790">
          <cell r="B1790">
            <v>42378.333333333299</v>
          </cell>
          <cell r="C1790">
            <v>145.79</v>
          </cell>
        </row>
        <row r="1791">
          <cell r="B1791">
            <v>42379.333333333299</v>
          </cell>
          <cell r="C1791">
            <v>145.80000000000001</v>
          </cell>
        </row>
        <row r="1792">
          <cell r="B1792">
            <v>42380.333333333299</v>
          </cell>
          <cell r="C1792">
            <v>145.79</v>
          </cell>
        </row>
        <row r="1793">
          <cell r="B1793">
            <v>42381.333333333299</v>
          </cell>
          <cell r="C1793">
            <v>145.76</v>
          </cell>
        </row>
        <row r="1794">
          <cell r="B1794">
            <v>42382.333333333299</v>
          </cell>
          <cell r="C1794">
            <v>145.72999999999999</v>
          </cell>
        </row>
        <row r="1795">
          <cell r="B1795">
            <v>42383.333333333299</v>
          </cell>
          <cell r="C1795">
            <v>145.71</v>
          </cell>
        </row>
        <row r="1796">
          <cell r="B1796">
            <v>42384.333333333299</v>
          </cell>
          <cell r="C1796">
            <v>145.68</v>
          </cell>
        </row>
        <row r="1797">
          <cell r="B1797">
            <v>42385.333333333299</v>
          </cell>
          <cell r="C1797">
            <v>145.63999999999999</v>
          </cell>
        </row>
        <row r="1798">
          <cell r="B1798">
            <v>42386.333333333299</v>
          </cell>
          <cell r="C1798">
            <v>145.63</v>
          </cell>
        </row>
        <row r="1799">
          <cell r="B1799">
            <v>42387.333333333299</v>
          </cell>
          <cell r="C1799">
            <v>145.63</v>
          </cell>
        </row>
        <row r="1800">
          <cell r="B1800">
            <v>42388.333333333299</v>
          </cell>
          <cell r="C1800">
            <v>145.6</v>
          </cell>
        </row>
        <row r="1801">
          <cell r="B1801">
            <v>42389.333333333299</v>
          </cell>
          <cell r="C1801">
            <v>145.59</v>
          </cell>
        </row>
        <row r="1802">
          <cell r="B1802">
            <v>42390.333333333299</v>
          </cell>
          <cell r="C1802">
            <v>145.57</v>
          </cell>
        </row>
        <row r="1803">
          <cell r="B1803">
            <v>42391.333333333299</v>
          </cell>
          <cell r="C1803">
            <v>145.53</v>
          </cell>
        </row>
        <row r="1804">
          <cell r="B1804">
            <v>42392.333333333299</v>
          </cell>
          <cell r="C1804">
            <v>145.51</v>
          </cell>
        </row>
        <row r="1805">
          <cell r="B1805">
            <v>42393.333333333299</v>
          </cell>
          <cell r="C1805">
            <v>145.47999999999999</v>
          </cell>
        </row>
        <row r="1806">
          <cell r="B1806">
            <v>42394.333333333299</v>
          </cell>
          <cell r="C1806">
            <v>145.47999999999999</v>
          </cell>
        </row>
        <row r="1807">
          <cell r="B1807">
            <v>42395.333333333299</v>
          </cell>
          <cell r="C1807">
            <v>145.47999999999999</v>
          </cell>
        </row>
        <row r="1808">
          <cell r="B1808">
            <v>42396.333333333299</v>
          </cell>
          <cell r="C1808">
            <v>145.49</v>
          </cell>
        </row>
        <row r="1809">
          <cell r="B1809">
            <v>42397.333333333299</v>
          </cell>
          <cell r="C1809">
            <v>145.49</v>
          </cell>
        </row>
        <row r="1810">
          <cell r="B1810">
            <v>42398.333333333299</v>
          </cell>
          <cell r="C1810">
            <v>145.49</v>
          </cell>
        </row>
        <row r="1811">
          <cell r="B1811">
            <v>42399.333333333299</v>
          </cell>
          <cell r="C1811">
            <v>145.49</v>
          </cell>
        </row>
        <row r="1812">
          <cell r="B1812">
            <v>42400.333333333299</v>
          </cell>
          <cell r="C1812">
            <v>145.44999999999999</v>
          </cell>
        </row>
        <row r="1813">
          <cell r="B1813">
            <v>42401.333333333299</v>
          </cell>
          <cell r="C1813">
            <v>145.44999999999999</v>
          </cell>
        </row>
        <row r="1814">
          <cell r="B1814">
            <v>42402.333333333299</v>
          </cell>
          <cell r="C1814">
            <v>145.44999999999999</v>
          </cell>
        </row>
        <row r="1815">
          <cell r="B1815">
            <v>42403.333333333299</v>
          </cell>
          <cell r="C1815">
            <v>145.44999999999999</v>
          </cell>
        </row>
        <row r="1816">
          <cell r="B1816">
            <v>42404.333333333299</v>
          </cell>
          <cell r="C1816">
            <v>145.44999999999999</v>
          </cell>
        </row>
        <row r="1817">
          <cell r="B1817">
            <v>42405.333333333299</v>
          </cell>
          <cell r="C1817">
            <v>145.44999999999999</v>
          </cell>
        </row>
        <row r="1818">
          <cell r="B1818">
            <v>42406.333333333299</v>
          </cell>
          <cell r="C1818">
            <v>145.43</v>
          </cell>
        </row>
        <row r="1819">
          <cell r="B1819">
            <v>42407.333333333299</v>
          </cell>
          <cell r="C1819">
            <v>145.43</v>
          </cell>
        </row>
        <row r="1820">
          <cell r="B1820">
            <v>42408.333333333299</v>
          </cell>
          <cell r="C1820">
            <v>145.43</v>
          </cell>
        </row>
        <row r="1821">
          <cell r="B1821">
            <v>42409.333333333299</v>
          </cell>
          <cell r="C1821">
            <v>145.38</v>
          </cell>
        </row>
        <row r="1822">
          <cell r="B1822">
            <v>42410.333333333299</v>
          </cell>
          <cell r="C1822">
            <v>145.36000000000001</v>
          </cell>
        </row>
        <row r="1823">
          <cell r="B1823">
            <v>42411.333333333299</v>
          </cell>
          <cell r="C1823">
            <v>145.36000000000001</v>
          </cell>
        </row>
        <row r="1824">
          <cell r="B1824">
            <v>42412.333333333299</v>
          </cell>
          <cell r="C1824">
            <v>145.33000000000001</v>
          </cell>
        </row>
        <row r="1825">
          <cell r="B1825">
            <v>42413.333333333299</v>
          </cell>
          <cell r="C1825">
            <v>145.33000000000001</v>
          </cell>
        </row>
        <row r="1826">
          <cell r="B1826">
            <v>42414.333333333299</v>
          </cell>
          <cell r="C1826">
            <v>145.32</v>
          </cell>
        </row>
        <row r="1827">
          <cell r="B1827">
            <v>42415.333333333299</v>
          </cell>
          <cell r="C1827">
            <v>145.28</v>
          </cell>
        </row>
        <row r="1828">
          <cell r="B1828">
            <v>42416.333333333299</v>
          </cell>
          <cell r="C1828">
            <v>145.28</v>
          </cell>
        </row>
        <row r="1829">
          <cell r="B1829">
            <v>42417.333333333299</v>
          </cell>
          <cell r="C1829">
            <v>145.28</v>
          </cell>
        </row>
        <row r="1830">
          <cell r="B1830">
            <v>42418.333333333299</v>
          </cell>
          <cell r="C1830">
            <v>145.27000000000001</v>
          </cell>
        </row>
        <row r="1831">
          <cell r="B1831">
            <v>42419.333333333299</v>
          </cell>
          <cell r="C1831">
            <v>145.27000000000001</v>
          </cell>
        </row>
        <row r="1832">
          <cell r="B1832">
            <v>42420.333333333299</v>
          </cell>
          <cell r="C1832">
            <v>145.26</v>
          </cell>
        </row>
        <row r="1833">
          <cell r="B1833">
            <v>42421.333333333299</v>
          </cell>
          <cell r="C1833">
            <v>145.22999999999999</v>
          </cell>
        </row>
        <row r="1834">
          <cell r="B1834">
            <v>42422.333333333299</v>
          </cell>
          <cell r="C1834">
            <v>145.22999999999999</v>
          </cell>
        </row>
        <row r="1835">
          <cell r="B1835">
            <v>42423.333333333299</v>
          </cell>
          <cell r="C1835">
            <v>145.21</v>
          </cell>
        </row>
        <row r="1836">
          <cell r="B1836">
            <v>42424.333333333299</v>
          </cell>
          <cell r="C1836">
            <v>145.21</v>
          </cell>
        </row>
        <row r="1837">
          <cell r="B1837">
            <v>42425.333333333299</v>
          </cell>
          <cell r="C1837">
            <v>145.21</v>
          </cell>
        </row>
        <row r="1838">
          <cell r="B1838">
            <v>42426.333333333299</v>
          </cell>
          <cell r="C1838">
            <v>145.21</v>
          </cell>
        </row>
        <row r="1839">
          <cell r="B1839">
            <v>42427.333333333299</v>
          </cell>
          <cell r="C1839">
            <v>145.19999999999999</v>
          </cell>
        </row>
        <row r="1840">
          <cell r="B1840">
            <v>42428.333333333299</v>
          </cell>
          <cell r="C1840">
            <v>145.16</v>
          </cell>
        </row>
        <row r="1841">
          <cell r="B1841">
            <v>42429.333333333299</v>
          </cell>
          <cell r="C1841">
            <v>145.15</v>
          </cell>
        </row>
        <row r="1842">
          <cell r="B1842">
            <v>42430.333333333299</v>
          </cell>
          <cell r="C1842">
            <v>145.13</v>
          </cell>
        </row>
        <row r="1843">
          <cell r="B1843">
            <v>42431.333333333299</v>
          </cell>
          <cell r="C1843">
            <v>145.12</v>
          </cell>
        </row>
        <row r="1844">
          <cell r="B1844">
            <v>42432.333333333299</v>
          </cell>
          <cell r="C1844">
            <v>145.11000000000001</v>
          </cell>
        </row>
        <row r="1845">
          <cell r="B1845">
            <v>42433.333333333299</v>
          </cell>
          <cell r="C1845">
            <v>145.1</v>
          </cell>
        </row>
        <row r="1846">
          <cell r="B1846">
            <v>42434.333333333299</v>
          </cell>
          <cell r="C1846">
            <v>145.1</v>
          </cell>
        </row>
        <row r="1847">
          <cell r="B1847">
            <v>42435.333333333299</v>
          </cell>
          <cell r="C1847">
            <v>145.09</v>
          </cell>
        </row>
        <row r="1848">
          <cell r="B1848">
            <v>42436.333333333299</v>
          </cell>
          <cell r="C1848">
            <v>145.07</v>
          </cell>
        </row>
        <row r="1849">
          <cell r="B1849">
            <v>42437.333333333299</v>
          </cell>
          <cell r="C1849">
            <v>145.02000000000001</v>
          </cell>
        </row>
        <row r="1850">
          <cell r="B1850">
            <v>42438.333333333299</v>
          </cell>
          <cell r="C1850">
            <v>145.01</v>
          </cell>
        </row>
        <row r="1851">
          <cell r="B1851">
            <v>42439.333333333299</v>
          </cell>
          <cell r="C1851">
            <v>145.01</v>
          </cell>
        </row>
        <row r="1852">
          <cell r="B1852">
            <v>42440.333333333299</v>
          </cell>
          <cell r="C1852">
            <v>145</v>
          </cell>
        </row>
        <row r="1853">
          <cell r="B1853">
            <v>42441.333333333299</v>
          </cell>
          <cell r="C1853">
            <v>144.91</v>
          </cell>
        </row>
        <row r="1854">
          <cell r="B1854">
            <v>42442.333333333299</v>
          </cell>
          <cell r="C1854">
            <v>144.9</v>
          </cell>
        </row>
        <row r="1855">
          <cell r="B1855">
            <v>42443.333333333299</v>
          </cell>
          <cell r="C1855">
            <v>144.88999999999999</v>
          </cell>
        </row>
        <row r="1856">
          <cell r="B1856">
            <v>42444.333333333299</v>
          </cell>
          <cell r="C1856">
            <v>144.88999999999999</v>
          </cell>
        </row>
        <row r="1857">
          <cell r="B1857">
            <v>42445.333333333299</v>
          </cell>
          <cell r="C1857">
            <v>144.88999999999999</v>
          </cell>
        </row>
        <row r="1858">
          <cell r="B1858">
            <v>42446.333333333299</v>
          </cell>
          <cell r="C1858">
            <v>144.88999999999999</v>
          </cell>
        </row>
        <row r="1859">
          <cell r="B1859">
            <v>42447.333333333299</v>
          </cell>
          <cell r="C1859">
            <v>144.87</v>
          </cell>
        </row>
        <row r="1860">
          <cell r="B1860">
            <v>42448.333333333299</v>
          </cell>
          <cell r="C1860">
            <v>144.86000000000001</v>
          </cell>
        </row>
        <row r="1861">
          <cell r="B1861">
            <v>42449.333333333299</v>
          </cell>
          <cell r="C1861">
            <v>144.80000000000001</v>
          </cell>
        </row>
        <row r="1862">
          <cell r="B1862">
            <v>42450.333333333299</v>
          </cell>
          <cell r="C1862">
            <v>144.78</v>
          </cell>
        </row>
        <row r="1863">
          <cell r="B1863">
            <v>42451.333333333299</v>
          </cell>
          <cell r="C1863">
            <v>144.78</v>
          </cell>
        </row>
        <row r="1864">
          <cell r="B1864">
            <v>42452.333333333299</v>
          </cell>
          <cell r="C1864">
            <v>144.77000000000001</v>
          </cell>
        </row>
        <row r="1865">
          <cell r="B1865">
            <v>42453.333333333299</v>
          </cell>
          <cell r="C1865">
            <v>144.75</v>
          </cell>
        </row>
        <row r="1866">
          <cell r="B1866">
            <v>42454.333333333299</v>
          </cell>
          <cell r="C1866">
            <v>144.75</v>
          </cell>
        </row>
        <row r="1867">
          <cell r="B1867">
            <v>42455.333333333299</v>
          </cell>
          <cell r="C1867">
            <v>144.74</v>
          </cell>
        </row>
        <row r="1868">
          <cell r="B1868">
            <v>42456.333333333299</v>
          </cell>
          <cell r="C1868">
            <v>144.72</v>
          </cell>
        </row>
        <row r="1869">
          <cell r="B1869">
            <v>42457.333333333299</v>
          </cell>
          <cell r="C1869">
            <v>144.69</v>
          </cell>
        </row>
        <row r="1870">
          <cell r="B1870">
            <v>42458.333333333299</v>
          </cell>
          <cell r="C1870">
            <v>144.69</v>
          </cell>
        </row>
        <row r="1871">
          <cell r="B1871">
            <v>42459.333333333299</v>
          </cell>
          <cell r="C1871">
            <v>144.68</v>
          </cell>
        </row>
        <row r="1872">
          <cell r="B1872">
            <v>42460.333333333299</v>
          </cell>
          <cell r="C1872">
            <v>144.68</v>
          </cell>
        </row>
        <row r="1873">
          <cell r="B1873">
            <v>42461.333333333299</v>
          </cell>
          <cell r="C1873">
            <v>144.66999999999999</v>
          </cell>
        </row>
        <row r="1874">
          <cell r="B1874">
            <v>42462.333333333299</v>
          </cell>
          <cell r="C1874">
            <v>144.66</v>
          </cell>
        </row>
        <row r="1875">
          <cell r="B1875">
            <v>42463.333333333299</v>
          </cell>
          <cell r="C1875">
            <v>144.63999999999999</v>
          </cell>
        </row>
        <row r="1876">
          <cell r="B1876">
            <v>42464.333333333299</v>
          </cell>
          <cell r="C1876">
            <v>144.61000000000001</v>
          </cell>
        </row>
        <row r="1877">
          <cell r="B1877">
            <v>42465.333333333299</v>
          </cell>
          <cell r="C1877">
            <v>144.6</v>
          </cell>
        </row>
        <row r="1878">
          <cell r="B1878">
            <v>42466.333333333299</v>
          </cell>
          <cell r="C1878">
            <v>144.59</v>
          </cell>
        </row>
        <row r="1879">
          <cell r="B1879">
            <v>42467.333333333299</v>
          </cell>
          <cell r="C1879">
            <v>144.58000000000001</v>
          </cell>
        </row>
        <row r="1880">
          <cell r="B1880">
            <v>42468.333333333299</v>
          </cell>
          <cell r="C1880">
            <v>144.58000000000001</v>
          </cell>
        </row>
        <row r="1881">
          <cell r="B1881">
            <v>42469.333333333299</v>
          </cell>
          <cell r="C1881">
            <v>144.58000000000001</v>
          </cell>
        </row>
        <row r="1882">
          <cell r="B1882">
            <v>42470.333333333299</v>
          </cell>
          <cell r="C1882">
            <v>144.54</v>
          </cell>
        </row>
        <row r="1883">
          <cell r="B1883">
            <v>42471.333333333299</v>
          </cell>
          <cell r="C1883">
            <v>144.52000000000001</v>
          </cell>
        </row>
        <row r="1884">
          <cell r="B1884">
            <v>42472.333333333299</v>
          </cell>
          <cell r="C1884">
            <v>144.52000000000001</v>
          </cell>
        </row>
        <row r="1885">
          <cell r="B1885">
            <v>42473.333333333299</v>
          </cell>
          <cell r="C1885">
            <v>144.49</v>
          </cell>
        </row>
        <row r="1886">
          <cell r="B1886">
            <v>42474.333333333299</v>
          </cell>
          <cell r="C1886">
            <v>144.38999999999999</v>
          </cell>
        </row>
        <row r="1887">
          <cell r="B1887">
            <v>42475.333333333299</v>
          </cell>
          <cell r="C1887">
            <v>144.32</v>
          </cell>
        </row>
        <row r="1888">
          <cell r="B1888">
            <v>42476.333333333299</v>
          </cell>
          <cell r="C1888">
            <v>144.29</v>
          </cell>
        </row>
        <row r="1889">
          <cell r="B1889">
            <v>42477.333333333299</v>
          </cell>
          <cell r="C1889">
            <v>144.25</v>
          </cell>
        </row>
        <row r="1890">
          <cell r="B1890">
            <v>42478.333333333299</v>
          </cell>
          <cell r="C1890">
            <v>144.22</v>
          </cell>
        </row>
        <row r="1891">
          <cell r="B1891">
            <v>42479.333333333299</v>
          </cell>
          <cell r="C1891">
            <v>144.22</v>
          </cell>
        </row>
        <row r="1892">
          <cell r="B1892">
            <v>42480.333333333299</v>
          </cell>
          <cell r="C1892">
            <v>144.16</v>
          </cell>
        </row>
        <row r="1893">
          <cell r="B1893">
            <v>42481.333333333299</v>
          </cell>
          <cell r="C1893">
            <v>143.97999999999999</v>
          </cell>
        </row>
        <row r="1894">
          <cell r="B1894">
            <v>42482.333333333299</v>
          </cell>
          <cell r="C1894">
            <v>143.81</v>
          </cell>
        </row>
        <row r="1895">
          <cell r="B1895">
            <v>42483.333333333299</v>
          </cell>
          <cell r="C1895">
            <v>143.56</v>
          </cell>
        </row>
        <row r="1896">
          <cell r="B1896">
            <v>42484.333333333299</v>
          </cell>
          <cell r="C1896">
            <v>143.44999999999999</v>
          </cell>
        </row>
        <row r="1897">
          <cell r="B1897">
            <v>42485.333333333299</v>
          </cell>
          <cell r="C1897">
            <v>143.41</v>
          </cell>
        </row>
        <row r="1898">
          <cell r="B1898">
            <v>42486.333333333299</v>
          </cell>
          <cell r="C1898">
            <v>143.19</v>
          </cell>
        </row>
        <row r="1899">
          <cell r="B1899">
            <v>42487.333333333299</v>
          </cell>
          <cell r="C1899">
            <v>142.93</v>
          </cell>
        </row>
        <row r="1900">
          <cell r="B1900">
            <v>42488.333333333299</v>
          </cell>
          <cell r="C1900">
            <v>142.72</v>
          </cell>
        </row>
        <row r="1901">
          <cell r="B1901">
            <v>42489.333333333299</v>
          </cell>
          <cell r="C1901">
            <v>142.36000000000001</v>
          </cell>
        </row>
        <row r="1902">
          <cell r="B1902">
            <v>42490.333333333299</v>
          </cell>
          <cell r="C1902">
            <v>142.07</v>
          </cell>
        </row>
        <row r="1903">
          <cell r="B1903">
            <v>42491.333333333299</v>
          </cell>
          <cell r="C1903">
            <v>141.91</v>
          </cell>
        </row>
        <row r="1904">
          <cell r="B1904">
            <v>42492.333333333299</v>
          </cell>
          <cell r="C1904">
            <v>141.88999999999999</v>
          </cell>
        </row>
        <row r="1905">
          <cell r="B1905">
            <v>42493.333333333299</v>
          </cell>
          <cell r="C1905">
            <v>141.82</v>
          </cell>
        </row>
        <row r="1906">
          <cell r="B1906">
            <v>42494.333333333299</v>
          </cell>
          <cell r="C1906">
            <v>141.54</v>
          </cell>
        </row>
        <row r="1907">
          <cell r="B1907">
            <v>42495.333333333299</v>
          </cell>
          <cell r="C1907">
            <v>141.24</v>
          </cell>
        </row>
        <row r="1908">
          <cell r="B1908">
            <v>42496.333333333299</v>
          </cell>
          <cell r="C1908">
            <v>140.94</v>
          </cell>
        </row>
        <row r="1909">
          <cell r="B1909">
            <v>42497.333333333299</v>
          </cell>
          <cell r="C1909">
            <v>140.69999999999999</v>
          </cell>
        </row>
        <row r="1910">
          <cell r="B1910">
            <v>42498.333333333299</v>
          </cell>
          <cell r="C1910">
            <v>140.55000000000001</v>
          </cell>
        </row>
        <row r="1911">
          <cell r="B1911">
            <v>42499.333333333299</v>
          </cell>
          <cell r="C1911">
            <v>140.53</v>
          </cell>
        </row>
        <row r="1912">
          <cell r="B1912">
            <v>42500.333333333299</v>
          </cell>
          <cell r="C1912">
            <v>140.38999999999999</v>
          </cell>
        </row>
        <row r="1913">
          <cell r="B1913">
            <v>42501.333333333299</v>
          </cell>
          <cell r="C1913">
            <v>140.13</v>
          </cell>
        </row>
        <row r="1914">
          <cell r="B1914">
            <v>42502.333333333299</v>
          </cell>
          <cell r="C1914">
            <v>139.88999999999999</v>
          </cell>
        </row>
        <row r="1915">
          <cell r="B1915">
            <v>42503.333333333299</v>
          </cell>
          <cell r="C1915">
            <v>139.66</v>
          </cell>
        </row>
        <row r="1916">
          <cell r="B1916">
            <v>42504.333333333299</v>
          </cell>
          <cell r="C1916">
            <v>139.58000000000001</v>
          </cell>
        </row>
        <row r="1917">
          <cell r="B1917">
            <v>42505.333333333299</v>
          </cell>
          <cell r="C1917">
            <v>139.55000000000001</v>
          </cell>
        </row>
        <row r="1918">
          <cell r="B1918">
            <v>42506.333333333299</v>
          </cell>
          <cell r="C1918">
            <v>139.54</v>
          </cell>
        </row>
        <row r="1919">
          <cell r="B1919">
            <v>42507.333333333299</v>
          </cell>
          <cell r="C1919">
            <v>139.49</v>
          </cell>
        </row>
        <row r="1920">
          <cell r="B1920">
            <v>42508.333333333299</v>
          </cell>
          <cell r="C1920">
            <v>139.26</v>
          </cell>
        </row>
        <row r="1921">
          <cell r="B1921">
            <v>42509.333333333299</v>
          </cell>
          <cell r="C1921">
            <v>139.16</v>
          </cell>
        </row>
        <row r="1922">
          <cell r="B1922">
            <v>42510.333333333299</v>
          </cell>
          <cell r="C1922">
            <v>138.97</v>
          </cell>
        </row>
        <row r="1923">
          <cell r="B1923">
            <v>42511.333333333299</v>
          </cell>
          <cell r="C1923">
            <v>139.01</v>
          </cell>
        </row>
        <row r="1924">
          <cell r="B1924">
            <v>42512.333333333299</v>
          </cell>
          <cell r="C1924">
            <v>139.38999999999999</v>
          </cell>
        </row>
        <row r="1925">
          <cell r="B1925">
            <v>42513.333333333299</v>
          </cell>
          <cell r="C1925">
            <v>139.66999999999999</v>
          </cell>
        </row>
        <row r="1926">
          <cell r="B1926">
            <v>42514.333333333299</v>
          </cell>
          <cell r="C1926">
            <v>139.61000000000001</v>
          </cell>
        </row>
        <row r="1927">
          <cell r="B1927">
            <v>42515.333333333299</v>
          </cell>
          <cell r="C1927">
            <v>141.30000000000001</v>
          </cell>
        </row>
        <row r="1928">
          <cell r="B1928">
            <v>42516.333333333299</v>
          </cell>
          <cell r="C1928">
            <v>141.30000000000001</v>
          </cell>
        </row>
        <row r="1929">
          <cell r="B1929">
            <v>42517.333333333299</v>
          </cell>
          <cell r="C1929">
            <v>141.72</v>
          </cell>
        </row>
        <row r="1930">
          <cell r="B1930">
            <v>42518.333333333299</v>
          </cell>
          <cell r="C1930">
            <v>142.24</v>
          </cell>
        </row>
        <row r="1931">
          <cell r="B1931">
            <v>42519.333333333299</v>
          </cell>
          <cell r="C1931">
            <v>142.81</v>
          </cell>
        </row>
        <row r="1932">
          <cell r="B1932">
            <v>42520.333333333299</v>
          </cell>
          <cell r="C1932">
            <v>143.16</v>
          </cell>
        </row>
        <row r="1933">
          <cell r="B1933">
            <v>42521.333333333299</v>
          </cell>
          <cell r="C1933">
            <v>142.88</v>
          </cell>
        </row>
        <row r="1934">
          <cell r="B1934">
            <v>42522.333333333299</v>
          </cell>
          <cell r="C1934">
            <v>142.63999999999999</v>
          </cell>
        </row>
        <row r="1935">
          <cell r="B1935">
            <v>42523.333333333299</v>
          </cell>
          <cell r="C1935">
            <v>142.43</v>
          </cell>
        </row>
        <row r="1936">
          <cell r="B1936">
            <v>42524.333333333299</v>
          </cell>
          <cell r="C1936">
            <v>142.02000000000001</v>
          </cell>
        </row>
        <row r="1937">
          <cell r="B1937">
            <v>42525.333333333299</v>
          </cell>
          <cell r="C1937">
            <v>141.82</v>
          </cell>
        </row>
        <row r="1938">
          <cell r="B1938">
            <v>42526.333333333299</v>
          </cell>
          <cell r="C1938">
            <v>141.61000000000001</v>
          </cell>
        </row>
        <row r="1939">
          <cell r="B1939">
            <v>42527.333333333299</v>
          </cell>
          <cell r="C1939">
            <v>141.49</v>
          </cell>
        </row>
        <row r="1940">
          <cell r="B1940">
            <v>42528.333333333299</v>
          </cell>
          <cell r="C1940">
            <v>141.22</v>
          </cell>
        </row>
        <row r="1941">
          <cell r="B1941">
            <v>42529.333333333299</v>
          </cell>
          <cell r="C1941">
            <v>140.41</v>
          </cell>
        </row>
        <row r="1942">
          <cell r="B1942">
            <v>42530.333333333299</v>
          </cell>
          <cell r="C1942">
            <v>139.57</v>
          </cell>
        </row>
        <row r="1943">
          <cell r="B1943">
            <v>42531.333333333299</v>
          </cell>
          <cell r="C1943">
            <v>138.74</v>
          </cell>
        </row>
        <row r="1944">
          <cell r="B1944">
            <v>42532.333333333299</v>
          </cell>
          <cell r="C1944">
            <v>137.81</v>
          </cell>
        </row>
        <row r="1945">
          <cell r="B1945">
            <v>42533.333333333299</v>
          </cell>
          <cell r="C1945">
            <v>136.97999999999999</v>
          </cell>
        </row>
        <row r="1946">
          <cell r="B1946">
            <v>42534.333333333299</v>
          </cell>
          <cell r="C1946">
            <v>136.13</v>
          </cell>
        </row>
        <row r="1947">
          <cell r="B1947">
            <v>42535.333333333299</v>
          </cell>
          <cell r="C1947">
            <v>135.46</v>
          </cell>
        </row>
        <row r="1948">
          <cell r="B1948">
            <v>42536.333333333299</v>
          </cell>
          <cell r="C1948">
            <v>134.72999999999999</v>
          </cell>
        </row>
        <row r="1949">
          <cell r="B1949">
            <v>42537.333333333299</v>
          </cell>
          <cell r="C1949">
            <v>134.18</v>
          </cell>
        </row>
        <row r="1950">
          <cell r="B1950">
            <v>42538.333333333299</v>
          </cell>
          <cell r="C1950">
            <v>133.80000000000001</v>
          </cell>
        </row>
        <row r="1951">
          <cell r="B1951">
            <v>42539.333333333299</v>
          </cell>
          <cell r="C1951">
            <v>133.56</v>
          </cell>
        </row>
        <row r="1952">
          <cell r="B1952">
            <v>42540.333333333299</v>
          </cell>
          <cell r="C1952">
            <v>133.37</v>
          </cell>
        </row>
        <row r="1953">
          <cell r="B1953">
            <v>42541.333333333299</v>
          </cell>
          <cell r="C1953">
            <v>133.03</v>
          </cell>
        </row>
        <row r="1954">
          <cell r="B1954">
            <v>42542.333333333299</v>
          </cell>
          <cell r="C1954">
            <v>132.93</v>
          </cell>
        </row>
        <row r="1955">
          <cell r="B1955">
            <v>42543.333333333299</v>
          </cell>
          <cell r="C1955">
            <v>133.09</v>
          </cell>
        </row>
        <row r="1956">
          <cell r="B1956">
            <v>42544.333333333299</v>
          </cell>
          <cell r="C1956">
            <v>133.13</v>
          </cell>
        </row>
        <row r="1957">
          <cell r="B1957">
            <v>42545.333333333299</v>
          </cell>
          <cell r="C1957">
            <v>133.44</v>
          </cell>
        </row>
        <row r="1958">
          <cell r="B1958">
            <v>42546.333333333299</v>
          </cell>
          <cell r="C1958">
            <v>133.80000000000001</v>
          </cell>
        </row>
        <row r="1959">
          <cell r="B1959">
            <v>42547.333333333299</v>
          </cell>
          <cell r="C1959">
            <v>133.94999999999999</v>
          </cell>
        </row>
        <row r="1960">
          <cell r="B1960">
            <v>42548.333333333299</v>
          </cell>
          <cell r="C1960">
            <v>134.28</v>
          </cell>
        </row>
        <row r="1961">
          <cell r="B1961">
            <v>42549.333333333299</v>
          </cell>
          <cell r="C1961">
            <v>134.9</v>
          </cell>
        </row>
        <row r="1962">
          <cell r="B1962">
            <v>42550.333333333299</v>
          </cell>
          <cell r="C1962">
            <v>138.31</v>
          </cell>
        </row>
        <row r="1963">
          <cell r="B1963">
            <v>42551.333333333299</v>
          </cell>
          <cell r="C1963">
            <v>140.46</v>
          </cell>
        </row>
        <row r="1964">
          <cell r="B1964">
            <v>42552.333333333299</v>
          </cell>
          <cell r="C1964">
            <v>142.22</v>
          </cell>
        </row>
        <row r="1965">
          <cell r="B1965">
            <v>42553.333333333299</v>
          </cell>
          <cell r="C1965">
            <v>142.88</v>
          </cell>
        </row>
        <row r="1966">
          <cell r="B1966">
            <v>42554.333333333299</v>
          </cell>
          <cell r="C1966">
            <v>143.37</v>
          </cell>
        </row>
        <row r="1967">
          <cell r="B1967">
            <v>42555.333333333299</v>
          </cell>
          <cell r="C1967">
            <v>143.66</v>
          </cell>
        </row>
        <row r="1968">
          <cell r="B1968">
            <v>42556.333333333299</v>
          </cell>
          <cell r="C1968">
            <v>143.4</v>
          </cell>
        </row>
        <row r="1969">
          <cell r="B1969">
            <v>42557.333333333299</v>
          </cell>
          <cell r="C1969">
            <v>143.01</v>
          </cell>
        </row>
        <row r="1970">
          <cell r="B1970">
            <v>42558.333333333299</v>
          </cell>
          <cell r="C1970">
            <v>143.1</v>
          </cell>
        </row>
        <row r="1971">
          <cell r="B1971">
            <v>42559.333333333299</v>
          </cell>
          <cell r="C1971">
            <v>143.1</v>
          </cell>
        </row>
        <row r="1972">
          <cell r="B1972">
            <v>42560.333333333299</v>
          </cell>
          <cell r="C1972">
            <v>143.52000000000001</v>
          </cell>
        </row>
        <row r="1973">
          <cell r="B1973">
            <v>42561.333333333299</v>
          </cell>
          <cell r="C1973">
            <v>143.94</v>
          </cell>
        </row>
        <row r="1974">
          <cell r="B1974">
            <v>42562.333333333299</v>
          </cell>
          <cell r="C1974">
            <v>144.65</v>
          </cell>
        </row>
        <row r="1975">
          <cell r="B1975">
            <v>42563.333333333299</v>
          </cell>
          <cell r="C1975">
            <v>144.75</v>
          </cell>
        </row>
        <row r="1976">
          <cell r="B1976">
            <v>42564.333333333299</v>
          </cell>
          <cell r="C1976">
            <v>144.72</v>
          </cell>
        </row>
        <row r="1977">
          <cell r="B1977">
            <v>42565.333333333299</v>
          </cell>
          <cell r="C1977">
            <v>144.56</v>
          </cell>
        </row>
        <row r="1978">
          <cell r="B1978">
            <v>42566.333333333299</v>
          </cell>
          <cell r="C1978">
            <v>144.36000000000001</v>
          </cell>
        </row>
        <row r="1979">
          <cell r="B1979">
            <v>42567.333333333299</v>
          </cell>
          <cell r="C1979">
            <v>143.96</v>
          </cell>
        </row>
        <row r="1980">
          <cell r="B1980">
            <v>42568.333333333299</v>
          </cell>
          <cell r="C1980">
            <v>143.6</v>
          </cell>
        </row>
        <row r="1981">
          <cell r="B1981">
            <v>42569.333333333299</v>
          </cell>
          <cell r="C1981">
            <v>143.38</v>
          </cell>
        </row>
        <row r="1982">
          <cell r="B1982">
            <v>42570.333333333299</v>
          </cell>
          <cell r="C1982">
            <v>142.91999999999999</v>
          </cell>
        </row>
        <row r="1983">
          <cell r="B1983">
            <v>42571.333333333299</v>
          </cell>
          <cell r="C1983">
            <v>142.47</v>
          </cell>
        </row>
        <row r="1984">
          <cell r="B1984">
            <v>42572.333333333299</v>
          </cell>
          <cell r="C1984">
            <v>141.97999999999999</v>
          </cell>
        </row>
        <row r="1985">
          <cell r="B1985">
            <v>42573.333333333299</v>
          </cell>
          <cell r="C1985">
            <v>141.52000000000001</v>
          </cell>
        </row>
        <row r="1986">
          <cell r="B1986">
            <v>42574.333333333299</v>
          </cell>
          <cell r="C1986">
            <v>141.03</v>
          </cell>
        </row>
        <row r="1987">
          <cell r="B1987">
            <v>42575.333333333299</v>
          </cell>
          <cell r="C1987">
            <v>140.53</v>
          </cell>
        </row>
        <row r="1988">
          <cell r="B1988">
            <v>42576.333333333299</v>
          </cell>
          <cell r="C1988">
            <v>140.28</v>
          </cell>
        </row>
        <row r="1989">
          <cell r="B1989">
            <v>42577.333333333299</v>
          </cell>
          <cell r="C1989">
            <v>139.74</v>
          </cell>
        </row>
        <row r="1990">
          <cell r="B1990">
            <v>42578.333333333299</v>
          </cell>
          <cell r="C1990">
            <v>139.18</v>
          </cell>
        </row>
        <row r="1991">
          <cell r="B1991">
            <v>42579.333333333299</v>
          </cell>
          <cell r="C1991">
            <v>138.71</v>
          </cell>
        </row>
        <row r="1992">
          <cell r="B1992">
            <v>42580.333333333299</v>
          </cell>
          <cell r="C1992">
            <v>138.55000000000001</v>
          </cell>
        </row>
        <row r="1993">
          <cell r="B1993">
            <v>42581.333333333299</v>
          </cell>
          <cell r="C1993">
            <v>138.47999999999999</v>
          </cell>
        </row>
        <row r="1994">
          <cell r="B1994">
            <v>42582.333333333299</v>
          </cell>
          <cell r="C1994">
            <v>138.31</v>
          </cell>
        </row>
        <row r="1995">
          <cell r="B1995">
            <v>42583.333333333299</v>
          </cell>
          <cell r="C1995">
            <v>138.18</v>
          </cell>
        </row>
        <row r="1996">
          <cell r="B1996">
            <v>42584.333333333299</v>
          </cell>
          <cell r="C1996">
            <v>137.56</v>
          </cell>
        </row>
        <row r="1997">
          <cell r="B1997">
            <v>42585.333333333299</v>
          </cell>
          <cell r="C1997">
            <v>139.6</v>
          </cell>
        </row>
        <row r="1998">
          <cell r="B1998">
            <v>42586.333333333299</v>
          </cell>
          <cell r="C1998">
            <v>140.30000000000001</v>
          </cell>
        </row>
        <row r="1999">
          <cell r="B1999">
            <v>42587.333333333299</v>
          </cell>
          <cell r="C1999">
            <v>141.11000000000001</v>
          </cell>
        </row>
        <row r="2000">
          <cell r="B2000">
            <v>42588.333333333299</v>
          </cell>
          <cell r="C2000">
            <v>141.28</v>
          </cell>
        </row>
        <row r="2001">
          <cell r="B2001">
            <v>42589.333333333299</v>
          </cell>
          <cell r="C2001">
            <v>141.36000000000001</v>
          </cell>
        </row>
        <row r="2002">
          <cell r="B2002">
            <v>42590.333333333299</v>
          </cell>
          <cell r="C2002">
            <v>142.16</v>
          </cell>
        </row>
        <row r="2003">
          <cell r="B2003">
            <v>42591.333333333299</v>
          </cell>
          <cell r="C2003">
            <v>142.38</v>
          </cell>
        </row>
        <row r="2004">
          <cell r="B2004">
            <v>42592.333333333299</v>
          </cell>
          <cell r="C2004">
            <v>142.81</v>
          </cell>
        </row>
        <row r="2005">
          <cell r="B2005">
            <v>42593.333333333299</v>
          </cell>
          <cell r="C2005">
            <v>143.66</v>
          </cell>
        </row>
        <row r="2006">
          <cell r="B2006">
            <v>42594.333333333299</v>
          </cell>
          <cell r="C2006">
            <v>146.06</v>
          </cell>
        </row>
        <row r="2007">
          <cell r="B2007">
            <v>42595.333333333299</v>
          </cell>
          <cell r="C2007">
            <v>146.94999999999999</v>
          </cell>
        </row>
        <row r="2008">
          <cell r="B2008">
            <v>42596.333333333299</v>
          </cell>
          <cell r="C2008">
            <v>147.68</v>
          </cell>
        </row>
        <row r="2009">
          <cell r="B2009">
            <v>42597.333333333299</v>
          </cell>
          <cell r="C2009">
            <v>148.4</v>
          </cell>
        </row>
        <row r="2010">
          <cell r="B2010">
            <v>42598.333333333299</v>
          </cell>
          <cell r="C2010">
            <v>148.96</v>
          </cell>
        </row>
        <row r="2011">
          <cell r="B2011">
            <v>42599.333333333299</v>
          </cell>
          <cell r="C2011">
            <v>149.29</v>
          </cell>
        </row>
        <row r="2012">
          <cell r="B2012">
            <v>42600.333333333299</v>
          </cell>
          <cell r="C2012">
            <v>149.29</v>
          </cell>
        </row>
        <row r="2013">
          <cell r="B2013">
            <v>42601.333333333299</v>
          </cell>
          <cell r="C2013">
            <v>149.26</v>
          </cell>
        </row>
        <row r="2014">
          <cell r="B2014">
            <v>42602.333333333299</v>
          </cell>
          <cell r="C2014">
            <v>148.63999999999999</v>
          </cell>
        </row>
        <row r="2015">
          <cell r="B2015">
            <v>42603.333333333299</v>
          </cell>
          <cell r="C2015">
            <v>148.54</v>
          </cell>
        </row>
        <row r="2016">
          <cell r="B2016">
            <v>42604.333333333299</v>
          </cell>
          <cell r="C2016">
            <v>148.62</v>
          </cell>
        </row>
        <row r="2017">
          <cell r="B2017">
            <v>42605.333333333299</v>
          </cell>
          <cell r="C2017">
            <v>148.69999999999999</v>
          </cell>
        </row>
        <row r="2018">
          <cell r="B2018">
            <v>42606.333333333299</v>
          </cell>
          <cell r="C2018">
            <v>148.72999999999999</v>
          </cell>
        </row>
        <row r="2019">
          <cell r="B2019">
            <v>42607.333333333299</v>
          </cell>
          <cell r="C2019">
            <v>148.71</v>
          </cell>
        </row>
        <row r="2020">
          <cell r="B2020">
            <v>42608.333333333299</v>
          </cell>
          <cell r="C2020">
            <v>148.57</v>
          </cell>
        </row>
        <row r="2021">
          <cell r="B2021">
            <v>42609.333333333299</v>
          </cell>
          <cell r="C2021">
            <v>148.27000000000001</v>
          </cell>
        </row>
        <row r="2022">
          <cell r="B2022">
            <v>42610.333333333299</v>
          </cell>
          <cell r="C2022">
            <v>147.97999999999999</v>
          </cell>
        </row>
        <row r="2023">
          <cell r="B2023">
            <v>42611.333333333299</v>
          </cell>
          <cell r="C2023">
            <v>147.87</v>
          </cell>
        </row>
        <row r="2024">
          <cell r="B2024">
            <v>42612.333333333299</v>
          </cell>
          <cell r="C2024">
            <v>147.43</v>
          </cell>
        </row>
        <row r="2025">
          <cell r="B2025">
            <v>42613.333333333299</v>
          </cell>
          <cell r="C2025">
            <v>146.91999999999999</v>
          </cell>
        </row>
        <row r="2026">
          <cell r="B2026">
            <v>42614.333333333299</v>
          </cell>
          <cell r="C2026">
            <v>146.4</v>
          </cell>
        </row>
        <row r="2027">
          <cell r="B2027">
            <v>42615.333333333299</v>
          </cell>
          <cell r="C2027">
            <v>145.86000000000001</v>
          </cell>
        </row>
        <row r="2028">
          <cell r="B2028">
            <v>42616.333333333299</v>
          </cell>
          <cell r="C2028">
            <v>145.33000000000001</v>
          </cell>
        </row>
        <row r="2029">
          <cell r="B2029">
            <v>42617.333333333299</v>
          </cell>
          <cell r="C2029">
            <v>144.9</v>
          </cell>
        </row>
        <row r="2030">
          <cell r="B2030">
            <v>42618.333333333299</v>
          </cell>
          <cell r="C2030">
            <v>145.53</v>
          </cell>
        </row>
        <row r="2031">
          <cell r="B2031">
            <v>42619.333333333299</v>
          </cell>
          <cell r="C2031">
            <v>145.47</v>
          </cell>
        </row>
        <row r="2032">
          <cell r="B2032">
            <v>42620.333333333299</v>
          </cell>
          <cell r="C2032">
            <v>145.52000000000001</v>
          </cell>
        </row>
        <row r="2033">
          <cell r="B2033">
            <v>42621.333333333299</v>
          </cell>
          <cell r="C2033">
            <v>145.33000000000001</v>
          </cell>
        </row>
        <row r="2034">
          <cell r="B2034">
            <v>42622.333333333299</v>
          </cell>
          <cell r="C2034">
            <v>145.07</v>
          </cell>
        </row>
        <row r="2035">
          <cell r="B2035">
            <v>42623.333333333299</v>
          </cell>
          <cell r="C2035">
            <v>144.85</v>
          </cell>
        </row>
        <row r="2036">
          <cell r="B2036">
            <v>42624.333333333299</v>
          </cell>
          <cell r="C2036">
            <v>144.81</v>
          </cell>
        </row>
        <row r="2037">
          <cell r="B2037">
            <v>42625.333333333299</v>
          </cell>
          <cell r="C2037">
            <v>145.46</v>
          </cell>
        </row>
        <row r="2038">
          <cell r="B2038">
            <v>42626.333333333299</v>
          </cell>
          <cell r="C2038">
            <v>145.4</v>
          </cell>
        </row>
        <row r="2039">
          <cell r="B2039">
            <v>42627.333333333299</v>
          </cell>
          <cell r="C2039">
            <v>145.54</v>
          </cell>
        </row>
        <row r="2040">
          <cell r="B2040">
            <v>42628.333333333299</v>
          </cell>
          <cell r="C2040">
            <v>145.49</v>
          </cell>
        </row>
        <row r="2041">
          <cell r="B2041">
            <v>42629.333333333299</v>
          </cell>
          <cell r="C2041">
            <v>145.38</v>
          </cell>
        </row>
        <row r="2042">
          <cell r="B2042">
            <v>42630.333333333299</v>
          </cell>
          <cell r="C2042">
            <v>145.66</v>
          </cell>
        </row>
        <row r="2043">
          <cell r="B2043">
            <v>42631.333333333299</v>
          </cell>
          <cell r="C2043">
            <v>145.77000000000001</v>
          </cell>
        </row>
        <row r="2044">
          <cell r="B2044">
            <v>42632.333333333299</v>
          </cell>
          <cell r="C2044">
            <v>146.09</v>
          </cell>
        </row>
        <row r="2045">
          <cell r="B2045">
            <v>42633.333333333299</v>
          </cell>
          <cell r="C2045">
            <v>146.04</v>
          </cell>
        </row>
        <row r="2046">
          <cell r="B2046">
            <v>42634.333333333299</v>
          </cell>
          <cell r="C2046">
            <v>145.88999999999999</v>
          </cell>
        </row>
        <row r="2047">
          <cell r="B2047">
            <v>42635.333333333299</v>
          </cell>
          <cell r="C2047">
            <v>145.88</v>
          </cell>
        </row>
        <row r="2048">
          <cell r="B2048">
            <v>42636.333333333299</v>
          </cell>
          <cell r="C2048">
            <v>145.99</v>
          </cell>
        </row>
        <row r="2049">
          <cell r="B2049">
            <v>42637.333333333299</v>
          </cell>
          <cell r="C2049">
            <v>146</v>
          </cell>
        </row>
        <row r="2050">
          <cell r="B2050">
            <v>42638.333333333299</v>
          </cell>
          <cell r="C2050">
            <v>146.09</v>
          </cell>
        </row>
        <row r="2051">
          <cell r="B2051">
            <v>42639.333333333299</v>
          </cell>
          <cell r="C2051">
            <v>146.16</v>
          </cell>
        </row>
        <row r="2052">
          <cell r="B2052">
            <v>42640.333333333299</v>
          </cell>
          <cell r="C2052">
            <v>146.07</v>
          </cell>
        </row>
        <row r="2053">
          <cell r="B2053">
            <v>42641.333333333299</v>
          </cell>
          <cell r="C2053">
            <v>145.88999999999999</v>
          </cell>
        </row>
        <row r="2054">
          <cell r="B2054">
            <v>42642.333333333299</v>
          </cell>
          <cell r="C2054">
            <v>147.01</v>
          </cell>
        </row>
        <row r="2055">
          <cell r="B2055">
            <v>42643.333333333299</v>
          </cell>
          <cell r="C2055">
            <v>147.63</v>
          </cell>
        </row>
        <row r="2056">
          <cell r="B2056">
            <v>42644.333333333299</v>
          </cell>
          <cell r="C2056">
            <v>148.09</v>
          </cell>
        </row>
        <row r="2057">
          <cell r="B2057">
            <v>42645.333333333299</v>
          </cell>
          <cell r="C2057">
            <v>148.47999999999999</v>
          </cell>
        </row>
        <row r="2058">
          <cell r="B2058">
            <v>42646.333333333299</v>
          </cell>
          <cell r="C2058">
            <v>148.72999999999999</v>
          </cell>
        </row>
        <row r="2059">
          <cell r="B2059">
            <v>42647.333333333299</v>
          </cell>
          <cell r="C2059">
            <v>148.99</v>
          </cell>
        </row>
        <row r="2060">
          <cell r="B2060">
            <v>42648.333333333299</v>
          </cell>
          <cell r="C2060">
            <v>148.91</v>
          </cell>
        </row>
        <row r="2061">
          <cell r="B2061">
            <v>42649.333333333299</v>
          </cell>
          <cell r="C2061">
            <v>148.86000000000001</v>
          </cell>
        </row>
        <row r="2062">
          <cell r="B2062">
            <v>42650.333333333299</v>
          </cell>
          <cell r="C2062">
            <v>148.81</v>
          </cell>
        </row>
        <row r="2063">
          <cell r="B2063">
            <v>42651.333333333299</v>
          </cell>
          <cell r="C2063">
            <v>148.69</v>
          </cell>
        </row>
        <row r="2064">
          <cell r="B2064">
            <v>42652.333333333299</v>
          </cell>
          <cell r="C2064">
            <v>149.04</v>
          </cell>
        </row>
        <row r="2065">
          <cell r="B2065">
            <v>42653.333333333299</v>
          </cell>
          <cell r="C2065">
            <v>149.56</v>
          </cell>
        </row>
        <row r="2066">
          <cell r="B2066">
            <v>42654.333333333299</v>
          </cell>
          <cell r="C2066">
            <v>149.86000000000001</v>
          </cell>
        </row>
        <row r="2067">
          <cell r="B2067">
            <v>42655.333333333299</v>
          </cell>
          <cell r="C2067">
            <v>149.80000000000001</v>
          </cell>
        </row>
        <row r="2068">
          <cell r="B2068">
            <v>42656.333333333299</v>
          </cell>
          <cell r="C2068">
            <v>150</v>
          </cell>
        </row>
        <row r="2069">
          <cell r="B2069">
            <v>42657.333333333299</v>
          </cell>
          <cell r="C2069">
            <v>150.04</v>
          </cell>
        </row>
        <row r="2070">
          <cell r="B2070">
            <v>42658.333333333299</v>
          </cell>
          <cell r="C2070">
            <v>149.82</v>
          </cell>
        </row>
        <row r="2071">
          <cell r="B2071">
            <v>42659.333333333299</v>
          </cell>
          <cell r="C2071">
            <v>149.94</v>
          </cell>
        </row>
        <row r="2072">
          <cell r="B2072">
            <v>42660.333333333299</v>
          </cell>
          <cell r="C2072">
            <v>149.82</v>
          </cell>
        </row>
        <row r="2073">
          <cell r="B2073">
            <v>42661.333333333299</v>
          </cell>
          <cell r="C2073">
            <v>149.72</v>
          </cell>
        </row>
        <row r="2074">
          <cell r="B2074">
            <v>42662.333333333299</v>
          </cell>
          <cell r="C2074">
            <v>149.77000000000001</v>
          </cell>
        </row>
        <row r="2075">
          <cell r="B2075">
            <v>42663.333333333299</v>
          </cell>
          <cell r="C2075">
            <v>149.83000000000001</v>
          </cell>
        </row>
        <row r="2076">
          <cell r="B2076">
            <v>42664.333333333299</v>
          </cell>
          <cell r="C2076">
            <v>149.9</v>
          </cell>
        </row>
        <row r="2077">
          <cell r="B2077">
            <v>42665.333333333299</v>
          </cell>
          <cell r="C2077">
            <v>149.93</v>
          </cell>
        </row>
        <row r="2078">
          <cell r="B2078">
            <v>42666.333333333299</v>
          </cell>
          <cell r="C2078">
            <v>149.9</v>
          </cell>
        </row>
        <row r="2079">
          <cell r="B2079">
            <v>42667.333333333299</v>
          </cell>
          <cell r="C2079">
            <v>149.9</v>
          </cell>
        </row>
        <row r="2080">
          <cell r="B2080">
            <v>42668.333333333299</v>
          </cell>
          <cell r="C2080">
            <v>149.86000000000001</v>
          </cell>
        </row>
        <row r="2081">
          <cell r="B2081">
            <v>42669.333333333299</v>
          </cell>
          <cell r="C2081">
            <v>149.97</v>
          </cell>
        </row>
        <row r="2082">
          <cell r="B2082">
            <v>42670.333333333299</v>
          </cell>
          <cell r="C2082">
            <v>149.79</v>
          </cell>
        </row>
        <row r="2083">
          <cell r="B2083">
            <v>42671.333333333299</v>
          </cell>
          <cell r="C2083">
            <v>149.87</v>
          </cell>
        </row>
        <row r="2084">
          <cell r="B2084">
            <v>42672.333333333299</v>
          </cell>
          <cell r="C2084">
            <v>149.79</v>
          </cell>
        </row>
        <row r="2085">
          <cell r="B2085">
            <v>42673.333333333299</v>
          </cell>
          <cell r="C2085">
            <v>149.97999999999999</v>
          </cell>
        </row>
        <row r="2086">
          <cell r="B2086">
            <v>42674.333333333299</v>
          </cell>
          <cell r="C2086">
            <v>149.94999999999999</v>
          </cell>
        </row>
        <row r="2087">
          <cell r="B2087">
            <v>42675.333333333299</v>
          </cell>
          <cell r="C2087">
            <v>149.75</v>
          </cell>
        </row>
        <row r="2088">
          <cell r="B2088">
            <v>42676.333333333299</v>
          </cell>
          <cell r="C2088">
            <v>149.63</v>
          </cell>
        </row>
        <row r="2089">
          <cell r="B2089">
            <v>42677.333333333299</v>
          </cell>
          <cell r="C2089">
            <v>149.51</v>
          </cell>
        </row>
        <row r="2090">
          <cell r="B2090">
            <v>42678.333333333299</v>
          </cell>
          <cell r="C2090">
            <v>149.38999999999999</v>
          </cell>
        </row>
        <row r="2091">
          <cell r="B2091">
            <v>42679.333333333299</v>
          </cell>
          <cell r="C2091">
            <v>149.19999999999999</v>
          </cell>
        </row>
        <row r="2092">
          <cell r="B2092">
            <v>42680.333333333299</v>
          </cell>
          <cell r="C2092">
            <v>149</v>
          </cell>
        </row>
        <row r="2093">
          <cell r="B2093">
            <v>42681.333333333299</v>
          </cell>
          <cell r="C2093">
            <v>149.11000000000001</v>
          </cell>
        </row>
        <row r="2094">
          <cell r="B2094">
            <v>42682.333333333299</v>
          </cell>
          <cell r="C2094">
            <v>148.94</v>
          </cell>
        </row>
        <row r="2095">
          <cell r="B2095">
            <v>42683.333333333299</v>
          </cell>
          <cell r="C2095">
            <v>148.82</v>
          </cell>
        </row>
        <row r="2096">
          <cell r="B2096">
            <v>42684.333333333299</v>
          </cell>
          <cell r="C2096">
            <v>148.76</v>
          </cell>
        </row>
        <row r="2097">
          <cell r="B2097">
            <v>42685.333333333299</v>
          </cell>
          <cell r="C2097">
            <v>148.69999999999999</v>
          </cell>
        </row>
        <row r="2098">
          <cell r="B2098">
            <v>42686.333333333299</v>
          </cell>
          <cell r="C2098">
            <v>148.69</v>
          </cell>
        </row>
        <row r="2099">
          <cell r="B2099">
            <v>42687.333333333299</v>
          </cell>
          <cell r="C2099">
            <v>148.86000000000001</v>
          </cell>
        </row>
        <row r="2100">
          <cell r="B2100">
            <v>42688.333333333299</v>
          </cell>
          <cell r="C2100">
            <v>148.94999999999999</v>
          </cell>
        </row>
        <row r="2101">
          <cell r="B2101">
            <v>42689.333333333299</v>
          </cell>
          <cell r="C2101">
            <v>148.94999999999999</v>
          </cell>
        </row>
        <row r="2102">
          <cell r="B2102">
            <v>42690.333333333299</v>
          </cell>
          <cell r="C2102">
            <v>148.99</v>
          </cell>
        </row>
        <row r="2103">
          <cell r="B2103">
            <v>42691.333333333299</v>
          </cell>
          <cell r="C2103">
            <v>148.91999999999999</v>
          </cell>
        </row>
        <row r="2104">
          <cell r="B2104">
            <v>42692.333333333299</v>
          </cell>
          <cell r="C2104">
            <v>148.76</v>
          </cell>
        </row>
        <row r="2105">
          <cell r="B2105">
            <v>42693.333333333299</v>
          </cell>
          <cell r="C2105">
            <v>148.63999999999999</v>
          </cell>
        </row>
        <row r="2106">
          <cell r="B2106">
            <v>42694.333333333299</v>
          </cell>
          <cell r="C2106">
            <v>148.66999999999999</v>
          </cell>
        </row>
        <row r="2107">
          <cell r="B2107">
            <v>42695.333333333299</v>
          </cell>
          <cell r="C2107">
            <v>148.74</v>
          </cell>
        </row>
        <row r="2108">
          <cell r="B2108">
            <v>42696.333333333299</v>
          </cell>
          <cell r="C2108">
            <v>148.47</v>
          </cell>
        </row>
        <row r="2109">
          <cell r="B2109">
            <v>42697.333333333299</v>
          </cell>
          <cell r="C2109">
            <v>148.26</v>
          </cell>
        </row>
        <row r="2110">
          <cell r="B2110">
            <v>42698.333333333299</v>
          </cell>
          <cell r="C2110">
            <v>148.03</v>
          </cell>
        </row>
        <row r="2111">
          <cell r="B2111">
            <v>42699.333333333299</v>
          </cell>
          <cell r="C2111">
            <v>147.75</v>
          </cell>
        </row>
        <row r="2112">
          <cell r="B2112">
            <v>42700.333333333299</v>
          </cell>
          <cell r="C2112">
            <v>147.41999999999999</v>
          </cell>
        </row>
        <row r="2113">
          <cell r="B2113">
            <v>42701.333333333299</v>
          </cell>
          <cell r="C2113">
            <v>147.29</v>
          </cell>
        </row>
        <row r="2114">
          <cell r="B2114">
            <v>42702.333333333299</v>
          </cell>
          <cell r="C2114">
            <v>147.32</v>
          </cell>
        </row>
        <row r="2115">
          <cell r="B2115">
            <v>42703.333333333299</v>
          </cell>
          <cell r="C2115">
            <v>147.13</v>
          </cell>
        </row>
        <row r="2116">
          <cell r="B2116">
            <v>42704.333333333299</v>
          </cell>
          <cell r="C2116">
            <v>146.87</v>
          </cell>
        </row>
        <row r="2117">
          <cell r="B2117">
            <v>42705.333333333299</v>
          </cell>
          <cell r="C2117">
            <v>146.84</v>
          </cell>
        </row>
        <row r="2118">
          <cell r="B2118">
            <v>42706.333333333299</v>
          </cell>
          <cell r="C2118">
            <v>146.87</v>
          </cell>
        </row>
        <row r="2119">
          <cell r="B2119">
            <v>42707.333333333299</v>
          </cell>
          <cell r="C2119">
            <v>146.91999999999999</v>
          </cell>
        </row>
        <row r="2120">
          <cell r="B2120">
            <v>42708.333333333299</v>
          </cell>
          <cell r="C2120">
            <v>146.97</v>
          </cell>
        </row>
        <row r="2121">
          <cell r="B2121">
            <v>42709.333333333299</v>
          </cell>
          <cell r="C2121">
            <v>147.03</v>
          </cell>
        </row>
        <row r="2122">
          <cell r="B2122">
            <v>42710.333333333299</v>
          </cell>
          <cell r="C2122">
            <v>147.09</v>
          </cell>
        </row>
        <row r="2123">
          <cell r="B2123">
            <v>42711.333333333299</v>
          </cell>
          <cell r="C2123">
            <v>147.01</v>
          </cell>
        </row>
        <row r="2124">
          <cell r="B2124">
            <v>42712.333333333299</v>
          </cell>
          <cell r="C2124">
            <v>146.72999999999999</v>
          </cell>
        </row>
        <row r="2125">
          <cell r="B2125">
            <v>42713.333333333299</v>
          </cell>
          <cell r="C2125">
            <v>146.61000000000001</v>
          </cell>
        </row>
        <row r="2126">
          <cell r="B2126">
            <v>42714.333333333299</v>
          </cell>
          <cell r="C2126">
            <v>146.4</v>
          </cell>
        </row>
        <row r="2127">
          <cell r="B2127">
            <v>42715.333333333299</v>
          </cell>
          <cell r="C2127">
            <v>146.44</v>
          </cell>
        </row>
        <row r="2128">
          <cell r="B2128">
            <v>42716.333333333299</v>
          </cell>
          <cell r="C2128">
            <v>146.47999999999999</v>
          </cell>
        </row>
        <row r="2129">
          <cell r="B2129">
            <v>42717.333333333299</v>
          </cell>
          <cell r="C2129">
            <v>146.54</v>
          </cell>
        </row>
        <row r="2130">
          <cell r="B2130">
            <v>42718.333333333299</v>
          </cell>
          <cell r="C2130">
            <v>146.6</v>
          </cell>
        </row>
        <row r="2131">
          <cell r="B2131">
            <v>42719.333333333299</v>
          </cell>
          <cell r="C2131">
            <v>146.80000000000001</v>
          </cell>
        </row>
        <row r="2132">
          <cell r="B2132">
            <v>42720.333333333299</v>
          </cell>
          <cell r="C2132">
            <v>147.04</v>
          </cell>
        </row>
        <row r="2133">
          <cell r="B2133">
            <v>42721.333333333299</v>
          </cell>
          <cell r="C2133">
            <v>147.19999999999999</v>
          </cell>
        </row>
        <row r="2134">
          <cell r="B2134">
            <v>42722.333333333299</v>
          </cell>
          <cell r="C2134">
            <v>147.32</v>
          </cell>
        </row>
        <row r="2135">
          <cell r="B2135">
            <v>42723.333333333299</v>
          </cell>
          <cell r="C2135">
            <v>147.41</v>
          </cell>
        </row>
        <row r="2136">
          <cell r="B2136">
            <v>42724.333333333299</v>
          </cell>
          <cell r="C2136">
            <v>147.49</v>
          </cell>
        </row>
        <row r="2137">
          <cell r="B2137">
            <v>42725.333333333299</v>
          </cell>
          <cell r="C2137">
            <v>147.57</v>
          </cell>
        </row>
        <row r="2138">
          <cell r="B2138">
            <v>42726.333333333299</v>
          </cell>
          <cell r="C2138">
            <v>147.65</v>
          </cell>
        </row>
        <row r="2139">
          <cell r="B2139">
            <v>42727.333333333299</v>
          </cell>
          <cell r="C2139">
            <v>147.72</v>
          </cell>
        </row>
        <row r="2140">
          <cell r="B2140">
            <v>42728.333333333299</v>
          </cell>
          <cell r="C2140">
            <v>147.79</v>
          </cell>
        </row>
        <row r="2141">
          <cell r="B2141">
            <v>42729.333333333299</v>
          </cell>
          <cell r="C2141">
            <v>147.84</v>
          </cell>
        </row>
        <row r="2142">
          <cell r="B2142">
            <v>42730.333333333299</v>
          </cell>
          <cell r="C2142">
            <v>147.88999999999999</v>
          </cell>
        </row>
        <row r="2143">
          <cell r="B2143">
            <v>42731.333333333299</v>
          </cell>
          <cell r="C2143">
            <v>147.94</v>
          </cell>
        </row>
        <row r="2144">
          <cell r="B2144">
            <v>42732.333333333299</v>
          </cell>
          <cell r="C2144">
            <v>147.97999999999999</v>
          </cell>
        </row>
        <row r="2145">
          <cell r="B2145">
            <v>42733.333333333299</v>
          </cell>
          <cell r="C2145">
            <v>148.01</v>
          </cell>
        </row>
        <row r="2146">
          <cell r="B2146">
            <v>42734.333333333299</v>
          </cell>
          <cell r="C2146">
            <v>148.05000000000001</v>
          </cell>
        </row>
        <row r="2147">
          <cell r="B2147">
            <v>42735.333333333299</v>
          </cell>
          <cell r="C2147">
            <v>148.07</v>
          </cell>
        </row>
        <row r="2148">
          <cell r="B2148">
            <v>42736</v>
          </cell>
          <cell r="C2148">
            <v>148.4</v>
          </cell>
        </row>
        <row r="2149">
          <cell r="B2149">
            <v>42737</v>
          </cell>
          <cell r="C2149">
            <v>148.12</v>
          </cell>
        </row>
        <row r="2150">
          <cell r="B2150">
            <v>42738</v>
          </cell>
          <cell r="C2150">
            <v>148.16</v>
          </cell>
        </row>
        <row r="2151">
          <cell r="B2151">
            <v>42739</v>
          </cell>
          <cell r="C2151">
            <v>148.18</v>
          </cell>
        </row>
        <row r="2152">
          <cell r="B2152">
            <v>42740</v>
          </cell>
          <cell r="C2152">
            <v>148.19999999999999</v>
          </cell>
        </row>
        <row r="2153">
          <cell r="B2153">
            <v>42741</v>
          </cell>
          <cell r="C2153">
            <v>148.25</v>
          </cell>
        </row>
        <row r="2154">
          <cell r="B2154">
            <v>42742</v>
          </cell>
          <cell r="C2154">
            <v>148.28</v>
          </cell>
        </row>
        <row r="2155">
          <cell r="B2155">
            <v>42743</v>
          </cell>
          <cell r="C2155">
            <v>148.31</v>
          </cell>
        </row>
        <row r="2156">
          <cell r="B2156">
            <v>42744</v>
          </cell>
          <cell r="C2156">
            <v>148.35</v>
          </cell>
        </row>
        <row r="2157">
          <cell r="B2157">
            <v>42745</v>
          </cell>
          <cell r="C2157">
            <v>148.38</v>
          </cell>
        </row>
        <row r="2158">
          <cell r="B2158">
            <v>42746</v>
          </cell>
          <cell r="C2158">
            <v>148.41</v>
          </cell>
        </row>
        <row r="2159">
          <cell r="B2159">
            <v>42747</v>
          </cell>
          <cell r="C2159">
            <v>148.43</v>
          </cell>
        </row>
        <row r="2160">
          <cell r="B2160">
            <v>42748</v>
          </cell>
          <cell r="C2160">
            <v>148.44</v>
          </cell>
        </row>
        <row r="2161">
          <cell r="B2161">
            <v>42749</v>
          </cell>
          <cell r="C2161">
            <v>148.47</v>
          </cell>
        </row>
        <row r="2162">
          <cell r="B2162">
            <v>42750</v>
          </cell>
          <cell r="C2162">
            <v>148.49</v>
          </cell>
        </row>
        <row r="2163">
          <cell r="B2163">
            <v>42751</v>
          </cell>
          <cell r="C2163">
            <v>148.51</v>
          </cell>
        </row>
        <row r="2164">
          <cell r="B2164">
            <v>42752</v>
          </cell>
          <cell r="C2164">
            <v>148.52000000000001</v>
          </cell>
        </row>
        <row r="2165">
          <cell r="B2165">
            <v>42753</v>
          </cell>
          <cell r="C2165">
            <v>148.55000000000001</v>
          </cell>
        </row>
        <row r="2166">
          <cell r="B2166">
            <v>42754</v>
          </cell>
          <cell r="C2166">
            <v>148.57</v>
          </cell>
        </row>
        <row r="2167">
          <cell r="B2167">
            <v>42755</v>
          </cell>
          <cell r="C2167">
            <v>148.58000000000001</v>
          </cell>
        </row>
        <row r="2168">
          <cell r="B2168">
            <v>42756</v>
          </cell>
          <cell r="C2168">
            <v>148.6</v>
          </cell>
        </row>
        <row r="2169">
          <cell r="B2169">
            <v>42757</v>
          </cell>
          <cell r="C2169">
            <v>148.59</v>
          </cell>
        </row>
        <row r="2170">
          <cell r="B2170">
            <v>42758</v>
          </cell>
          <cell r="C2170">
            <v>148.6</v>
          </cell>
        </row>
        <row r="2171">
          <cell r="B2171">
            <v>42759</v>
          </cell>
          <cell r="C2171">
            <v>148.58000000000001</v>
          </cell>
        </row>
        <row r="2172">
          <cell r="B2172">
            <v>42760</v>
          </cell>
          <cell r="C2172">
            <v>148.59</v>
          </cell>
        </row>
        <row r="2173">
          <cell r="B2173">
            <v>42761</v>
          </cell>
          <cell r="C2173">
            <v>148.58000000000001</v>
          </cell>
        </row>
        <row r="2174">
          <cell r="B2174">
            <v>42762</v>
          </cell>
          <cell r="C2174">
            <v>148.58000000000001</v>
          </cell>
        </row>
        <row r="2175">
          <cell r="B2175">
            <v>42763</v>
          </cell>
          <cell r="C2175">
            <v>148.59</v>
          </cell>
        </row>
        <row r="2176">
          <cell r="B2176">
            <v>42764</v>
          </cell>
          <cell r="C2176">
            <v>148.59</v>
          </cell>
        </row>
        <row r="2177">
          <cell r="B2177">
            <v>42765</v>
          </cell>
          <cell r="C2177">
            <v>148.58000000000001</v>
          </cell>
        </row>
        <row r="2178">
          <cell r="B2178">
            <v>42766</v>
          </cell>
          <cell r="C2178">
            <v>148.56</v>
          </cell>
        </row>
        <row r="2179">
          <cell r="B2179">
            <v>42767</v>
          </cell>
          <cell r="C2179">
            <v>148.57</v>
          </cell>
        </row>
        <row r="2180">
          <cell r="B2180">
            <v>42768</v>
          </cell>
          <cell r="C2180">
            <v>148.49</v>
          </cell>
        </row>
        <row r="2181">
          <cell r="B2181">
            <v>42769</v>
          </cell>
          <cell r="C2181">
            <v>148.49</v>
          </cell>
        </row>
        <row r="2182">
          <cell r="B2182">
            <v>42770</v>
          </cell>
          <cell r="C2182">
            <v>148.49</v>
          </cell>
        </row>
        <row r="2183">
          <cell r="B2183">
            <v>42771</v>
          </cell>
          <cell r="C2183">
            <v>148.44</v>
          </cell>
        </row>
        <row r="2184">
          <cell r="B2184">
            <v>42772</v>
          </cell>
          <cell r="C2184">
            <v>148.44</v>
          </cell>
        </row>
        <row r="2185">
          <cell r="B2185">
            <v>42773</v>
          </cell>
          <cell r="C2185">
            <v>148.44999999999999</v>
          </cell>
        </row>
        <row r="2186">
          <cell r="B2186">
            <v>42774</v>
          </cell>
          <cell r="C2186">
            <v>148.46</v>
          </cell>
        </row>
        <row r="2187">
          <cell r="B2187">
            <v>42775</v>
          </cell>
          <cell r="C2187">
            <v>148.44</v>
          </cell>
        </row>
        <row r="2188">
          <cell r="B2188">
            <v>42776</v>
          </cell>
          <cell r="C2188">
            <v>148.38</v>
          </cell>
        </row>
        <row r="2189">
          <cell r="B2189">
            <v>42777</v>
          </cell>
          <cell r="C2189">
            <v>148.35</v>
          </cell>
        </row>
        <row r="2190">
          <cell r="B2190">
            <v>42778</v>
          </cell>
          <cell r="C2190">
            <v>148.33000000000001</v>
          </cell>
        </row>
        <row r="2191">
          <cell r="B2191">
            <v>42779</v>
          </cell>
          <cell r="C2191">
            <v>148.33000000000001</v>
          </cell>
        </row>
        <row r="2192">
          <cell r="B2192">
            <v>42780</v>
          </cell>
          <cell r="C2192">
            <v>148.33000000000001</v>
          </cell>
        </row>
        <row r="2193">
          <cell r="B2193">
            <v>42781</v>
          </cell>
          <cell r="C2193">
            <v>148.32</v>
          </cell>
        </row>
        <row r="2194">
          <cell r="B2194">
            <v>42782</v>
          </cell>
          <cell r="C2194">
            <v>148.33000000000001</v>
          </cell>
        </row>
        <row r="2195">
          <cell r="B2195">
            <v>42783</v>
          </cell>
          <cell r="C2195">
            <v>148.32</v>
          </cell>
        </row>
        <row r="2196">
          <cell r="B2196">
            <v>42784</v>
          </cell>
          <cell r="C2196">
            <v>148.31</v>
          </cell>
        </row>
        <row r="2197">
          <cell r="B2197">
            <v>42785</v>
          </cell>
          <cell r="C2197">
            <v>148.30000000000001</v>
          </cell>
        </row>
        <row r="2198">
          <cell r="B2198">
            <v>42786</v>
          </cell>
          <cell r="C2198">
            <v>148.29</v>
          </cell>
        </row>
        <row r="2199">
          <cell r="B2199">
            <v>42787</v>
          </cell>
          <cell r="C2199">
            <v>148.29</v>
          </cell>
        </row>
        <row r="2200">
          <cell r="B2200">
            <v>42788</v>
          </cell>
          <cell r="C2200">
            <v>148.29</v>
          </cell>
        </row>
        <row r="2201">
          <cell r="B2201">
            <v>42789</v>
          </cell>
          <cell r="C2201">
            <v>148.15</v>
          </cell>
        </row>
        <row r="2202">
          <cell r="B2202">
            <v>42790</v>
          </cell>
          <cell r="C2202">
            <v>148.06</v>
          </cell>
        </row>
        <row r="2203">
          <cell r="B2203">
            <v>42791</v>
          </cell>
          <cell r="C2203">
            <v>148.02000000000001</v>
          </cell>
        </row>
        <row r="2204">
          <cell r="B2204">
            <v>42792</v>
          </cell>
          <cell r="C2204">
            <v>147.99</v>
          </cell>
        </row>
        <row r="2205">
          <cell r="B2205">
            <v>42793</v>
          </cell>
          <cell r="C2205">
            <v>148</v>
          </cell>
        </row>
        <row r="2206">
          <cell r="B2206">
            <v>42794</v>
          </cell>
          <cell r="C2206">
            <v>147.96</v>
          </cell>
        </row>
        <row r="2207">
          <cell r="B2207">
            <v>42795</v>
          </cell>
          <cell r="C2207">
            <v>147.88</v>
          </cell>
        </row>
        <row r="2208">
          <cell r="B2208">
            <v>42796</v>
          </cell>
          <cell r="C2208">
            <v>147.83000000000001</v>
          </cell>
        </row>
        <row r="2209">
          <cell r="B2209">
            <v>42797</v>
          </cell>
          <cell r="C2209">
            <v>147.80000000000001</v>
          </cell>
        </row>
        <row r="2210">
          <cell r="B2210">
            <v>42798</v>
          </cell>
          <cell r="C2210">
            <v>147.75</v>
          </cell>
        </row>
        <row r="2211">
          <cell r="B2211">
            <v>42799</v>
          </cell>
          <cell r="C2211">
            <v>147.72999999999999</v>
          </cell>
        </row>
        <row r="2212">
          <cell r="B2212">
            <v>42800</v>
          </cell>
          <cell r="C2212">
            <v>147.72</v>
          </cell>
        </row>
        <row r="2213">
          <cell r="B2213">
            <v>42801</v>
          </cell>
          <cell r="C2213">
            <v>147.66999999999999</v>
          </cell>
        </row>
        <row r="2214">
          <cell r="B2214">
            <v>42802</v>
          </cell>
          <cell r="C2214">
            <v>147.62</v>
          </cell>
        </row>
        <row r="2215">
          <cell r="B2215">
            <v>42803</v>
          </cell>
          <cell r="C2215">
            <v>147.61000000000001</v>
          </cell>
        </row>
        <row r="2216">
          <cell r="B2216">
            <v>42804</v>
          </cell>
          <cell r="C2216">
            <v>147.55000000000001</v>
          </cell>
        </row>
        <row r="2217">
          <cell r="B2217">
            <v>42805</v>
          </cell>
          <cell r="C2217">
            <v>147.55000000000001</v>
          </cell>
        </row>
        <row r="2218">
          <cell r="B2218">
            <v>42806</v>
          </cell>
          <cell r="C2218">
            <v>147.53</v>
          </cell>
        </row>
        <row r="2219">
          <cell r="B2219">
            <v>42807</v>
          </cell>
          <cell r="C2219">
            <v>147.53</v>
          </cell>
        </row>
        <row r="2220">
          <cell r="B2220">
            <v>42808</v>
          </cell>
          <cell r="C2220">
            <v>147.53</v>
          </cell>
        </row>
        <row r="2221">
          <cell r="B2221">
            <v>42809</v>
          </cell>
          <cell r="C2221">
            <v>147.51</v>
          </cell>
        </row>
        <row r="2222">
          <cell r="B2222">
            <v>42810</v>
          </cell>
          <cell r="C2222">
            <v>147.5</v>
          </cell>
        </row>
        <row r="2223">
          <cell r="B2223">
            <v>42811</v>
          </cell>
          <cell r="C2223">
            <v>147.5</v>
          </cell>
        </row>
        <row r="2224">
          <cell r="B2224">
            <v>42812</v>
          </cell>
          <cell r="C2224">
            <v>147.44999999999999</v>
          </cell>
        </row>
        <row r="2225">
          <cell r="B2225">
            <v>42813</v>
          </cell>
          <cell r="C2225">
            <v>147.4</v>
          </cell>
        </row>
        <row r="2226">
          <cell r="B2226">
            <v>42814</v>
          </cell>
          <cell r="C2226">
            <v>147.36000000000001</v>
          </cell>
        </row>
        <row r="2227">
          <cell r="B2227">
            <v>42815</v>
          </cell>
          <cell r="C2227">
            <v>147.22999999999999</v>
          </cell>
        </row>
        <row r="2228">
          <cell r="B2228">
            <v>42816</v>
          </cell>
          <cell r="C2228">
            <v>147.05000000000001</v>
          </cell>
        </row>
        <row r="2229">
          <cell r="B2229">
            <v>42817</v>
          </cell>
          <cell r="C2229">
            <v>146.84</v>
          </cell>
        </row>
        <row r="2230">
          <cell r="B2230">
            <v>42818</v>
          </cell>
          <cell r="C2230">
            <v>146.6</v>
          </cell>
        </row>
        <row r="2231">
          <cell r="B2231">
            <v>42819</v>
          </cell>
          <cell r="C2231">
            <v>146.41999999999999</v>
          </cell>
        </row>
        <row r="2232">
          <cell r="B2232">
            <v>42820</v>
          </cell>
          <cell r="C2232">
            <v>146.27000000000001</v>
          </cell>
        </row>
        <row r="2233">
          <cell r="B2233">
            <v>42821</v>
          </cell>
          <cell r="C2233">
            <v>146.19999999999999</v>
          </cell>
        </row>
        <row r="2234">
          <cell r="B2234">
            <v>42822</v>
          </cell>
          <cell r="C2234">
            <v>146.05000000000001</v>
          </cell>
        </row>
        <row r="2235">
          <cell r="B2235">
            <v>42823</v>
          </cell>
          <cell r="C2235">
            <v>145.85</v>
          </cell>
        </row>
        <row r="2236">
          <cell r="B2236">
            <v>42824</v>
          </cell>
          <cell r="C2236">
            <v>145.69</v>
          </cell>
        </row>
        <row r="2237">
          <cell r="B2237">
            <v>42825</v>
          </cell>
          <cell r="C2237">
            <v>145.5</v>
          </cell>
        </row>
        <row r="2238">
          <cell r="B2238">
            <v>42826</v>
          </cell>
          <cell r="C2238">
            <v>145.36000000000001</v>
          </cell>
        </row>
        <row r="2239">
          <cell r="B2239">
            <v>42827</v>
          </cell>
          <cell r="C2239">
            <v>145.37</v>
          </cell>
        </row>
        <row r="2240">
          <cell r="B2240">
            <v>42828</v>
          </cell>
          <cell r="C2240">
            <v>145.38999999999999</v>
          </cell>
        </row>
        <row r="2241">
          <cell r="B2241">
            <v>42829</v>
          </cell>
          <cell r="C2241">
            <v>145.30000000000001</v>
          </cell>
        </row>
        <row r="2242">
          <cell r="B2242">
            <v>42830</v>
          </cell>
          <cell r="C2242">
            <v>145.22</v>
          </cell>
        </row>
        <row r="2243">
          <cell r="B2243">
            <v>42831</v>
          </cell>
          <cell r="C2243">
            <v>145.27000000000001</v>
          </cell>
        </row>
        <row r="2244">
          <cell r="B2244">
            <v>42832</v>
          </cell>
          <cell r="C2244">
            <v>145.25</v>
          </cell>
        </row>
        <row r="2245">
          <cell r="B2245">
            <v>42833</v>
          </cell>
          <cell r="C2245">
            <v>145.16</v>
          </cell>
        </row>
        <row r="2246">
          <cell r="B2246">
            <v>42834</v>
          </cell>
          <cell r="C2246">
            <v>145.13999999999999</v>
          </cell>
        </row>
        <row r="2247">
          <cell r="B2247">
            <v>42835</v>
          </cell>
          <cell r="C2247">
            <v>145.15</v>
          </cell>
        </row>
        <row r="2248">
          <cell r="B2248">
            <v>42836</v>
          </cell>
          <cell r="C2248">
            <v>145.04</v>
          </cell>
        </row>
        <row r="2249">
          <cell r="B2249">
            <v>42837</v>
          </cell>
          <cell r="C2249">
            <v>144.94</v>
          </cell>
        </row>
        <row r="2250">
          <cell r="B2250">
            <v>42838</v>
          </cell>
          <cell r="C2250">
            <v>144.63999999999999</v>
          </cell>
        </row>
        <row r="2251">
          <cell r="B2251">
            <v>42839</v>
          </cell>
          <cell r="C2251">
            <v>144.43</v>
          </cell>
        </row>
        <row r="2252">
          <cell r="B2252">
            <v>42840</v>
          </cell>
          <cell r="C2252">
            <v>144.4</v>
          </cell>
        </row>
        <row r="2253">
          <cell r="B2253">
            <v>42841</v>
          </cell>
          <cell r="C2253">
            <v>144.38999999999999</v>
          </cell>
        </row>
        <row r="2254">
          <cell r="B2254">
            <v>42842</v>
          </cell>
          <cell r="C2254">
            <v>144.38</v>
          </cell>
        </row>
        <row r="2255">
          <cell r="B2255">
            <v>42843</v>
          </cell>
          <cell r="C2255">
            <v>144.32</v>
          </cell>
        </row>
        <row r="2256">
          <cell r="B2256">
            <v>42844</v>
          </cell>
          <cell r="C2256">
            <v>144.08000000000001</v>
          </cell>
        </row>
        <row r="2257">
          <cell r="B2257">
            <v>42845</v>
          </cell>
          <cell r="C2257">
            <v>143.69</v>
          </cell>
        </row>
        <row r="2258">
          <cell r="B2258">
            <v>42846</v>
          </cell>
          <cell r="C2258">
            <v>143.22999999999999</v>
          </cell>
        </row>
        <row r="2259">
          <cell r="B2259">
            <v>42847</v>
          </cell>
          <cell r="C2259">
            <v>142.78</v>
          </cell>
        </row>
        <row r="2260">
          <cell r="B2260">
            <v>42848</v>
          </cell>
          <cell r="C2260">
            <v>142.36000000000001</v>
          </cell>
        </row>
        <row r="2261">
          <cell r="B2261">
            <v>42849</v>
          </cell>
          <cell r="C2261">
            <v>142.22</v>
          </cell>
        </row>
        <row r="2262">
          <cell r="B2262">
            <v>42850</v>
          </cell>
          <cell r="C2262">
            <v>141.78</v>
          </cell>
        </row>
        <row r="2263">
          <cell r="B2263">
            <v>42851</v>
          </cell>
          <cell r="C2263">
            <v>141.31</v>
          </cell>
        </row>
        <row r="2264">
          <cell r="B2264">
            <v>42852</v>
          </cell>
          <cell r="C2264">
            <v>140.94</v>
          </cell>
        </row>
        <row r="2265">
          <cell r="B2265">
            <v>42853</v>
          </cell>
          <cell r="C2265">
            <v>140.74</v>
          </cell>
        </row>
        <row r="2266">
          <cell r="B2266">
            <v>42854</v>
          </cell>
          <cell r="C2266">
            <v>140.66</v>
          </cell>
        </row>
        <row r="2267">
          <cell r="B2267">
            <v>42855</v>
          </cell>
          <cell r="C2267">
            <v>140.68</v>
          </cell>
        </row>
        <row r="2268">
          <cell r="B2268">
            <v>42856</v>
          </cell>
          <cell r="C2268">
            <v>140.68</v>
          </cell>
        </row>
        <row r="2269">
          <cell r="B2269">
            <v>42857</v>
          </cell>
          <cell r="C2269">
            <v>140.46</v>
          </cell>
        </row>
        <row r="2270">
          <cell r="B2270">
            <v>42858</v>
          </cell>
          <cell r="C2270">
            <v>140.21</v>
          </cell>
        </row>
        <row r="2271">
          <cell r="B2271">
            <v>42859</v>
          </cell>
          <cell r="C2271">
            <v>140.1</v>
          </cell>
        </row>
        <row r="2272">
          <cell r="B2272">
            <v>42860</v>
          </cell>
          <cell r="C2272">
            <v>139.6</v>
          </cell>
        </row>
        <row r="2273">
          <cell r="B2273">
            <v>42861</v>
          </cell>
          <cell r="C2273">
            <v>139.41999999999999</v>
          </cell>
        </row>
        <row r="2274">
          <cell r="B2274">
            <v>42862</v>
          </cell>
          <cell r="C2274">
            <v>139.46</v>
          </cell>
        </row>
        <row r="2275">
          <cell r="B2275">
            <v>42863</v>
          </cell>
          <cell r="C2275">
            <v>139.5</v>
          </cell>
        </row>
        <row r="2276">
          <cell r="B2276">
            <v>42864</v>
          </cell>
          <cell r="C2276">
            <v>139.29</v>
          </cell>
        </row>
        <row r="2277">
          <cell r="B2277">
            <v>42865</v>
          </cell>
          <cell r="C2277">
            <v>139.25</v>
          </cell>
        </row>
        <row r="2278">
          <cell r="B2278">
            <v>42866</v>
          </cell>
          <cell r="C2278">
            <v>139.53</v>
          </cell>
        </row>
        <row r="2279">
          <cell r="B2279">
            <v>42867</v>
          </cell>
          <cell r="C2279">
            <v>139.51</v>
          </cell>
        </row>
        <row r="2280">
          <cell r="B2280">
            <v>42868</v>
          </cell>
          <cell r="C2280">
            <v>139.5</v>
          </cell>
        </row>
        <row r="2281">
          <cell r="B2281">
            <v>42869</v>
          </cell>
          <cell r="C2281">
            <v>139.6</v>
          </cell>
        </row>
        <row r="2282">
          <cell r="B2282">
            <v>42870</v>
          </cell>
          <cell r="C2282">
            <v>139.69</v>
          </cell>
        </row>
        <row r="2283">
          <cell r="B2283">
            <v>42871</v>
          </cell>
          <cell r="C2283">
            <v>139.77000000000001</v>
          </cell>
        </row>
        <row r="2284">
          <cell r="B2284">
            <v>42872</v>
          </cell>
          <cell r="C2284">
            <v>139.76</v>
          </cell>
        </row>
        <row r="2285">
          <cell r="B2285">
            <v>42873</v>
          </cell>
          <cell r="C2285">
            <v>139.34</v>
          </cell>
        </row>
        <row r="2286">
          <cell r="B2286">
            <v>42874</v>
          </cell>
          <cell r="C2286">
            <v>138.9</v>
          </cell>
        </row>
        <row r="2287">
          <cell r="B2287">
            <v>42875</v>
          </cell>
          <cell r="C2287">
            <v>138.47</v>
          </cell>
        </row>
        <row r="2288">
          <cell r="B2288">
            <v>42876</v>
          </cell>
          <cell r="C2288">
            <v>138.15</v>
          </cell>
        </row>
        <row r="2289">
          <cell r="B2289">
            <v>42877</v>
          </cell>
          <cell r="C2289">
            <v>138.08000000000001</v>
          </cell>
        </row>
        <row r="2290">
          <cell r="B2290">
            <v>42878</v>
          </cell>
          <cell r="C2290">
            <v>137.75</v>
          </cell>
        </row>
        <row r="2291">
          <cell r="B2291">
            <v>42879</v>
          </cell>
          <cell r="C2291">
            <v>137.37</v>
          </cell>
        </row>
        <row r="2292">
          <cell r="B2292">
            <v>42880</v>
          </cell>
          <cell r="C2292">
            <v>137.12</v>
          </cell>
        </row>
        <row r="2293">
          <cell r="B2293">
            <v>42881</v>
          </cell>
          <cell r="C2293">
            <v>137.07</v>
          </cell>
        </row>
        <row r="2294">
          <cell r="B2294">
            <v>42882</v>
          </cell>
          <cell r="C2294">
            <v>136.58000000000001</v>
          </cell>
        </row>
        <row r="2295">
          <cell r="B2295">
            <v>42883</v>
          </cell>
          <cell r="C2295">
            <v>136.96</v>
          </cell>
        </row>
        <row r="2296">
          <cell r="B2296">
            <v>42884</v>
          </cell>
          <cell r="C2296">
            <v>137.24</v>
          </cell>
        </row>
        <row r="2297">
          <cell r="B2297">
            <v>42885</v>
          </cell>
          <cell r="C2297">
            <v>136.91</v>
          </cell>
        </row>
        <row r="2298">
          <cell r="B2298">
            <v>42886</v>
          </cell>
          <cell r="C2298">
            <v>136.54</v>
          </cell>
        </row>
        <row r="2299">
          <cell r="B2299">
            <v>42887</v>
          </cell>
          <cell r="C2299">
            <v>136.11000000000001</v>
          </cell>
        </row>
        <row r="2300">
          <cell r="B2300">
            <v>42888</v>
          </cell>
          <cell r="C2300">
            <v>135.88999999999999</v>
          </cell>
        </row>
        <row r="2301">
          <cell r="B2301">
            <v>42889</v>
          </cell>
          <cell r="C2301">
            <v>135.37</v>
          </cell>
        </row>
        <row r="2302">
          <cell r="B2302">
            <v>42890</v>
          </cell>
          <cell r="C2302">
            <v>135.6</v>
          </cell>
        </row>
        <row r="2303">
          <cell r="B2303">
            <v>42891</v>
          </cell>
          <cell r="C2303">
            <v>136.21</v>
          </cell>
        </row>
        <row r="2304">
          <cell r="B2304">
            <v>42892</v>
          </cell>
          <cell r="C2304">
            <v>136.47999999999999</v>
          </cell>
        </row>
        <row r="2305">
          <cell r="B2305">
            <v>42893</v>
          </cell>
          <cell r="C2305">
            <v>136.6</v>
          </cell>
        </row>
        <row r="2306">
          <cell r="B2306">
            <v>42894</v>
          </cell>
          <cell r="C2306">
            <v>136.5</v>
          </cell>
        </row>
        <row r="2307">
          <cell r="B2307">
            <v>42895</v>
          </cell>
          <cell r="C2307">
            <v>136.74</v>
          </cell>
        </row>
        <row r="2308">
          <cell r="B2308">
            <v>42896</v>
          </cell>
          <cell r="C2308">
            <v>136.49</v>
          </cell>
        </row>
        <row r="2309">
          <cell r="B2309">
            <v>42897</v>
          </cell>
          <cell r="C2309">
            <v>136.28</v>
          </cell>
        </row>
        <row r="2310">
          <cell r="B2310">
            <v>42898</v>
          </cell>
          <cell r="C2310">
            <v>136.36000000000001</v>
          </cell>
        </row>
        <row r="2311">
          <cell r="B2311">
            <v>42899</v>
          </cell>
          <cell r="C2311">
            <v>135.76</v>
          </cell>
        </row>
        <row r="2312">
          <cell r="B2312">
            <v>42900</v>
          </cell>
          <cell r="C2312">
            <v>135.15</v>
          </cell>
        </row>
        <row r="2313">
          <cell r="B2313">
            <v>42901</v>
          </cell>
          <cell r="C2313">
            <v>134.6</v>
          </cell>
        </row>
        <row r="2314">
          <cell r="B2314">
            <v>42902</v>
          </cell>
          <cell r="C2314">
            <v>134</v>
          </cell>
        </row>
        <row r="2315">
          <cell r="B2315">
            <v>42903</v>
          </cell>
          <cell r="C2315">
            <v>133.12</v>
          </cell>
        </row>
        <row r="2316">
          <cell r="B2316">
            <v>42904</v>
          </cell>
          <cell r="C2316">
            <v>132.26</v>
          </cell>
        </row>
        <row r="2317">
          <cell r="B2317">
            <v>42905</v>
          </cell>
          <cell r="C2317">
            <v>132.36000000000001</v>
          </cell>
        </row>
        <row r="2318">
          <cell r="B2318">
            <v>42906</v>
          </cell>
          <cell r="C2318">
            <v>132.22</v>
          </cell>
        </row>
        <row r="2319">
          <cell r="B2319">
            <v>42907</v>
          </cell>
          <cell r="C2319">
            <v>132.30000000000001</v>
          </cell>
        </row>
        <row r="2320">
          <cell r="B2320">
            <v>42908</v>
          </cell>
          <cell r="C2320">
            <v>132.47</v>
          </cell>
        </row>
        <row r="2321">
          <cell r="B2321">
            <v>42909</v>
          </cell>
          <cell r="C2321">
            <v>132.66999999999999</v>
          </cell>
        </row>
        <row r="2322">
          <cell r="B2322">
            <v>42910</v>
          </cell>
          <cell r="C2322">
            <v>133.69999999999999</v>
          </cell>
        </row>
        <row r="2323">
          <cell r="B2323">
            <v>42911</v>
          </cell>
          <cell r="C2323">
            <v>135.59</v>
          </cell>
        </row>
        <row r="2324">
          <cell r="B2324">
            <v>42912</v>
          </cell>
          <cell r="C2324">
            <v>137.33000000000001</v>
          </cell>
        </row>
        <row r="2325">
          <cell r="B2325">
            <v>42913</v>
          </cell>
          <cell r="C2325">
            <v>137.82</v>
          </cell>
        </row>
        <row r="2326">
          <cell r="B2326">
            <v>42914</v>
          </cell>
          <cell r="C2326">
            <v>138.08000000000001</v>
          </cell>
        </row>
        <row r="2327">
          <cell r="B2327">
            <v>42915</v>
          </cell>
          <cell r="C2327">
            <v>138.30000000000001</v>
          </cell>
        </row>
        <row r="2328">
          <cell r="B2328">
            <v>42916</v>
          </cell>
          <cell r="C2328">
            <v>138.32</v>
          </cell>
        </row>
        <row r="2329">
          <cell r="B2329">
            <v>42917</v>
          </cell>
          <cell r="C2329">
            <v>138.28</v>
          </cell>
        </row>
        <row r="2330">
          <cell r="B2330">
            <v>42918</v>
          </cell>
          <cell r="C2330">
            <v>138.29</v>
          </cell>
        </row>
        <row r="2331">
          <cell r="B2331">
            <v>42919</v>
          </cell>
          <cell r="C2331">
            <v>138.4</v>
          </cell>
        </row>
        <row r="2332">
          <cell r="B2332">
            <v>42920</v>
          </cell>
          <cell r="C2332">
            <v>138.22</v>
          </cell>
        </row>
        <row r="2333">
          <cell r="B2333">
            <v>42921</v>
          </cell>
          <cell r="C2333">
            <v>138.22</v>
          </cell>
        </row>
        <row r="2334">
          <cell r="B2334">
            <v>42922</v>
          </cell>
          <cell r="C2334">
            <v>138.30000000000001</v>
          </cell>
        </row>
        <row r="2335">
          <cell r="B2335">
            <v>42923</v>
          </cell>
          <cell r="C2335">
            <v>138.32</v>
          </cell>
        </row>
        <row r="2336">
          <cell r="B2336">
            <v>42924</v>
          </cell>
          <cell r="C2336">
            <v>138.37</v>
          </cell>
        </row>
        <row r="2337">
          <cell r="B2337">
            <v>42925</v>
          </cell>
          <cell r="C2337">
            <v>138.15</v>
          </cell>
        </row>
        <row r="2338">
          <cell r="B2338">
            <v>42926</v>
          </cell>
          <cell r="C2338">
            <v>137.78</v>
          </cell>
        </row>
        <row r="2339">
          <cell r="B2339">
            <v>42927</v>
          </cell>
          <cell r="C2339">
            <v>137.25</v>
          </cell>
        </row>
        <row r="2340">
          <cell r="B2340">
            <v>42928</v>
          </cell>
          <cell r="C2340">
            <v>137.29</v>
          </cell>
        </row>
        <row r="2341">
          <cell r="B2341">
            <v>42929</v>
          </cell>
          <cell r="C2341">
            <v>137.22</v>
          </cell>
        </row>
        <row r="2342">
          <cell r="B2342">
            <v>42930</v>
          </cell>
          <cell r="C2342">
            <v>137.54</v>
          </cell>
        </row>
        <row r="2343">
          <cell r="B2343">
            <v>42931</v>
          </cell>
          <cell r="C2343">
            <v>138.38</v>
          </cell>
        </row>
        <row r="2344">
          <cell r="B2344">
            <v>42932</v>
          </cell>
          <cell r="C2344">
            <v>141.63999999999999</v>
          </cell>
        </row>
        <row r="2345">
          <cell r="B2345">
            <v>42933</v>
          </cell>
          <cell r="C2345">
            <v>144.24</v>
          </cell>
        </row>
        <row r="2346">
          <cell r="B2346">
            <v>42934</v>
          </cell>
          <cell r="C2346">
            <v>146.66</v>
          </cell>
        </row>
        <row r="2347">
          <cell r="B2347">
            <v>42935</v>
          </cell>
          <cell r="C2347">
            <v>147.01</v>
          </cell>
        </row>
        <row r="2348">
          <cell r="B2348">
            <v>42936</v>
          </cell>
          <cell r="C2348">
            <v>146.96</v>
          </cell>
        </row>
        <row r="2349">
          <cell r="B2349">
            <v>42937</v>
          </cell>
          <cell r="C2349">
            <v>146.96</v>
          </cell>
        </row>
        <row r="2350">
          <cell r="B2350">
            <v>42938</v>
          </cell>
          <cell r="C2350">
            <v>147</v>
          </cell>
        </row>
        <row r="2351">
          <cell r="B2351">
            <v>42939</v>
          </cell>
          <cell r="C2351">
            <v>147.03</v>
          </cell>
        </row>
        <row r="2352">
          <cell r="B2352">
            <v>42940</v>
          </cell>
          <cell r="C2352">
            <v>147.22</v>
          </cell>
        </row>
        <row r="2353">
          <cell r="B2353">
            <v>42941</v>
          </cell>
          <cell r="C2353">
            <v>147.24</v>
          </cell>
        </row>
        <row r="2354">
          <cell r="B2354">
            <v>42942</v>
          </cell>
          <cell r="C2354">
            <v>149.41999999999999</v>
          </cell>
        </row>
        <row r="2355">
          <cell r="B2355">
            <v>42943</v>
          </cell>
          <cell r="C2355">
            <v>148.21</v>
          </cell>
        </row>
        <row r="2356">
          <cell r="B2356">
            <v>42944</v>
          </cell>
          <cell r="C2356">
            <v>148.44</v>
          </cell>
        </row>
        <row r="2357">
          <cell r="B2357">
            <v>42945</v>
          </cell>
          <cell r="C2357">
            <v>148.18</v>
          </cell>
        </row>
        <row r="2358">
          <cell r="B2358">
            <v>42946</v>
          </cell>
          <cell r="C2358">
            <v>148.19999999999999</v>
          </cell>
        </row>
        <row r="2359">
          <cell r="B2359">
            <v>42947</v>
          </cell>
          <cell r="C2359">
            <v>148.41999999999999</v>
          </cell>
        </row>
        <row r="2360">
          <cell r="B2360">
            <v>42948</v>
          </cell>
          <cell r="C2360">
            <v>148.30000000000001</v>
          </cell>
        </row>
        <row r="2361">
          <cell r="B2361">
            <v>42949</v>
          </cell>
          <cell r="C2361">
            <v>148.26</v>
          </cell>
        </row>
        <row r="2362">
          <cell r="B2362">
            <v>42950</v>
          </cell>
          <cell r="C2362">
            <v>148.15</v>
          </cell>
        </row>
        <row r="2363">
          <cell r="B2363">
            <v>42951</v>
          </cell>
          <cell r="C2363">
            <v>148.25</v>
          </cell>
        </row>
        <row r="2364">
          <cell r="B2364">
            <v>42952</v>
          </cell>
          <cell r="C2364">
            <v>148.87</v>
          </cell>
        </row>
        <row r="2365">
          <cell r="B2365">
            <v>42953</v>
          </cell>
          <cell r="C2365">
            <v>148.58000000000001</v>
          </cell>
        </row>
        <row r="2366">
          <cell r="B2366">
            <v>42954</v>
          </cell>
          <cell r="C2366">
            <v>148.80000000000001</v>
          </cell>
        </row>
        <row r="2367">
          <cell r="B2367">
            <v>42955</v>
          </cell>
          <cell r="C2367">
            <v>148.49</v>
          </cell>
        </row>
        <row r="2368">
          <cell r="B2368">
            <v>42956</v>
          </cell>
          <cell r="C2368">
            <v>148.03</v>
          </cell>
        </row>
        <row r="2369">
          <cell r="B2369">
            <v>42957</v>
          </cell>
          <cell r="C2369">
            <v>147.5</v>
          </cell>
        </row>
        <row r="2370">
          <cell r="B2370">
            <v>42958</v>
          </cell>
          <cell r="C2370">
            <v>146.97</v>
          </cell>
        </row>
        <row r="2371">
          <cell r="B2371">
            <v>42959</v>
          </cell>
          <cell r="C2371">
            <v>146.38</v>
          </cell>
        </row>
        <row r="2372">
          <cell r="B2372">
            <v>42960</v>
          </cell>
          <cell r="C2372">
            <v>145.80000000000001</v>
          </cell>
        </row>
        <row r="2373">
          <cell r="B2373">
            <v>42961</v>
          </cell>
          <cell r="C2373">
            <v>145.59</v>
          </cell>
        </row>
        <row r="2374">
          <cell r="B2374">
            <v>42962</v>
          </cell>
          <cell r="C2374">
            <v>144.94999999999999</v>
          </cell>
        </row>
        <row r="2375">
          <cell r="B2375">
            <v>42963</v>
          </cell>
          <cell r="C2375">
            <v>144.41</v>
          </cell>
        </row>
        <row r="2376">
          <cell r="B2376">
            <v>42964</v>
          </cell>
          <cell r="C2376">
            <v>144.5</v>
          </cell>
        </row>
        <row r="2377">
          <cell r="B2377">
            <v>42965</v>
          </cell>
          <cell r="C2377">
            <v>145.66</v>
          </cell>
        </row>
        <row r="2378">
          <cell r="B2378">
            <v>42966</v>
          </cell>
          <cell r="C2378">
            <v>145.49</v>
          </cell>
        </row>
        <row r="2379">
          <cell r="B2379">
            <v>42967</v>
          </cell>
          <cell r="C2379">
            <v>145.16999999999999</v>
          </cell>
        </row>
        <row r="2380">
          <cell r="B2380">
            <v>42968</v>
          </cell>
          <cell r="C2380">
            <v>145.69999999999999</v>
          </cell>
        </row>
        <row r="2381">
          <cell r="B2381">
            <v>42969</v>
          </cell>
          <cell r="C2381">
            <v>145.38</v>
          </cell>
        </row>
        <row r="2382">
          <cell r="B2382">
            <v>42970</v>
          </cell>
          <cell r="C2382">
            <v>145.13999999999999</v>
          </cell>
        </row>
        <row r="2383">
          <cell r="B2383">
            <v>42971</v>
          </cell>
          <cell r="C2383">
            <v>145.9</v>
          </cell>
        </row>
        <row r="2384">
          <cell r="B2384">
            <v>42972</v>
          </cell>
          <cell r="C2384">
            <v>145.69999999999999</v>
          </cell>
        </row>
        <row r="2385">
          <cell r="B2385">
            <v>42973</v>
          </cell>
          <cell r="C2385">
            <v>145.47</v>
          </cell>
        </row>
        <row r="2386">
          <cell r="B2386">
            <v>42974</v>
          </cell>
          <cell r="C2386">
            <v>146.24</v>
          </cell>
        </row>
        <row r="2387">
          <cell r="B2387">
            <v>42975</v>
          </cell>
          <cell r="C2387">
            <v>147.16999999999999</v>
          </cell>
        </row>
        <row r="2388">
          <cell r="B2388">
            <v>42976</v>
          </cell>
          <cell r="C2388">
            <v>147.55000000000001</v>
          </cell>
        </row>
        <row r="2389">
          <cell r="B2389">
            <v>42977</v>
          </cell>
          <cell r="C2389">
            <v>147.31</v>
          </cell>
        </row>
        <row r="2390">
          <cell r="B2390">
            <v>42978</v>
          </cell>
          <cell r="C2390">
            <v>146.81</v>
          </cell>
        </row>
        <row r="2391">
          <cell r="B2391">
            <v>42979</v>
          </cell>
          <cell r="C2391">
            <v>146.16999999999999</v>
          </cell>
        </row>
        <row r="2392">
          <cell r="B2392">
            <v>42980</v>
          </cell>
          <cell r="C2392">
            <v>145.47999999999999</v>
          </cell>
        </row>
        <row r="2393">
          <cell r="B2393">
            <v>42981</v>
          </cell>
          <cell r="C2393">
            <v>144.74</v>
          </cell>
        </row>
        <row r="2394">
          <cell r="B2394">
            <v>42982</v>
          </cell>
          <cell r="C2394">
            <v>144.46</v>
          </cell>
        </row>
        <row r="2395">
          <cell r="B2395">
            <v>42983</v>
          </cell>
          <cell r="C2395">
            <v>143.66</v>
          </cell>
        </row>
        <row r="2396">
          <cell r="B2396">
            <v>42984</v>
          </cell>
          <cell r="C2396">
            <v>142.80000000000001</v>
          </cell>
        </row>
        <row r="2397">
          <cell r="B2397">
            <v>42985</v>
          </cell>
          <cell r="C2397">
            <v>141.91</v>
          </cell>
        </row>
        <row r="2398">
          <cell r="B2398">
            <v>42986</v>
          </cell>
          <cell r="C2398">
            <v>140.96</v>
          </cell>
        </row>
        <row r="2399">
          <cell r="B2399">
            <v>42987</v>
          </cell>
          <cell r="C2399">
            <v>140.04</v>
          </cell>
        </row>
        <row r="2400">
          <cell r="B2400">
            <v>42988</v>
          </cell>
          <cell r="C2400">
            <v>139.46</v>
          </cell>
        </row>
        <row r="2401">
          <cell r="B2401">
            <v>42989</v>
          </cell>
          <cell r="C2401">
            <v>139</v>
          </cell>
        </row>
        <row r="2402">
          <cell r="B2402">
            <v>42990</v>
          </cell>
          <cell r="C2402">
            <v>137.94999999999999</v>
          </cell>
        </row>
        <row r="2403">
          <cell r="B2403">
            <v>42991</v>
          </cell>
          <cell r="C2403">
            <v>136.84</v>
          </cell>
        </row>
        <row r="2404">
          <cell r="B2404">
            <v>42992</v>
          </cell>
          <cell r="C2404">
            <v>135.66999999999999</v>
          </cell>
        </row>
        <row r="2405">
          <cell r="B2405">
            <v>42993</v>
          </cell>
          <cell r="C2405">
            <v>134.68</v>
          </cell>
        </row>
        <row r="2406">
          <cell r="B2406">
            <v>42994</v>
          </cell>
          <cell r="C2406">
            <v>134.31</v>
          </cell>
        </row>
        <row r="2407">
          <cell r="B2407">
            <v>42995</v>
          </cell>
          <cell r="C2407">
            <v>134.46</v>
          </cell>
        </row>
        <row r="2408">
          <cell r="B2408">
            <v>42996</v>
          </cell>
          <cell r="C2408">
            <v>134.52000000000001</v>
          </cell>
        </row>
        <row r="2409">
          <cell r="B2409">
            <v>42997</v>
          </cell>
          <cell r="C2409">
            <v>134.74</v>
          </cell>
        </row>
        <row r="2410">
          <cell r="B2410">
            <v>42998</v>
          </cell>
          <cell r="C2410">
            <v>134.97999999999999</v>
          </cell>
        </row>
        <row r="2411">
          <cell r="B2411">
            <v>42999</v>
          </cell>
          <cell r="C2411">
            <v>135.15</v>
          </cell>
        </row>
        <row r="2412">
          <cell r="B2412">
            <v>43000</v>
          </cell>
          <cell r="C2412">
            <v>135.44999999999999</v>
          </cell>
        </row>
        <row r="2413">
          <cell r="B2413">
            <v>43001</v>
          </cell>
          <cell r="C2413">
            <v>135.63999999999999</v>
          </cell>
        </row>
        <row r="2414">
          <cell r="B2414">
            <v>43002</v>
          </cell>
          <cell r="C2414">
            <v>135.93</v>
          </cell>
        </row>
        <row r="2415">
          <cell r="B2415">
            <v>43003</v>
          </cell>
          <cell r="C2415">
            <v>136.88</v>
          </cell>
        </row>
        <row r="2416">
          <cell r="B2416">
            <v>43004</v>
          </cell>
          <cell r="C2416">
            <v>137.75</v>
          </cell>
        </row>
        <row r="2417">
          <cell r="B2417">
            <v>43005</v>
          </cell>
          <cell r="C2417">
            <v>137.47999999999999</v>
          </cell>
        </row>
        <row r="2418">
          <cell r="B2418">
            <v>43006</v>
          </cell>
          <cell r="C2418">
            <v>137.72</v>
          </cell>
        </row>
        <row r="2419">
          <cell r="B2419">
            <v>43007</v>
          </cell>
          <cell r="C2419">
            <v>137.77000000000001</v>
          </cell>
        </row>
        <row r="2420">
          <cell r="B2420">
            <v>43008</v>
          </cell>
          <cell r="C2420">
            <v>138.34</v>
          </cell>
        </row>
        <row r="2421">
          <cell r="B2421">
            <v>43009</v>
          </cell>
          <cell r="C2421">
            <v>138.6</v>
          </cell>
        </row>
        <row r="2422">
          <cell r="B2422">
            <v>43010</v>
          </cell>
          <cell r="C2422">
            <v>138.96</v>
          </cell>
        </row>
        <row r="2423">
          <cell r="B2423">
            <v>43011</v>
          </cell>
          <cell r="C2423">
            <v>139.51</v>
          </cell>
        </row>
        <row r="2424">
          <cell r="B2424">
            <v>43012</v>
          </cell>
          <cell r="C2424">
            <v>139.80000000000001</v>
          </cell>
        </row>
        <row r="2425">
          <cell r="B2425">
            <v>43013</v>
          </cell>
          <cell r="C2425">
            <v>139.91</v>
          </cell>
        </row>
        <row r="2426">
          <cell r="B2426">
            <v>43014</v>
          </cell>
          <cell r="C2426">
            <v>139.88999999999999</v>
          </cell>
        </row>
        <row r="2427">
          <cell r="B2427">
            <v>43015</v>
          </cell>
          <cell r="C2427">
            <v>139.91</v>
          </cell>
        </row>
        <row r="2428">
          <cell r="B2428">
            <v>43016</v>
          </cell>
          <cell r="C2428">
            <v>140.04</v>
          </cell>
        </row>
        <row r="2429">
          <cell r="B2429">
            <v>43017</v>
          </cell>
          <cell r="C2429">
            <v>140.28</v>
          </cell>
        </row>
        <row r="2430">
          <cell r="B2430">
            <v>43018</v>
          </cell>
          <cell r="C2430">
            <v>140.35</v>
          </cell>
        </row>
        <row r="2431">
          <cell r="B2431">
            <v>43019</v>
          </cell>
          <cell r="C2431">
            <v>140.31</v>
          </cell>
        </row>
        <row r="2432">
          <cell r="B2432">
            <v>43020</v>
          </cell>
          <cell r="C2432">
            <v>140.28</v>
          </cell>
        </row>
        <row r="2433">
          <cell r="B2433">
            <v>43021</v>
          </cell>
          <cell r="C2433">
            <v>140.16999999999999</v>
          </cell>
        </row>
        <row r="2434">
          <cell r="B2434">
            <v>43022</v>
          </cell>
          <cell r="C2434">
            <v>140.34</v>
          </cell>
        </row>
        <row r="2435">
          <cell r="B2435">
            <v>43023</v>
          </cell>
          <cell r="C2435">
            <v>140.72999999999999</v>
          </cell>
        </row>
        <row r="2436">
          <cell r="B2436">
            <v>43024</v>
          </cell>
          <cell r="C2436">
            <v>142.21</v>
          </cell>
        </row>
        <row r="2437">
          <cell r="B2437">
            <v>43025</v>
          </cell>
          <cell r="C2437">
            <v>142.61000000000001</v>
          </cell>
        </row>
        <row r="2438">
          <cell r="B2438">
            <v>43026</v>
          </cell>
          <cell r="C2438">
            <v>143</v>
          </cell>
        </row>
        <row r="2439">
          <cell r="B2439">
            <v>43027</v>
          </cell>
          <cell r="C2439">
            <v>143.30000000000001</v>
          </cell>
        </row>
        <row r="2440">
          <cell r="B2440">
            <v>43028</v>
          </cell>
          <cell r="C2440">
            <v>143.53</v>
          </cell>
        </row>
        <row r="2441">
          <cell r="B2441">
            <v>43029</v>
          </cell>
          <cell r="C2441">
            <v>143.68</v>
          </cell>
        </row>
        <row r="2442">
          <cell r="B2442">
            <v>43030</v>
          </cell>
          <cell r="C2442">
            <v>143.86000000000001</v>
          </cell>
        </row>
        <row r="2443">
          <cell r="B2443">
            <v>43031</v>
          </cell>
          <cell r="C2443">
            <v>144.16</v>
          </cell>
        </row>
        <row r="2444">
          <cell r="B2444">
            <v>43032</v>
          </cell>
          <cell r="C2444">
            <v>144.54</v>
          </cell>
        </row>
        <row r="2445">
          <cell r="B2445">
            <v>43033</v>
          </cell>
          <cell r="C2445">
            <v>144.76</v>
          </cell>
        </row>
        <row r="2446">
          <cell r="B2446">
            <v>43034</v>
          </cell>
          <cell r="C2446">
            <v>144.87</v>
          </cell>
        </row>
        <row r="2447">
          <cell r="B2447">
            <v>43035</v>
          </cell>
          <cell r="C2447">
            <v>144.88</v>
          </cell>
        </row>
        <row r="2448">
          <cell r="B2448">
            <v>43036</v>
          </cell>
          <cell r="C2448">
            <v>144.88</v>
          </cell>
        </row>
        <row r="2449">
          <cell r="B2449">
            <v>43037</v>
          </cell>
          <cell r="C2449">
            <v>144.86000000000001</v>
          </cell>
        </row>
        <row r="2450">
          <cell r="B2450">
            <v>43038</v>
          </cell>
          <cell r="C2450">
            <v>144.94999999999999</v>
          </cell>
        </row>
        <row r="2451">
          <cell r="B2451">
            <v>43039</v>
          </cell>
          <cell r="C2451">
            <v>144.97999999999999</v>
          </cell>
        </row>
        <row r="2452">
          <cell r="B2452">
            <v>43040</v>
          </cell>
          <cell r="C2452">
            <v>144.88999999999999</v>
          </cell>
        </row>
        <row r="2453">
          <cell r="B2453">
            <v>43041</v>
          </cell>
          <cell r="C2453">
            <v>144.91</v>
          </cell>
        </row>
        <row r="2454">
          <cell r="B2454">
            <v>43042</v>
          </cell>
          <cell r="C2454">
            <v>144.94999999999999</v>
          </cell>
        </row>
        <row r="2455">
          <cell r="B2455">
            <v>43043</v>
          </cell>
          <cell r="C2455">
            <v>144.94999999999999</v>
          </cell>
        </row>
        <row r="2456">
          <cell r="B2456">
            <v>43044</v>
          </cell>
          <cell r="C2456">
            <v>144.96</v>
          </cell>
        </row>
        <row r="2457">
          <cell r="B2457">
            <v>43045</v>
          </cell>
          <cell r="C2457">
            <v>145.05000000000001</v>
          </cell>
        </row>
        <row r="2458">
          <cell r="B2458">
            <v>43046</v>
          </cell>
          <cell r="C2458">
            <v>145.02000000000001</v>
          </cell>
        </row>
        <row r="2459">
          <cell r="B2459">
            <v>43047</v>
          </cell>
          <cell r="C2459">
            <v>145.05000000000001</v>
          </cell>
        </row>
        <row r="2460">
          <cell r="B2460">
            <v>43048</v>
          </cell>
          <cell r="C2460">
            <v>145.03</v>
          </cell>
        </row>
        <row r="2461">
          <cell r="B2461">
            <v>43049</v>
          </cell>
          <cell r="C2461">
            <v>145.16999999999999</v>
          </cell>
        </row>
        <row r="2462">
          <cell r="B2462">
            <v>43050</v>
          </cell>
          <cell r="C2462">
            <v>145.22</v>
          </cell>
        </row>
        <row r="2463">
          <cell r="B2463">
            <v>43051</v>
          </cell>
          <cell r="C2463">
            <v>145.25</v>
          </cell>
        </row>
        <row r="2464">
          <cell r="B2464">
            <v>43052</v>
          </cell>
          <cell r="C2464">
            <v>145.44</v>
          </cell>
        </row>
        <row r="2465">
          <cell r="B2465">
            <v>43053</v>
          </cell>
          <cell r="C2465">
            <v>145.37</v>
          </cell>
        </row>
        <row r="2466">
          <cell r="B2466">
            <v>43054</v>
          </cell>
          <cell r="C2466">
            <v>145.43</v>
          </cell>
        </row>
        <row r="2467">
          <cell r="B2467">
            <v>43055</v>
          </cell>
          <cell r="C2467">
            <v>145.34</v>
          </cell>
        </row>
        <row r="2468">
          <cell r="B2468">
            <v>43056</v>
          </cell>
          <cell r="C2468">
            <v>145.22</v>
          </cell>
        </row>
        <row r="2469">
          <cell r="B2469">
            <v>43057</v>
          </cell>
          <cell r="C2469">
            <v>145.22999999999999</v>
          </cell>
        </row>
        <row r="2470">
          <cell r="B2470">
            <v>43058</v>
          </cell>
          <cell r="C2470">
            <v>145.16999999999999</v>
          </cell>
        </row>
        <row r="2471">
          <cell r="B2471">
            <v>43059</v>
          </cell>
          <cell r="C2471">
            <v>145.32</v>
          </cell>
        </row>
        <row r="2472">
          <cell r="B2472">
            <v>43060</v>
          </cell>
          <cell r="C2472">
            <v>145.41</v>
          </cell>
        </row>
        <row r="2473">
          <cell r="B2473">
            <v>43061</v>
          </cell>
          <cell r="C2473">
            <v>145.44</v>
          </cell>
        </row>
        <row r="2474">
          <cell r="B2474">
            <v>43062</v>
          </cell>
          <cell r="C2474">
            <v>145.41999999999999</v>
          </cell>
        </row>
        <row r="2475">
          <cell r="B2475">
            <v>43063</v>
          </cell>
          <cell r="C2475">
            <v>145.55000000000001</v>
          </cell>
        </row>
        <row r="2476">
          <cell r="B2476">
            <v>43064</v>
          </cell>
          <cell r="C2476">
            <v>145.63</v>
          </cell>
        </row>
        <row r="2477">
          <cell r="B2477">
            <v>43065</v>
          </cell>
          <cell r="C2477">
            <v>145.77000000000001</v>
          </cell>
        </row>
        <row r="2478">
          <cell r="B2478">
            <v>43066</v>
          </cell>
          <cell r="C2478">
            <v>145.9</v>
          </cell>
        </row>
        <row r="2479">
          <cell r="B2479">
            <v>43067</v>
          </cell>
          <cell r="C2479">
            <v>146</v>
          </cell>
        </row>
        <row r="2480">
          <cell r="B2480">
            <v>43068</v>
          </cell>
          <cell r="C2480">
            <v>145.96</v>
          </cell>
        </row>
        <row r="2481">
          <cell r="B2481">
            <v>43069</v>
          </cell>
          <cell r="C2481">
            <v>145.85</v>
          </cell>
        </row>
        <row r="2482">
          <cell r="B2482">
            <v>43070</v>
          </cell>
          <cell r="C2482">
            <v>145.81</v>
          </cell>
        </row>
        <row r="2483">
          <cell r="B2483">
            <v>43071</v>
          </cell>
          <cell r="C2483">
            <v>145.74</v>
          </cell>
        </row>
        <row r="2484">
          <cell r="B2484">
            <v>43072</v>
          </cell>
          <cell r="C2484">
            <v>145.71</v>
          </cell>
        </row>
        <row r="2485">
          <cell r="B2485">
            <v>43073</v>
          </cell>
          <cell r="C2485">
            <v>145.78</v>
          </cell>
        </row>
        <row r="2486">
          <cell r="B2486">
            <v>43074</v>
          </cell>
          <cell r="C2486">
            <v>145.78</v>
          </cell>
        </row>
        <row r="2487">
          <cell r="B2487">
            <v>43075</v>
          </cell>
          <cell r="C2487">
            <v>145.91999999999999</v>
          </cell>
        </row>
        <row r="2488">
          <cell r="B2488">
            <v>43076</v>
          </cell>
          <cell r="C2488">
            <v>146.04</v>
          </cell>
        </row>
        <row r="2489">
          <cell r="B2489">
            <v>43077</v>
          </cell>
          <cell r="C2489">
            <v>146.13</v>
          </cell>
        </row>
        <row r="2490">
          <cell r="B2490">
            <v>43078</v>
          </cell>
          <cell r="C2490">
            <v>146.04</v>
          </cell>
        </row>
        <row r="2491">
          <cell r="B2491">
            <v>43079</v>
          </cell>
          <cell r="C2491">
            <v>146.06</v>
          </cell>
        </row>
        <row r="2492">
          <cell r="B2492">
            <v>43080</v>
          </cell>
          <cell r="C2492">
            <v>146.12</v>
          </cell>
        </row>
        <row r="2493">
          <cell r="B2493">
            <v>43081</v>
          </cell>
          <cell r="C2493">
            <v>146.16</v>
          </cell>
        </row>
        <row r="2494">
          <cell r="B2494">
            <v>43082</v>
          </cell>
          <cell r="C2494">
            <v>146.06</v>
          </cell>
        </row>
        <row r="2495">
          <cell r="B2495">
            <v>43083</v>
          </cell>
          <cell r="C2495">
            <v>145.94999999999999</v>
          </cell>
        </row>
        <row r="2496">
          <cell r="B2496">
            <v>43084</v>
          </cell>
          <cell r="C2496">
            <v>145.88</v>
          </cell>
        </row>
        <row r="2497">
          <cell r="B2497">
            <v>43085</v>
          </cell>
          <cell r="C2497">
            <v>145.78</v>
          </cell>
        </row>
        <row r="2498">
          <cell r="B2498">
            <v>43086</v>
          </cell>
          <cell r="C2498">
            <v>145.74</v>
          </cell>
        </row>
        <row r="2499">
          <cell r="B2499">
            <v>43087</v>
          </cell>
          <cell r="C2499">
            <v>145.79</v>
          </cell>
        </row>
        <row r="2500">
          <cell r="B2500">
            <v>43088</v>
          </cell>
          <cell r="C2500">
            <v>145.72999999999999</v>
          </cell>
        </row>
        <row r="2501">
          <cell r="B2501">
            <v>43089</v>
          </cell>
          <cell r="C2501">
            <v>145.77000000000001</v>
          </cell>
        </row>
        <row r="2502">
          <cell r="B2502">
            <v>43090</v>
          </cell>
          <cell r="C2502">
            <v>145.80000000000001</v>
          </cell>
        </row>
        <row r="2503">
          <cell r="B2503">
            <v>43091</v>
          </cell>
          <cell r="C2503">
            <v>145.84</v>
          </cell>
        </row>
        <row r="2504">
          <cell r="B2504">
            <v>43092</v>
          </cell>
          <cell r="C2504">
            <v>145.86000000000001</v>
          </cell>
        </row>
        <row r="2505">
          <cell r="B2505">
            <v>43093</v>
          </cell>
          <cell r="C2505">
            <v>145.88999999999999</v>
          </cell>
        </row>
        <row r="2506">
          <cell r="B2506">
            <v>43094</v>
          </cell>
          <cell r="C2506">
            <v>145.9</v>
          </cell>
        </row>
        <row r="2507">
          <cell r="B2507">
            <v>43095</v>
          </cell>
          <cell r="C2507">
            <v>145.79</v>
          </cell>
        </row>
        <row r="2508">
          <cell r="B2508">
            <v>43096</v>
          </cell>
          <cell r="C2508">
            <v>145.97</v>
          </cell>
        </row>
        <row r="2509">
          <cell r="B2509">
            <v>43097</v>
          </cell>
          <cell r="C2509">
            <v>146.18</v>
          </cell>
        </row>
        <row r="2510">
          <cell r="B2510">
            <v>43098</v>
          </cell>
          <cell r="C2510">
            <v>146.34</v>
          </cell>
        </row>
        <row r="2511">
          <cell r="B2511">
            <v>43099</v>
          </cell>
          <cell r="C2511">
            <v>146.62</v>
          </cell>
        </row>
        <row r="2512">
          <cell r="B2512">
            <v>43100</v>
          </cell>
          <cell r="C2512">
            <v>146.78</v>
          </cell>
        </row>
        <row r="2513">
          <cell r="B2513">
            <v>43101</v>
          </cell>
          <cell r="C2513">
            <v>146.88</v>
          </cell>
        </row>
        <row r="2514">
          <cell r="B2514">
            <v>43102</v>
          </cell>
          <cell r="C2514">
            <v>146.97</v>
          </cell>
        </row>
        <row r="2515">
          <cell r="B2515">
            <v>43103</v>
          </cell>
          <cell r="C2515">
            <v>146.91</v>
          </cell>
        </row>
        <row r="2516">
          <cell r="B2516">
            <v>43104</v>
          </cell>
          <cell r="C2516">
            <v>146.83000000000001</v>
          </cell>
        </row>
        <row r="2517">
          <cell r="B2517">
            <v>43105</v>
          </cell>
          <cell r="C2517">
            <v>146.69999999999999</v>
          </cell>
        </row>
        <row r="2518">
          <cell r="B2518">
            <v>43106</v>
          </cell>
          <cell r="C2518">
            <v>146.69</v>
          </cell>
        </row>
        <row r="2519">
          <cell r="B2519">
            <v>43107</v>
          </cell>
          <cell r="C2519">
            <v>146.71</v>
          </cell>
        </row>
        <row r="2520">
          <cell r="B2520">
            <v>43108</v>
          </cell>
          <cell r="C2520">
            <v>146.77000000000001</v>
          </cell>
        </row>
        <row r="2521">
          <cell r="B2521">
            <v>43109</v>
          </cell>
          <cell r="C2521">
            <v>146.80000000000001</v>
          </cell>
        </row>
        <row r="2522">
          <cell r="B2522">
            <v>43110</v>
          </cell>
          <cell r="C2522">
            <v>146.74</v>
          </cell>
        </row>
        <row r="2523">
          <cell r="B2523">
            <v>43111</v>
          </cell>
          <cell r="C2523">
            <v>146.63</v>
          </cell>
        </row>
        <row r="2524">
          <cell r="B2524">
            <v>43112</v>
          </cell>
          <cell r="C2524">
            <v>146.54</v>
          </cell>
        </row>
        <row r="2525">
          <cell r="B2525">
            <v>43113</v>
          </cell>
          <cell r="C2525">
            <v>146.5</v>
          </cell>
        </row>
        <row r="2526">
          <cell r="B2526">
            <v>43114</v>
          </cell>
          <cell r="C2526">
            <v>146.52000000000001</v>
          </cell>
        </row>
        <row r="2527">
          <cell r="B2527">
            <v>43115</v>
          </cell>
          <cell r="C2527">
            <v>146.55000000000001</v>
          </cell>
        </row>
        <row r="2528">
          <cell r="B2528">
            <v>43116</v>
          </cell>
          <cell r="C2528">
            <v>146.44999999999999</v>
          </cell>
        </row>
        <row r="2529">
          <cell r="B2529">
            <v>43117</v>
          </cell>
          <cell r="C2529">
            <v>146.35</v>
          </cell>
        </row>
        <row r="2530">
          <cell r="B2530">
            <v>43118</v>
          </cell>
          <cell r="C2530">
            <v>146.24</v>
          </cell>
        </row>
        <row r="2531">
          <cell r="B2531">
            <v>43119</v>
          </cell>
          <cell r="C2531">
            <v>146.24</v>
          </cell>
        </row>
        <row r="2532">
          <cell r="B2532">
            <v>43120</v>
          </cell>
          <cell r="C2532">
            <v>146.12</v>
          </cell>
        </row>
        <row r="2533">
          <cell r="B2533">
            <v>43121</v>
          </cell>
          <cell r="C2533">
            <v>146.09</v>
          </cell>
        </row>
        <row r="2534">
          <cell r="B2534">
            <v>43122</v>
          </cell>
          <cell r="C2534">
            <v>146.12</v>
          </cell>
        </row>
        <row r="2535">
          <cell r="B2535">
            <v>43123</v>
          </cell>
          <cell r="C2535">
            <v>145.97999999999999</v>
          </cell>
        </row>
        <row r="2536">
          <cell r="B2536">
            <v>43124</v>
          </cell>
          <cell r="C2536">
            <v>145.84</v>
          </cell>
        </row>
        <row r="2537">
          <cell r="B2537">
            <v>43125</v>
          </cell>
          <cell r="C2537">
            <v>145.68</v>
          </cell>
        </row>
        <row r="2538">
          <cell r="B2538">
            <v>43126</v>
          </cell>
          <cell r="C2538">
            <v>145.54</v>
          </cell>
        </row>
        <row r="2539">
          <cell r="B2539">
            <v>43127</v>
          </cell>
          <cell r="C2539">
            <v>145.41</v>
          </cell>
        </row>
        <row r="2540">
          <cell r="B2540">
            <v>43128</v>
          </cell>
          <cell r="C2540">
            <v>145.27000000000001</v>
          </cell>
        </row>
        <row r="2541">
          <cell r="B2541">
            <v>43129</v>
          </cell>
          <cell r="C2541">
            <v>145.28</v>
          </cell>
        </row>
        <row r="2542">
          <cell r="B2542">
            <v>43130</v>
          </cell>
          <cell r="C2542">
            <v>145.13999999999999</v>
          </cell>
        </row>
        <row r="2543">
          <cell r="B2543">
            <v>43131</v>
          </cell>
          <cell r="C2543">
            <v>145.05000000000001</v>
          </cell>
        </row>
        <row r="2544">
          <cell r="B2544">
            <v>43132</v>
          </cell>
          <cell r="C2544">
            <v>145.06</v>
          </cell>
        </row>
        <row r="2545">
          <cell r="B2545">
            <v>43133</v>
          </cell>
          <cell r="C2545">
            <v>144.96</v>
          </cell>
        </row>
        <row r="2546">
          <cell r="B2546">
            <v>43134</v>
          </cell>
          <cell r="C2546">
            <v>144.85</v>
          </cell>
        </row>
        <row r="2547">
          <cell r="B2547">
            <v>43135</v>
          </cell>
          <cell r="C2547">
            <v>144.84</v>
          </cell>
        </row>
        <row r="2548">
          <cell r="B2548">
            <v>43136</v>
          </cell>
          <cell r="C2548">
            <v>144.86000000000001</v>
          </cell>
        </row>
        <row r="2549">
          <cell r="B2549">
            <v>43137</v>
          </cell>
          <cell r="C2549">
            <v>144.80000000000001</v>
          </cell>
        </row>
        <row r="2550">
          <cell r="B2550">
            <v>43138</v>
          </cell>
          <cell r="C2550">
            <v>144.83000000000001</v>
          </cell>
        </row>
        <row r="2551">
          <cell r="B2551">
            <v>43139</v>
          </cell>
          <cell r="C2551">
            <v>144.76</v>
          </cell>
        </row>
        <row r="2552">
          <cell r="B2552">
            <v>43140</v>
          </cell>
          <cell r="C2552">
            <v>144.66</v>
          </cell>
        </row>
        <row r="2553">
          <cell r="B2553">
            <v>43141</v>
          </cell>
          <cell r="C2553">
            <v>144.54</v>
          </cell>
        </row>
        <row r="2554">
          <cell r="B2554">
            <v>43142</v>
          </cell>
          <cell r="C2554">
            <v>144.55000000000001</v>
          </cell>
        </row>
        <row r="2555">
          <cell r="B2555">
            <v>43143</v>
          </cell>
          <cell r="C2555">
            <v>144.57</v>
          </cell>
        </row>
        <row r="2556">
          <cell r="B2556">
            <v>43144</v>
          </cell>
          <cell r="C2556">
            <v>144.43</v>
          </cell>
        </row>
        <row r="2557">
          <cell r="B2557">
            <v>43145</v>
          </cell>
          <cell r="C2557">
            <v>144.29</v>
          </cell>
        </row>
        <row r="2558">
          <cell r="B2558">
            <v>43146</v>
          </cell>
          <cell r="C2558">
            <v>144.16999999999999</v>
          </cell>
        </row>
        <row r="2559">
          <cell r="B2559">
            <v>43147</v>
          </cell>
          <cell r="C2559">
            <v>144.08000000000001</v>
          </cell>
        </row>
        <row r="2560">
          <cell r="B2560">
            <v>43148</v>
          </cell>
          <cell r="C2560">
            <v>144.1</v>
          </cell>
        </row>
        <row r="2561">
          <cell r="B2561">
            <v>43149</v>
          </cell>
          <cell r="C2561">
            <v>144.1</v>
          </cell>
        </row>
        <row r="2562">
          <cell r="B2562">
            <v>43150</v>
          </cell>
          <cell r="C2562">
            <v>144.03</v>
          </cell>
        </row>
        <row r="2563">
          <cell r="B2563">
            <v>43151</v>
          </cell>
          <cell r="C2563">
            <v>143.84</v>
          </cell>
        </row>
        <row r="2564">
          <cell r="B2564">
            <v>43152</v>
          </cell>
          <cell r="C2564">
            <v>143.65</v>
          </cell>
        </row>
        <row r="2565">
          <cell r="B2565">
            <v>43153</v>
          </cell>
          <cell r="C2565">
            <v>143.52000000000001</v>
          </cell>
        </row>
        <row r="2566">
          <cell r="B2566">
            <v>43154</v>
          </cell>
          <cell r="C2566">
            <v>143.43</v>
          </cell>
        </row>
        <row r="2567">
          <cell r="B2567">
            <v>43155</v>
          </cell>
          <cell r="C2567">
            <v>143.34</v>
          </cell>
        </row>
        <row r="2568">
          <cell r="B2568">
            <v>43156</v>
          </cell>
          <cell r="C2568">
            <v>143.31</v>
          </cell>
        </row>
        <row r="2569">
          <cell r="B2569">
            <v>43157</v>
          </cell>
          <cell r="C2569">
            <v>143.29</v>
          </cell>
        </row>
        <row r="2570">
          <cell r="B2570">
            <v>43158</v>
          </cell>
          <cell r="C2570">
            <v>143.22</v>
          </cell>
        </row>
        <row r="2571">
          <cell r="B2571">
            <v>43159</v>
          </cell>
          <cell r="C2571">
            <v>143.09</v>
          </cell>
        </row>
        <row r="2572">
          <cell r="B2572">
            <v>43160</v>
          </cell>
          <cell r="C2572">
            <v>142.87</v>
          </cell>
        </row>
        <row r="2573">
          <cell r="B2573">
            <v>43161</v>
          </cell>
          <cell r="C2573">
            <v>142.75</v>
          </cell>
        </row>
        <row r="2574">
          <cell r="B2574">
            <v>43162</v>
          </cell>
          <cell r="C2574">
            <v>142.62</v>
          </cell>
        </row>
        <row r="2575">
          <cell r="B2575">
            <v>43163</v>
          </cell>
          <cell r="C2575">
            <v>142.54</v>
          </cell>
        </row>
        <row r="2576">
          <cell r="B2576">
            <v>43164</v>
          </cell>
          <cell r="C2576">
            <v>142.55000000000001</v>
          </cell>
        </row>
        <row r="2577">
          <cell r="B2577">
            <v>43165</v>
          </cell>
          <cell r="C2577">
            <v>142.38</v>
          </cell>
        </row>
        <row r="2578">
          <cell r="B2578">
            <v>43166</v>
          </cell>
          <cell r="C2578">
            <v>142.19</v>
          </cell>
        </row>
        <row r="2579">
          <cell r="B2579">
            <v>43167</v>
          </cell>
          <cell r="C2579">
            <v>142.08000000000001</v>
          </cell>
        </row>
        <row r="2580">
          <cell r="B2580">
            <v>43168</v>
          </cell>
          <cell r="C2580">
            <v>142.09</v>
          </cell>
        </row>
        <row r="2581">
          <cell r="B2581">
            <v>43169</v>
          </cell>
          <cell r="C2581">
            <v>142.06</v>
          </cell>
        </row>
        <row r="2582">
          <cell r="B2582">
            <v>43170</v>
          </cell>
          <cell r="C2582">
            <v>142.05000000000001</v>
          </cell>
        </row>
        <row r="2583">
          <cell r="B2583">
            <v>43171</v>
          </cell>
          <cell r="C2583">
            <v>142.03</v>
          </cell>
        </row>
        <row r="2584">
          <cell r="B2584">
            <v>43172</v>
          </cell>
          <cell r="C2584">
            <v>142.03</v>
          </cell>
        </row>
        <row r="2585">
          <cell r="B2585">
            <v>43173</v>
          </cell>
          <cell r="C2585">
            <v>142.03</v>
          </cell>
        </row>
        <row r="2586">
          <cell r="B2586">
            <v>43174</v>
          </cell>
          <cell r="C2586">
            <v>142.04</v>
          </cell>
        </row>
        <row r="2587">
          <cell r="B2587">
            <v>43175</v>
          </cell>
          <cell r="C2587">
            <v>141.97999999999999</v>
          </cell>
        </row>
        <row r="2588">
          <cell r="B2588">
            <v>43176</v>
          </cell>
          <cell r="C2588">
            <v>141.88</v>
          </cell>
        </row>
        <row r="2589">
          <cell r="B2589">
            <v>43177</v>
          </cell>
          <cell r="C2589">
            <v>141.79</v>
          </cell>
        </row>
        <row r="2590">
          <cell r="B2590">
            <v>43178</v>
          </cell>
          <cell r="C2590">
            <v>141.79</v>
          </cell>
        </row>
        <row r="2591">
          <cell r="B2591">
            <v>43179</v>
          </cell>
          <cell r="C2591">
            <v>141.61000000000001</v>
          </cell>
        </row>
        <row r="2592">
          <cell r="B2592">
            <v>43180</v>
          </cell>
          <cell r="C2592">
            <v>141.41999999999999</v>
          </cell>
        </row>
        <row r="2593">
          <cell r="B2593">
            <v>43181</v>
          </cell>
          <cell r="C2593">
            <v>141.38999999999999</v>
          </cell>
        </row>
        <row r="2594">
          <cell r="B2594">
            <v>43182</v>
          </cell>
          <cell r="C2594">
            <v>141.41</v>
          </cell>
        </row>
        <row r="2595">
          <cell r="B2595">
            <v>43183</v>
          </cell>
          <cell r="C2595">
            <v>141.41</v>
          </cell>
        </row>
        <row r="2596">
          <cell r="B2596">
            <v>43184</v>
          </cell>
          <cell r="C2596">
            <v>141.41</v>
          </cell>
        </row>
        <row r="2597">
          <cell r="B2597">
            <v>43185</v>
          </cell>
          <cell r="C2597">
            <v>141.4</v>
          </cell>
        </row>
        <row r="2598">
          <cell r="B2598">
            <v>43186</v>
          </cell>
          <cell r="C2598">
            <v>141.38999999999999</v>
          </cell>
        </row>
        <row r="2599">
          <cell r="B2599">
            <v>43187</v>
          </cell>
          <cell r="C2599">
            <v>141.35</v>
          </cell>
        </row>
        <row r="2600">
          <cell r="B2600">
            <v>43188</v>
          </cell>
          <cell r="C2600">
            <v>141.16</v>
          </cell>
        </row>
        <row r="2601">
          <cell r="B2601">
            <v>43189</v>
          </cell>
          <cell r="C2601">
            <v>141.04</v>
          </cell>
        </row>
        <row r="2602">
          <cell r="B2602">
            <v>43190</v>
          </cell>
          <cell r="C2602">
            <v>141.03</v>
          </cell>
        </row>
        <row r="2603">
          <cell r="B2603">
            <v>43191</v>
          </cell>
          <cell r="C2603">
            <v>141.02000000000001</v>
          </cell>
        </row>
        <row r="2604">
          <cell r="B2604">
            <v>43192</v>
          </cell>
          <cell r="C2604">
            <v>141.02000000000001</v>
          </cell>
        </row>
        <row r="2605">
          <cell r="B2605">
            <v>43193</v>
          </cell>
          <cell r="C2605">
            <v>141.01</v>
          </cell>
        </row>
        <row r="2606">
          <cell r="B2606">
            <v>43194</v>
          </cell>
          <cell r="C2606">
            <v>140.96</v>
          </cell>
        </row>
        <row r="2607">
          <cell r="B2607">
            <v>43195</v>
          </cell>
          <cell r="C2607">
            <v>140.91999999999999</v>
          </cell>
        </row>
        <row r="2608">
          <cell r="B2608">
            <v>43196</v>
          </cell>
          <cell r="C2608">
            <v>140.86000000000001</v>
          </cell>
        </row>
        <row r="2609">
          <cell r="B2609">
            <v>43197</v>
          </cell>
          <cell r="C2609">
            <v>140.81</v>
          </cell>
        </row>
        <row r="2610">
          <cell r="B2610">
            <v>43198</v>
          </cell>
          <cell r="C2610">
            <v>140.80000000000001</v>
          </cell>
        </row>
        <row r="2611">
          <cell r="B2611">
            <v>43199</v>
          </cell>
          <cell r="C2611">
            <v>140.81</v>
          </cell>
        </row>
        <row r="2612">
          <cell r="B2612">
            <v>43200</v>
          </cell>
          <cell r="C2612">
            <v>140.82</v>
          </cell>
        </row>
        <row r="2613">
          <cell r="B2613">
            <v>43201</v>
          </cell>
          <cell r="C2613">
            <v>140.84</v>
          </cell>
        </row>
        <row r="2614">
          <cell r="B2614">
            <v>43202</v>
          </cell>
          <cell r="C2614">
            <v>140.85</v>
          </cell>
        </row>
        <row r="2615">
          <cell r="B2615">
            <v>43203</v>
          </cell>
          <cell r="C2615">
            <v>140.83000000000001</v>
          </cell>
        </row>
        <row r="2616">
          <cell r="B2616">
            <v>43204</v>
          </cell>
          <cell r="C2616">
            <v>140.77000000000001</v>
          </cell>
        </row>
        <row r="2617">
          <cell r="B2617">
            <v>43205</v>
          </cell>
          <cell r="C2617">
            <v>140.72</v>
          </cell>
        </row>
        <row r="2618">
          <cell r="B2618">
            <v>43206</v>
          </cell>
          <cell r="C2618">
            <v>140.69999999999999</v>
          </cell>
        </row>
        <row r="2619">
          <cell r="B2619">
            <v>43207</v>
          </cell>
          <cell r="C2619">
            <v>140.69999999999999</v>
          </cell>
        </row>
        <row r="2620">
          <cell r="B2620">
            <v>43208</v>
          </cell>
          <cell r="C2620">
            <v>140.72</v>
          </cell>
        </row>
        <row r="2621">
          <cell r="B2621">
            <v>43209</v>
          </cell>
          <cell r="C2621">
            <v>140.69999999999999</v>
          </cell>
        </row>
        <row r="2622">
          <cell r="B2622">
            <v>43210</v>
          </cell>
          <cell r="C2622">
            <v>140.55000000000001</v>
          </cell>
        </row>
        <row r="2623">
          <cell r="B2623">
            <v>43211</v>
          </cell>
          <cell r="C2623">
            <v>140.53</v>
          </cell>
        </row>
        <row r="2624">
          <cell r="B2624">
            <v>43212</v>
          </cell>
          <cell r="C2624">
            <v>140.54</v>
          </cell>
        </row>
        <row r="2625">
          <cell r="B2625">
            <v>43213</v>
          </cell>
          <cell r="C2625">
            <v>140.55000000000001</v>
          </cell>
        </row>
        <row r="2626">
          <cell r="B2626">
            <v>43214</v>
          </cell>
          <cell r="C2626">
            <v>140.56</v>
          </cell>
        </row>
        <row r="2627">
          <cell r="B2627">
            <v>43215</v>
          </cell>
          <cell r="C2627">
            <v>140.59</v>
          </cell>
        </row>
        <row r="2628">
          <cell r="B2628">
            <v>43216</v>
          </cell>
          <cell r="C2628">
            <v>140.66</v>
          </cell>
        </row>
        <row r="2629">
          <cell r="B2629">
            <v>43217</v>
          </cell>
          <cell r="C2629">
            <v>140.72</v>
          </cell>
        </row>
        <row r="2630">
          <cell r="B2630">
            <v>43218</v>
          </cell>
          <cell r="C2630">
            <v>140.76</v>
          </cell>
        </row>
        <row r="2631">
          <cell r="B2631">
            <v>43219</v>
          </cell>
          <cell r="C2631">
            <v>140.76</v>
          </cell>
        </row>
        <row r="2632">
          <cell r="B2632">
            <v>43220</v>
          </cell>
          <cell r="C2632">
            <v>140.82</v>
          </cell>
        </row>
        <row r="2633">
          <cell r="B2633">
            <v>43221</v>
          </cell>
          <cell r="C2633">
            <v>140.91999999999999</v>
          </cell>
        </row>
        <row r="2634">
          <cell r="B2634">
            <v>43222</v>
          </cell>
          <cell r="C2634">
            <v>140.94</v>
          </cell>
        </row>
        <row r="2635">
          <cell r="B2635">
            <v>43223</v>
          </cell>
          <cell r="C2635">
            <v>140.88</v>
          </cell>
        </row>
        <row r="2636">
          <cell r="B2636">
            <v>43224</v>
          </cell>
          <cell r="C2636">
            <v>140.63999999999999</v>
          </cell>
        </row>
        <row r="2637">
          <cell r="B2637">
            <v>43225</v>
          </cell>
          <cell r="C2637">
            <v>140.47</v>
          </cell>
        </row>
        <row r="2638">
          <cell r="B2638">
            <v>43226</v>
          </cell>
          <cell r="C2638">
            <v>140.54</v>
          </cell>
        </row>
        <row r="2639">
          <cell r="B2639">
            <v>43227</v>
          </cell>
          <cell r="C2639">
            <v>140.62</v>
          </cell>
        </row>
        <row r="2640">
          <cell r="B2640">
            <v>43228</v>
          </cell>
          <cell r="C2640">
            <v>140.74</v>
          </cell>
        </row>
        <row r="2641">
          <cell r="B2641">
            <v>43229</v>
          </cell>
          <cell r="C2641">
            <v>140.85</v>
          </cell>
        </row>
        <row r="2642">
          <cell r="B2642">
            <v>43230</v>
          </cell>
          <cell r="C2642">
            <v>140.94999999999999</v>
          </cell>
        </row>
        <row r="2643">
          <cell r="B2643">
            <v>43231</v>
          </cell>
          <cell r="C2643">
            <v>141.01</v>
          </cell>
        </row>
        <row r="2644">
          <cell r="B2644">
            <v>43232</v>
          </cell>
          <cell r="C2644">
            <v>141</v>
          </cell>
        </row>
        <row r="2645">
          <cell r="B2645">
            <v>43233</v>
          </cell>
          <cell r="C2645">
            <v>140.97999999999999</v>
          </cell>
        </row>
        <row r="2646">
          <cell r="B2646">
            <v>43234</v>
          </cell>
          <cell r="C2646">
            <v>141.01</v>
          </cell>
        </row>
        <row r="2647">
          <cell r="B2647">
            <v>43235</v>
          </cell>
          <cell r="C2647">
            <v>141.07</v>
          </cell>
        </row>
        <row r="2648">
          <cell r="B2648">
            <v>43236</v>
          </cell>
          <cell r="C2648">
            <v>141.19</v>
          </cell>
        </row>
        <row r="2649">
          <cell r="B2649">
            <v>43237</v>
          </cell>
          <cell r="C2649">
            <v>141.19999999999999</v>
          </cell>
        </row>
        <row r="2650">
          <cell r="B2650">
            <v>43238</v>
          </cell>
          <cell r="C2650">
            <v>141.07</v>
          </cell>
        </row>
        <row r="2651">
          <cell r="B2651">
            <v>43239</v>
          </cell>
          <cell r="C2651">
            <v>140.91999999999999</v>
          </cell>
        </row>
        <row r="2652">
          <cell r="B2652">
            <v>43240</v>
          </cell>
          <cell r="C2652">
            <v>140.82</v>
          </cell>
        </row>
        <row r="2653">
          <cell r="B2653">
            <v>43241</v>
          </cell>
          <cell r="C2653">
            <v>140.91999999999999</v>
          </cell>
        </row>
        <row r="2654">
          <cell r="B2654">
            <v>43242</v>
          </cell>
          <cell r="C2654">
            <v>140.99</v>
          </cell>
        </row>
        <row r="2655">
          <cell r="B2655">
            <v>43243</v>
          </cell>
          <cell r="C2655">
            <v>140.84</v>
          </cell>
        </row>
        <row r="2656">
          <cell r="B2656">
            <v>43244</v>
          </cell>
          <cell r="C2656">
            <v>140.58000000000001</v>
          </cell>
        </row>
        <row r="2657">
          <cell r="B2657">
            <v>43245</v>
          </cell>
          <cell r="C2657">
            <v>140.44</v>
          </cell>
        </row>
        <row r="2658">
          <cell r="B2658">
            <v>43246</v>
          </cell>
          <cell r="C2658">
            <v>140.04</v>
          </cell>
        </row>
        <row r="2659">
          <cell r="B2659">
            <v>43247</v>
          </cell>
          <cell r="C2659">
            <v>139.71</v>
          </cell>
        </row>
        <row r="2660">
          <cell r="B2660">
            <v>43248</v>
          </cell>
          <cell r="C2660">
            <v>139.69</v>
          </cell>
        </row>
        <row r="2661">
          <cell r="B2661">
            <v>43249</v>
          </cell>
          <cell r="C2661">
            <v>139.24</v>
          </cell>
        </row>
        <row r="2662">
          <cell r="B2662">
            <v>43250</v>
          </cell>
          <cell r="C2662">
            <v>138.88</v>
          </cell>
        </row>
        <row r="2663">
          <cell r="B2663">
            <v>43251</v>
          </cell>
          <cell r="C2663">
            <v>138.52000000000001</v>
          </cell>
        </row>
        <row r="2664">
          <cell r="B2664">
            <v>43252</v>
          </cell>
          <cell r="C2664">
            <v>138.18</v>
          </cell>
        </row>
        <row r="2665">
          <cell r="B2665">
            <v>43253</v>
          </cell>
          <cell r="C2665">
            <v>138.25</v>
          </cell>
        </row>
        <row r="2666">
          <cell r="B2666">
            <v>43254</v>
          </cell>
          <cell r="C2666">
            <v>138.47999999999999</v>
          </cell>
        </row>
        <row r="2667">
          <cell r="B2667">
            <v>43255</v>
          </cell>
          <cell r="C2667">
            <v>138.79</v>
          </cell>
        </row>
        <row r="2668">
          <cell r="B2668">
            <v>43256</v>
          </cell>
          <cell r="C2668">
            <v>138.81</v>
          </cell>
        </row>
        <row r="2669">
          <cell r="B2669">
            <v>43257</v>
          </cell>
          <cell r="C2669">
            <v>138.72999999999999</v>
          </cell>
        </row>
        <row r="2670">
          <cell r="B2670">
            <v>43258</v>
          </cell>
          <cell r="C2670">
            <v>138.6</v>
          </cell>
        </row>
        <row r="2671">
          <cell r="B2671">
            <v>43259</v>
          </cell>
          <cell r="C2671">
            <v>139.13999999999999</v>
          </cell>
        </row>
        <row r="2672">
          <cell r="B2672">
            <v>43260</v>
          </cell>
          <cell r="C2672">
            <v>140.47999999999999</v>
          </cell>
        </row>
        <row r="2673">
          <cell r="B2673">
            <v>43261</v>
          </cell>
          <cell r="C2673">
            <v>141.44999999999999</v>
          </cell>
        </row>
        <row r="2674">
          <cell r="B2674">
            <v>43262</v>
          </cell>
          <cell r="C2674">
            <v>141.9</v>
          </cell>
        </row>
        <row r="2675">
          <cell r="B2675">
            <v>43263</v>
          </cell>
          <cell r="C2675">
            <v>142.22</v>
          </cell>
        </row>
        <row r="2676">
          <cell r="B2676">
            <v>43264</v>
          </cell>
          <cell r="C2676">
            <v>142.08000000000001</v>
          </cell>
        </row>
        <row r="2677">
          <cell r="B2677">
            <v>43265</v>
          </cell>
          <cell r="C2677">
            <v>141.86000000000001</v>
          </cell>
        </row>
        <row r="2678">
          <cell r="B2678">
            <v>43266</v>
          </cell>
          <cell r="C2678">
            <v>141.43</v>
          </cell>
        </row>
        <row r="2679">
          <cell r="B2679">
            <v>43267</v>
          </cell>
          <cell r="C2679">
            <v>141.16</v>
          </cell>
        </row>
        <row r="2680">
          <cell r="B2680">
            <v>43268</v>
          </cell>
          <cell r="C2680">
            <v>142.36000000000001</v>
          </cell>
        </row>
        <row r="2681">
          <cell r="B2681">
            <v>43269</v>
          </cell>
          <cell r="C2681">
            <v>143.96</v>
          </cell>
        </row>
        <row r="2682">
          <cell r="B2682">
            <v>43270</v>
          </cell>
          <cell r="C2682">
            <v>145.21</v>
          </cell>
        </row>
        <row r="2683">
          <cell r="B2683">
            <v>43271</v>
          </cell>
          <cell r="C2683">
            <v>145.56</v>
          </cell>
        </row>
        <row r="2684">
          <cell r="B2684">
            <v>43272</v>
          </cell>
          <cell r="C2684">
            <v>145.53</v>
          </cell>
        </row>
        <row r="2685">
          <cell r="B2685">
            <v>43273</v>
          </cell>
          <cell r="C2685">
            <v>145.16</v>
          </cell>
        </row>
        <row r="2686">
          <cell r="B2686">
            <v>43274</v>
          </cell>
          <cell r="C2686">
            <v>144.88</v>
          </cell>
        </row>
        <row r="2687">
          <cell r="B2687">
            <v>43275</v>
          </cell>
          <cell r="C2687">
            <v>144.58000000000001</v>
          </cell>
        </row>
        <row r="2688">
          <cell r="B2688">
            <v>43276</v>
          </cell>
          <cell r="C2688">
            <v>144.47999999999999</v>
          </cell>
        </row>
        <row r="2689">
          <cell r="B2689">
            <v>43277</v>
          </cell>
          <cell r="C2689">
            <v>144.13</v>
          </cell>
        </row>
        <row r="2690">
          <cell r="B2690">
            <v>43278</v>
          </cell>
          <cell r="C2690">
            <v>143.94</v>
          </cell>
        </row>
        <row r="2691">
          <cell r="B2691">
            <v>43279</v>
          </cell>
          <cell r="C2691">
            <v>143.58000000000001</v>
          </cell>
        </row>
        <row r="2692">
          <cell r="B2692">
            <v>43280</v>
          </cell>
          <cell r="C2692">
            <v>143.19999999999999</v>
          </cell>
        </row>
        <row r="2693">
          <cell r="B2693">
            <v>43281</v>
          </cell>
          <cell r="C2693">
            <v>142.72</v>
          </cell>
        </row>
        <row r="2694">
          <cell r="B2694">
            <v>43282</v>
          </cell>
          <cell r="C2694">
            <v>142.30000000000001</v>
          </cell>
        </row>
        <row r="2695">
          <cell r="B2695">
            <v>43283</v>
          </cell>
          <cell r="C2695">
            <v>142.19999999999999</v>
          </cell>
        </row>
        <row r="2696">
          <cell r="B2696">
            <v>43284</v>
          </cell>
          <cell r="C2696">
            <v>141.84</v>
          </cell>
        </row>
        <row r="2697">
          <cell r="B2697">
            <v>43285</v>
          </cell>
          <cell r="C2697">
            <v>142.25</v>
          </cell>
        </row>
        <row r="2698">
          <cell r="B2698">
            <v>43286</v>
          </cell>
          <cell r="C2698">
            <v>142.27000000000001</v>
          </cell>
        </row>
        <row r="2699">
          <cell r="B2699">
            <v>43287</v>
          </cell>
          <cell r="C2699">
            <v>142.54</v>
          </cell>
        </row>
        <row r="2700">
          <cell r="B2700">
            <v>43288</v>
          </cell>
          <cell r="C2700">
            <v>143.33000000000001</v>
          </cell>
        </row>
        <row r="2701">
          <cell r="B2701">
            <v>43289</v>
          </cell>
          <cell r="C2701">
            <v>144.02000000000001</v>
          </cell>
        </row>
        <row r="2702">
          <cell r="B2702">
            <v>43290</v>
          </cell>
          <cell r="C2702">
            <v>144.30000000000001</v>
          </cell>
        </row>
        <row r="2703">
          <cell r="B2703">
            <v>43291</v>
          </cell>
          <cell r="C2703">
            <v>144.63999999999999</v>
          </cell>
        </row>
        <row r="2704">
          <cell r="B2704">
            <v>43292</v>
          </cell>
          <cell r="C2704">
            <v>144.46</v>
          </cell>
        </row>
        <row r="2705">
          <cell r="B2705">
            <v>43293</v>
          </cell>
          <cell r="C2705">
            <v>147.97</v>
          </cell>
        </row>
        <row r="2706">
          <cell r="B2706">
            <v>43294</v>
          </cell>
          <cell r="C2706">
            <v>148.5</v>
          </cell>
        </row>
        <row r="2707">
          <cell r="B2707">
            <v>43295</v>
          </cell>
          <cell r="C2707">
            <v>148.69</v>
          </cell>
        </row>
        <row r="2708">
          <cell r="B2708">
            <v>43296</v>
          </cell>
          <cell r="C2708">
            <v>148.61000000000001</v>
          </cell>
        </row>
        <row r="2709">
          <cell r="B2709">
            <v>43297</v>
          </cell>
          <cell r="C2709">
            <v>148.47999999999999</v>
          </cell>
        </row>
        <row r="2710">
          <cell r="B2710">
            <v>43298</v>
          </cell>
          <cell r="C2710">
            <v>148.88</v>
          </cell>
        </row>
        <row r="2711">
          <cell r="B2711">
            <v>43299</v>
          </cell>
          <cell r="C2711">
            <v>149.22999999999999</v>
          </cell>
        </row>
        <row r="2712">
          <cell r="B2712">
            <v>43300</v>
          </cell>
          <cell r="C2712">
            <v>148.37</v>
          </cell>
        </row>
        <row r="2713">
          <cell r="B2713">
            <v>43301</v>
          </cell>
          <cell r="C2713">
            <v>147.56</v>
          </cell>
        </row>
        <row r="2714">
          <cell r="B2714">
            <v>43302</v>
          </cell>
          <cell r="C2714">
            <v>147.75</v>
          </cell>
        </row>
        <row r="2715">
          <cell r="B2715">
            <v>43303</v>
          </cell>
          <cell r="C2715">
            <v>147.85</v>
          </cell>
        </row>
        <row r="2716">
          <cell r="B2716">
            <v>43304</v>
          </cell>
          <cell r="C2716">
            <v>148.03</v>
          </cell>
        </row>
        <row r="2717">
          <cell r="B2717">
            <v>43305</v>
          </cell>
          <cell r="C2717">
            <v>148.18</v>
          </cell>
        </row>
        <row r="2718">
          <cell r="B2718">
            <v>43306</v>
          </cell>
          <cell r="C2718">
            <v>148.07</v>
          </cell>
        </row>
        <row r="2719">
          <cell r="B2719">
            <v>43307</v>
          </cell>
          <cell r="C2719">
            <v>148.41999999999999</v>
          </cell>
        </row>
        <row r="2720">
          <cell r="B2720">
            <v>43308</v>
          </cell>
          <cell r="C2720">
            <v>148.32</v>
          </cell>
        </row>
        <row r="2721">
          <cell r="B2721">
            <v>43309</v>
          </cell>
          <cell r="C2721">
            <v>148.09</v>
          </cell>
        </row>
        <row r="2722">
          <cell r="B2722">
            <v>43310</v>
          </cell>
          <cell r="C2722">
            <v>147.83000000000001</v>
          </cell>
        </row>
        <row r="2723">
          <cell r="B2723">
            <v>43311</v>
          </cell>
          <cell r="C2723">
            <v>147.69999999999999</v>
          </cell>
        </row>
        <row r="2724">
          <cell r="B2724">
            <v>43312</v>
          </cell>
          <cell r="C2724">
            <v>147.51</v>
          </cell>
        </row>
        <row r="2725">
          <cell r="B2725">
            <v>43313</v>
          </cell>
          <cell r="C2725">
            <v>147.19</v>
          </cell>
        </row>
        <row r="2726">
          <cell r="B2726">
            <v>43314</v>
          </cell>
          <cell r="C2726">
            <v>147.1</v>
          </cell>
        </row>
        <row r="2727">
          <cell r="B2727">
            <v>43315</v>
          </cell>
          <cell r="C2727">
            <v>147</v>
          </cell>
        </row>
        <row r="2728">
          <cell r="B2728">
            <v>43316</v>
          </cell>
          <cell r="C2728">
            <v>146.82</v>
          </cell>
        </row>
        <row r="2729">
          <cell r="B2729">
            <v>43317</v>
          </cell>
          <cell r="C2729">
            <v>146.83000000000001</v>
          </cell>
        </row>
        <row r="2730">
          <cell r="B2730">
            <v>43318</v>
          </cell>
          <cell r="C2730">
            <v>146.87</v>
          </cell>
        </row>
        <row r="2731">
          <cell r="B2731">
            <v>43319</v>
          </cell>
          <cell r="C2731">
            <v>146.88999999999999</v>
          </cell>
        </row>
        <row r="2732">
          <cell r="B2732">
            <v>43320</v>
          </cell>
          <cell r="C2732">
            <v>147.12</v>
          </cell>
        </row>
        <row r="2733">
          <cell r="B2733">
            <v>43321</v>
          </cell>
          <cell r="C2733">
            <v>147.69</v>
          </cell>
        </row>
        <row r="2734">
          <cell r="B2734">
            <v>43322</v>
          </cell>
          <cell r="C2734">
            <v>148.63</v>
          </cell>
        </row>
        <row r="2735">
          <cell r="B2735">
            <v>43323</v>
          </cell>
          <cell r="C2735">
            <v>149.19999999999999</v>
          </cell>
        </row>
        <row r="2736">
          <cell r="B2736">
            <v>43324</v>
          </cell>
          <cell r="C2736">
            <v>148.91999999999999</v>
          </cell>
        </row>
        <row r="2737">
          <cell r="B2737">
            <v>43325</v>
          </cell>
          <cell r="C2737">
            <v>148.88</v>
          </cell>
        </row>
        <row r="2738">
          <cell r="B2738">
            <v>43326</v>
          </cell>
          <cell r="C2738">
            <v>148.88999999999999</v>
          </cell>
        </row>
        <row r="2739">
          <cell r="B2739">
            <v>43327</v>
          </cell>
          <cell r="C2739">
            <v>148.69999999999999</v>
          </cell>
        </row>
        <row r="2740">
          <cell r="B2740">
            <v>43328</v>
          </cell>
          <cell r="C2740">
            <v>148.63</v>
          </cell>
        </row>
        <row r="2741">
          <cell r="B2741">
            <v>43329</v>
          </cell>
          <cell r="C2741">
            <v>148.55000000000001</v>
          </cell>
        </row>
        <row r="2742">
          <cell r="B2742">
            <v>43330</v>
          </cell>
          <cell r="C2742">
            <v>148.33000000000001</v>
          </cell>
        </row>
        <row r="2743">
          <cell r="B2743">
            <v>43331</v>
          </cell>
          <cell r="C2743">
            <v>149.16</v>
          </cell>
        </row>
        <row r="2744">
          <cell r="B2744">
            <v>43332</v>
          </cell>
          <cell r="C2744">
            <v>148.97999999999999</v>
          </cell>
        </row>
        <row r="2745">
          <cell r="B2745">
            <v>43333</v>
          </cell>
          <cell r="C2745">
            <v>148.74</v>
          </cell>
        </row>
        <row r="2746">
          <cell r="B2746">
            <v>43334</v>
          </cell>
          <cell r="C2746">
            <v>148.55000000000001</v>
          </cell>
        </row>
        <row r="2747">
          <cell r="B2747">
            <v>43335</v>
          </cell>
          <cell r="C2747">
            <v>148.28</v>
          </cell>
        </row>
        <row r="2748">
          <cell r="B2748">
            <v>43336</v>
          </cell>
          <cell r="C2748">
            <v>148.57</v>
          </cell>
        </row>
        <row r="2749">
          <cell r="B2749">
            <v>43337</v>
          </cell>
          <cell r="C2749">
            <v>148.44</v>
          </cell>
        </row>
        <row r="2750">
          <cell r="B2750">
            <v>43338</v>
          </cell>
          <cell r="C2750">
            <v>148.52000000000001</v>
          </cell>
        </row>
        <row r="2751">
          <cell r="B2751">
            <v>43339</v>
          </cell>
          <cell r="C2751">
            <v>148.38</v>
          </cell>
        </row>
        <row r="2752">
          <cell r="B2752">
            <v>43340</v>
          </cell>
          <cell r="C2752">
            <v>148.65</v>
          </cell>
        </row>
        <row r="2753">
          <cell r="B2753">
            <v>43341</v>
          </cell>
          <cell r="C2753">
            <v>148.38999999999999</v>
          </cell>
        </row>
        <row r="2754">
          <cell r="B2754">
            <v>43342</v>
          </cell>
          <cell r="C2754">
            <v>147.88</v>
          </cell>
        </row>
        <row r="2755">
          <cell r="B2755">
            <v>43343</v>
          </cell>
          <cell r="C2755">
            <v>147.37</v>
          </cell>
        </row>
        <row r="2756">
          <cell r="B2756">
            <v>43344</v>
          </cell>
          <cell r="C2756">
            <v>146.80000000000001</v>
          </cell>
        </row>
        <row r="2757">
          <cell r="B2757">
            <v>43345</v>
          </cell>
          <cell r="C2757">
            <v>146.18</v>
          </cell>
        </row>
        <row r="2758">
          <cell r="B2758">
            <v>43346</v>
          </cell>
          <cell r="C2758">
            <v>145.65</v>
          </cell>
        </row>
        <row r="2759">
          <cell r="B2759">
            <v>43347</v>
          </cell>
          <cell r="C2759">
            <v>145.03</v>
          </cell>
        </row>
        <row r="2760">
          <cell r="B2760">
            <v>43348</v>
          </cell>
          <cell r="C2760">
            <v>144.62</v>
          </cell>
        </row>
        <row r="2761">
          <cell r="B2761">
            <v>43349</v>
          </cell>
          <cell r="C2761">
            <v>144.21</v>
          </cell>
        </row>
        <row r="2762">
          <cell r="B2762">
            <v>43350</v>
          </cell>
          <cell r="C2762">
            <v>143.75</v>
          </cell>
        </row>
        <row r="2763">
          <cell r="B2763">
            <v>43351</v>
          </cell>
          <cell r="C2763">
            <v>143.59</v>
          </cell>
        </row>
        <row r="2764">
          <cell r="B2764">
            <v>43352</v>
          </cell>
          <cell r="C2764">
            <v>143.25</v>
          </cell>
        </row>
        <row r="2765">
          <cell r="B2765">
            <v>43353</v>
          </cell>
          <cell r="C2765">
            <v>143.05000000000001</v>
          </cell>
        </row>
        <row r="2766">
          <cell r="B2766">
            <v>43354</v>
          </cell>
          <cell r="C2766">
            <v>142.57</v>
          </cell>
        </row>
        <row r="2767">
          <cell r="B2767">
            <v>43355</v>
          </cell>
          <cell r="C2767">
            <v>141.99</v>
          </cell>
        </row>
        <row r="2768">
          <cell r="B2768">
            <v>43356</v>
          </cell>
          <cell r="C2768">
            <v>141.86000000000001</v>
          </cell>
        </row>
        <row r="2769">
          <cell r="B2769">
            <v>43357</v>
          </cell>
          <cell r="C2769">
            <v>141.72</v>
          </cell>
        </row>
        <row r="2770">
          <cell r="B2770">
            <v>43358</v>
          </cell>
          <cell r="C2770">
            <v>141.69</v>
          </cell>
        </row>
        <row r="2771">
          <cell r="B2771">
            <v>43359</v>
          </cell>
          <cell r="C2771">
            <v>141.66999999999999</v>
          </cell>
        </row>
        <row r="2772">
          <cell r="B2772">
            <v>43360</v>
          </cell>
          <cell r="C2772">
            <v>144.06</v>
          </cell>
        </row>
        <row r="2773">
          <cell r="B2773">
            <v>43361</v>
          </cell>
          <cell r="C2773">
            <v>147.52000000000001</v>
          </cell>
        </row>
        <row r="2774">
          <cell r="B2774">
            <v>43362</v>
          </cell>
          <cell r="C2774">
            <v>148.49</v>
          </cell>
        </row>
        <row r="2775">
          <cell r="B2775">
            <v>43363</v>
          </cell>
          <cell r="C2775">
            <v>148.6</v>
          </cell>
        </row>
        <row r="2776">
          <cell r="B2776">
            <v>43364</v>
          </cell>
          <cell r="C2776">
            <v>148.41999999999999</v>
          </cell>
        </row>
        <row r="2777">
          <cell r="B2777">
            <v>43365</v>
          </cell>
          <cell r="C2777">
            <v>148.22</v>
          </cell>
        </row>
        <row r="2778">
          <cell r="B2778">
            <v>43366</v>
          </cell>
          <cell r="C2778">
            <v>147.97999999999999</v>
          </cell>
        </row>
        <row r="2779">
          <cell r="B2779">
            <v>43367</v>
          </cell>
          <cell r="C2779">
            <v>147.94</v>
          </cell>
        </row>
        <row r="2780">
          <cell r="B2780">
            <v>43368</v>
          </cell>
          <cell r="C2780">
            <v>147.71</v>
          </cell>
        </row>
        <row r="2781">
          <cell r="B2781">
            <v>43369</v>
          </cell>
          <cell r="C2781">
            <v>147.33000000000001</v>
          </cell>
        </row>
        <row r="2782">
          <cell r="B2782">
            <v>43370</v>
          </cell>
          <cell r="C2782">
            <v>146.88</v>
          </cell>
        </row>
        <row r="2783">
          <cell r="B2783">
            <v>43371</v>
          </cell>
          <cell r="C2783">
            <v>146.49</v>
          </cell>
        </row>
        <row r="2784">
          <cell r="B2784">
            <v>43372</v>
          </cell>
          <cell r="C2784">
            <v>145.94999999999999</v>
          </cell>
        </row>
        <row r="2785">
          <cell r="B2785">
            <v>43373</v>
          </cell>
          <cell r="C2785">
            <v>145.43</v>
          </cell>
        </row>
        <row r="2786">
          <cell r="B2786">
            <v>43374</v>
          </cell>
          <cell r="C2786">
            <v>145.30000000000001</v>
          </cell>
        </row>
        <row r="2787">
          <cell r="B2787">
            <v>43375</v>
          </cell>
          <cell r="C2787">
            <v>145.03</v>
          </cell>
        </row>
        <row r="2788">
          <cell r="B2788">
            <v>43376</v>
          </cell>
          <cell r="C2788">
            <v>144.76</v>
          </cell>
        </row>
        <row r="2789">
          <cell r="B2789">
            <v>43377</v>
          </cell>
          <cell r="C2789">
            <v>144.59</v>
          </cell>
        </row>
        <row r="2790">
          <cell r="B2790">
            <v>43378</v>
          </cell>
          <cell r="C2790">
            <v>144.54</v>
          </cell>
        </row>
        <row r="2791">
          <cell r="B2791">
            <v>43379</v>
          </cell>
          <cell r="C2791">
            <v>144.5</v>
          </cell>
        </row>
        <row r="2792">
          <cell r="B2792">
            <v>43380</v>
          </cell>
          <cell r="C2792">
            <v>144.62</v>
          </cell>
        </row>
        <row r="2793">
          <cell r="B2793">
            <v>43381</v>
          </cell>
          <cell r="C2793">
            <v>145.02000000000001</v>
          </cell>
        </row>
        <row r="2794">
          <cell r="B2794">
            <v>43382</v>
          </cell>
          <cell r="C2794">
            <v>145.29</v>
          </cell>
        </row>
        <row r="2795">
          <cell r="B2795">
            <v>43383</v>
          </cell>
          <cell r="C2795">
            <v>145.5</v>
          </cell>
        </row>
        <row r="2796">
          <cell r="B2796">
            <v>43384</v>
          </cell>
          <cell r="C2796">
            <v>145.65</v>
          </cell>
        </row>
        <row r="2797">
          <cell r="B2797">
            <v>43385</v>
          </cell>
          <cell r="C2797">
            <v>145.63999999999999</v>
          </cell>
        </row>
        <row r="2798">
          <cell r="B2798">
            <v>43386</v>
          </cell>
          <cell r="C2798">
            <v>145.68</v>
          </cell>
        </row>
        <row r="2799">
          <cell r="B2799">
            <v>43387</v>
          </cell>
          <cell r="C2799">
            <v>145.68</v>
          </cell>
        </row>
        <row r="2800">
          <cell r="B2800">
            <v>43388</v>
          </cell>
          <cell r="C2800">
            <v>145.78</v>
          </cell>
        </row>
        <row r="2801">
          <cell r="B2801">
            <v>43389</v>
          </cell>
          <cell r="C2801">
            <v>145.81</v>
          </cell>
        </row>
        <row r="2802">
          <cell r="B2802">
            <v>43390</v>
          </cell>
          <cell r="C2802">
            <v>145.44</v>
          </cell>
        </row>
        <row r="2803">
          <cell r="B2803">
            <v>43391</v>
          </cell>
          <cell r="C2803">
            <v>145.49</v>
          </cell>
        </row>
        <row r="2804">
          <cell r="B2804">
            <v>43392</v>
          </cell>
          <cell r="C2804">
            <v>145.63999999999999</v>
          </cell>
        </row>
        <row r="2805">
          <cell r="B2805">
            <v>43393</v>
          </cell>
          <cell r="C2805">
            <v>146.09</v>
          </cell>
        </row>
        <row r="2806">
          <cell r="B2806">
            <v>43394</v>
          </cell>
          <cell r="C2806">
            <v>147.97</v>
          </cell>
        </row>
        <row r="2807">
          <cell r="B2807">
            <v>43395</v>
          </cell>
          <cell r="C2807">
            <v>148.51</v>
          </cell>
        </row>
        <row r="2808">
          <cell r="B2808">
            <v>43396</v>
          </cell>
          <cell r="C2808">
            <v>148.82</v>
          </cell>
        </row>
        <row r="2809">
          <cell r="B2809">
            <v>43397</v>
          </cell>
          <cell r="C2809">
            <v>149.16</v>
          </cell>
        </row>
        <row r="2810">
          <cell r="B2810">
            <v>43398</v>
          </cell>
          <cell r="C2810">
            <v>149.04</v>
          </cell>
        </row>
        <row r="2811">
          <cell r="B2811">
            <v>43399</v>
          </cell>
          <cell r="C2811">
            <v>148.91999999999999</v>
          </cell>
        </row>
        <row r="2812">
          <cell r="B2812">
            <v>43400</v>
          </cell>
          <cell r="C2812">
            <v>148.72999999999999</v>
          </cell>
        </row>
        <row r="2813">
          <cell r="B2813">
            <v>43401</v>
          </cell>
          <cell r="C2813">
            <v>148.78</v>
          </cell>
        </row>
        <row r="2814">
          <cell r="B2814">
            <v>43402</v>
          </cell>
          <cell r="C2814">
            <v>148.97</v>
          </cell>
        </row>
        <row r="2815">
          <cell r="B2815">
            <v>43403</v>
          </cell>
          <cell r="C2815">
            <v>149.08000000000001</v>
          </cell>
        </row>
        <row r="2816">
          <cell r="B2816">
            <v>43404</v>
          </cell>
          <cell r="C2816">
            <v>149.13999999999999</v>
          </cell>
        </row>
        <row r="2817">
          <cell r="B2817">
            <v>43405</v>
          </cell>
          <cell r="C2817">
            <v>149.26</v>
          </cell>
        </row>
        <row r="2818">
          <cell r="B2818">
            <v>43406</v>
          </cell>
          <cell r="C2818">
            <v>149.36000000000001</v>
          </cell>
        </row>
        <row r="2819">
          <cell r="B2819">
            <v>43407</v>
          </cell>
          <cell r="C2819">
            <v>149.38999999999999</v>
          </cell>
        </row>
        <row r="2820">
          <cell r="B2820">
            <v>43408</v>
          </cell>
          <cell r="C2820">
            <v>149.4</v>
          </cell>
        </row>
        <row r="2821">
          <cell r="B2821">
            <v>43409</v>
          </cell>
          <cell r="C2821">
            <v>149.5</v>
          </cell>
        </row>
        <row r="2822">
          <cell r="B2822">
            <v>43410</v>
          </cell>
          <cell r="C2822">
            <v>149.38</v>
          </cell>
        </row>
        <row r="2823">
          <cell r="B2823">
            <v>43411</v>
          </cell>
          <cell r="C2823">
            <v>149.28</v>
          </cell>
        </row>
        <row r="2824">
          <cell r="B2824">
            <v>43412</v>
          </cell>
          <cell r="C2824">
            <v>149.19</v>
          </cell>
        </row>
        <row r="2825">
          <cell r="B2825">
            <v>43413</v>
          </cell>
          <cell r="C2825">
            <v>149.19999999999999</v>
          </cell>
        </row>
        <row r="2826">
          <cell r="B2826">
            <v>43414</v>
          </cell>
          <cell r="C2826">
            <v>149.22999999999999</v>
          </cell>
        </row>
        <row r="2827">
          <cell r="B2827">
            <v>43415</v>
          </cell>
          <cell r="C2827">
            <v>149.28</v>
          </cell>
        </row>
        <row r="2828">
          <cell r="B2828">
            <v>43416</v>
          </cell>
          <cell r="C2828">
            <v>149.33000000000001</v>
          </cell>
        </row>
        <row r="2829">
          <cell r="B2829">
            <v>43417</v>
          </cell>
          <cell r="C2829">
            <v>149.29</v>
          </cell>
        </row>
        <row r="2830">
          <cell r="B2830">
            <v>43418</v>
          </cell>
          <cell r="C2830">
            <v>149.16999999999999</v>
          </cell>
        </row>
        <row r="2831">
          <cell r="B2831">
            <v>43419</v>
          </cell>
          <cell r="C2831">
            <v>149.13999999999999</v>
          </cell>
        </row>
        <row r="2832">
          <cell r="B2832">
            <v>43420</v>
          </cell>
          <cell r="C2832">
            <v>149.09</v>
          </cell>
        </row>
        <row r="2833">
          <cell r="B2833">
            <v>43421</v>
          </cell>
          <cell r="C2833">
            <v>148.97</v>
          </cell>
        </row>
        <row r="2834">
          <cell r="B2834">
            <v>43422</v>
          </cell>
          <cell r="C2834">
            <v>148.91999999999999</v>
          </cell>
        </row>
        <row r="2835">
          <cell r="B2835">
            <v>43423</v>
          </cell>
          <cell r="C2835">
            <v>148.94999999999999</v>
          </cell>
        </row>
        <row r="2836">
          <cell r="B2836">
            <v>43424</v>
          </cell>
          <cell r="C2836">
            <v>148.83000000000001</v>
          </cell>
        </row>
        <row r="2837">
          <cell r="B2837">
            <v>43425</v>
          </cell>
          <cell r="C2837">
            <v>148.82</v>
          </cell>
        </row>
        <row r="2838">
          <cell r="B2838">
            <v>43426</v>
          </cell>
          <cell r="C2838">
            <v>148.82</v>
          </cell>
        </row>
        <row r="2839">
          <cell r="B2839">
            <v>43427</v>
          </cell>
          <cell r="C2839">
            <v>148.82</v>
          </cell>
        </row>
        <row r="2840">
          <cell r="B2840">
            <v>43428</v>
          </cell>
          <cell r="C2840">
            <v>148.84</v>
          </cell>
        </row>
        <row r="2841">
          <cell r="B2841">
            <v>43429</v>
          </cell>
          <cell r="C2841">
            <v>148.86000000000001</v>
          </cell>
        </row>
        <row r="2842">
          <cell r="B2842">
            <v>43430</v>
          </cell>
          <cell r="C2842">
            <v>148.87</v>
          </cell>
        </row>
        <row r="2843">
          <cell r="B2843">
            <v>43431</v>
          </cell>
          <cell r="C2843">
            <v>148.88999999999999</v>
          </cell>
        </row>
        <row r="2844">
          <cell r="B2844">
            <v>43432</v>
          </cell>
          <cell r="C2844">
            <v>148.91</v>
          </cell>
        </row>
        <row r="2845">
          <cell r="B2845">
            <v>43433</v>
          </cell>
          <cell r="C2845">
            <v>148.88999999999999</v>
          </cell>
        </row>
        <row r="2846">
          <cell r="B2846">
            <v>43434</v>
          </cell>
          <cell r="C2846">
            <v>148.79</v>
          </cell>
        </row>
        <row r="2847">
          <cell r="B2847">
            <v>43435</v>
          </cell>
          <cell r="C2847">
            <v>148.72</v>
          </cell>
        </row>
        <row r="2848">
          <cell r="B2848">
            <v>43436</v>
          </cell>
          <cell r="C2848">
            <v>148.71</v>
          </cell>
        </row>
        <row r="2849">
          <cell r="B2849">
            <v>43437</v>
          </cell>
          <cell r="C2849">
            <v>148.69999999999999</v>
          </cell>
        </row>
        <row r="2850">
          <cell r="B2850">
            <v>43438</v>
          </cell>
          <cell r="C2850">
            <v>148.59</v>
          </cell>
        </row>
        <row r="2851">
          <cell r="B2851">
            <v>43439</v>
          </cell>
          <cell r="C2851">
            <v>148.47999999999999</v>
          </cell>
        </row>
        <row r="2852">
          <cell r="B2852">
            <v>43440</v>
          </cell>
          <cell r="C2852">
            <v>148.34</v>
          </cell>
        </row>
        <row r="2853">
          <cell r="B2853">
            <v>43441</v>
          </cell>
          <cell r="C2853">
            <v>148.25</v>
          </cell>
        </row>
        <row r="2854">
          <cell r="B2854">
            <v>43442</v>
          </cell>
          <cell r="C2854">
            <v>148.19999999999999</v>
          </cell>
        </row>
        <row r="2855">
          <cell r="B2855">
            <v>43443</v>
          </cell>
          <cell r="C2855">
            <v>148.21</v>
          </cell>
        </row>
        <row r="2856">
          <cell r="B2856">
            <v>43444</v>
          </cell>
          <cell r="C2856">
            <v>148.21</v>
          </cell>
        </row>
        <row r="2857">
          <cell r="B2857">
            <v>43445</v>
          </cell>
          <cell r="C2857">
            <v>148.22999999999999</v>
          </cell>
        </row>
        <row r="2858">
          <cell r="B2858">
            <v>43446</v>
          </cell>
          <cell r="C2858">
            <v>148.21</v>
          </cell>
        </row>
        <row r="2859">
          <cell r="B2859">
            <v>43447</v>
          </cell>
          <cell r="C2859">
            <v>148.15</v>
          </cell>
        </row>
        <row r="2860">
          <cell r="B2860">
            <v>43448</v>
          </cell>
          <cell r="C2860">
            <v>148.03</v>
          </cell>
        </row>
        <row r="2861">
          <cell r="B2861">
            <v>43449</v>
          </cell>
          <cell r="C2861">
            <v>147.9</v>
          </cell>
        </row>
        <row r="2862">
          <cell r="B2862">
            <v>43450</v>
          </cell>
          <cell r="C2862">
            <v>147.77000000000001</v>
          </cell>
        </row>
        <row r="2863">
          <cell r="B2863">
            <v>43451</v>
          </cell>
          <cell r="C2863">
            <v>147.79</v>
          </cell>
        </row>
        <row r="2864">
          <cell r="B2864">
            <v>43452</v>
          </cell>
          <cell r="C2864">
            <v>147.69999999999999</v>
          </cell>
        </row>
        <row r="2865">
          <cell r="B2865">
            <v>43453</v>
          </cell>
          <cell r="C2865">
            <v>147.44999999999999</v>
          </cell>
        </row>
        <row r="2866">
          <cell r="B2866">
            <v>43454</v>
          </cell>
          <cell r="C2866">
            <v>147.16999999999999</v>
          </cell>
        </row>
        <row r="2867">
          <cell r="B2867">
            <v>43455</v>
          </cell>
          <cell r="C2867">
            <v>147</v>
          </cell>
        </row>
        <row r="2868">
          <cell r="B2868">
            <v>43456</v>
          </cell>
          <cell r="C2868">
            <v>146.94999999999999</v>
          </cell>
        </row>
        <row r="2869">
          <cell r="B2869">
            <v>43457</v>
          </cell>
          <cell r="C2869">
            <v>146.96</v>
          </cell>
        </row>
        <row r="2870">
          <cell r="B2870">
            <v>43458</v>
          </cell>
          <cell r="C2870">
            <v>146.97</v>
          </cell>
        </row>
        <row r="2871">
          <cell r="B2871">
            <v>43459</v>
          </cell>
          <cell r="C2871">
            <v>146.94999999999999</v>
          </cell>
        </row>
        <row r="2872">
          <cell r="B2872">
            <v>43460</v>
          </cell>
          <cell r="C2872">
            <v>146.9</v>
          </cell>
        </row>
        <row r="2873">
          <cell r="B2873">
            <v>43461</v>
          </cell>
          <cell r="C2873">
            <v>146.91999999999999</v>
          </cell>
        </row>
        <row r="2874">
          <cell r="B2874">
            <v>43462</v>
          </cell>
          <cell r="C2874">
            <v>146.93</v>
          </cell>
        </row>
        <row r="2875">
          <cell r="B2875">
            <v>43463</v>
          </cell>
          <cell r="C2875">
            <v>146.93</v>
          </cell>
        </row>
        <row r="2876">
          <cell r="B2876">
            <v>43464</v>
          </cell>
          <cell r="C2876">
            <v>146.9</v>
          </cell>
        </row>
        <row r="2877">
          <cell r="B2877">
            <v>43465</v>
          </cell>
          <cell r="C2877">
            <v>146.9</v>
          </cell>
        </row>
        <row r="2878">
          <cell r="B2878">
            <v>43466</v>
          </cell>
          <cell r="C2878">
            <v>146.91</v>
          </cell>
        </row>
        <row r="2879">
          <cell r="B2879">
            <v>43467</v>
          </cell>
          <cell r="C2879">
            <v>146.91</v>
          </cell>
        </row>
        <row r="2880">
          <cell r="B2880">
            <v>43468</v>
          </cell>
          <cell r="C2880">
            <v>146.78</v>
          </cell>
        </row>
        <row r="2881">
          <cell r="B2881">
            <v>43469</v>
          </cell>
          <cell r="C2881">
            <v>146.63999999999999</v>
          </cell>
        </row>
        <row r="2882">
          <cell r="B2882">
            <v>43470</v>
          </cell>
          <cell r="C2882">
            <v>146.49</v>
          </cell>
        </row>
        <row r="2883">
          <cell r="B2883">
            <v>43471</v>
          </cell>
          <cell r="C2883">
            <v>146.41</v>
          </cell>
        </row>
        <row r="2884">
          <cell r="B2884">
            <v>43472</v>
          </cell>
          <cell r="C2884">
            <v>146.41999999999999</v>
          </cell>
        </row>
        <row r="2885">
          <cell r="B2885">
            <v>43473</v>
          </cell>
          <cell r="C2885">
            <v>146.35</v>
          </cell>
        </row>
        <row r="2886">
          <cell r="B2886">
            <v>43474</v>
          </cell>
          <cell r="C2886">
            <v>146.19999999999999</v>
          </cell>
        </row>
        <row r="2887">
          <cell r="B2887">
            <v>43475</v>
          </cell>
          <cell r="C2887">
            <v>146.01</v>
          </cell>
        </row>
        <row r="2888">
          <cell r="B2888">
            <v>43476</v>
          </cell>
          <cell r="C2888">
            <v>145.82</v>
          </cell>
        </row>
        <row r="2889">
          <cell r="B2889">
            <v>43477</v>
          </cell>
          <cell r="C2889">
            <v>145.75</v>
          </cell>
        </row>
        <row r="2890">
          <cell r="B2890">
            <v>43478</v>
          </cell>
          <cell r="C2890">
            <v>145.69</v>
          </cell>
        </row>
        <row r="2891">
          <cell r="B2891">
            <v>43479</v>
          </cell>
          <cell r="C2891">
            <v>145.68</v>
          </cell>
        </row>
        <row r="2892">
          <cell r="B2892">
            <v>43480</v>
          </cell>
          <cell r="C2892">
            <v>145.6</v>
          </cell>
        </row>
        <row r="2893">
          <cell r="B2893">
            <v>43481</v>
          </cell>
          <cell r="C2893">
            <v>145.54</v>
          </cell>
        </row>
        <row r="2894">
          <cell r="B2894">
            <v>43482</v>
          </cell>
          <cell r="C2894">
            <v>145.47999999999999</v>
          </cell>
        </row>
        <row r="2895">
          <cell r="B2895">
            <v>43483</v>
          </cell>
          <cell r="C2895">
            <v>145.35</v>
          </cell>
        </row>
        <row r="2896">
          <cell r="B2896">
            <v>43484</v>
          </cell>
          <cell r="C2896">
            <v>145.18</v>
          </cell>
        </row>
        <row r="2897">
          <cell r="B2897">
            <v>43485</v>
          </cell>
          <cell r="C2897">
            <v>145.01</v>
          </cell>
        </row>
        <row r="2898">
          <cell r="B2898">
            <v>43486</v>
          </cell>
          <cell r="C2898">
            <v>144.96</v>
          </cell>
        </row>
        <row r="2899">
          <cell r="B2899">
            <v>43487</v>
          </cell>
          <cell r="C2899">
            <v>144.75</v>
          </cell>
        </row>
        <row r="2900">
          <cell r="B2900">
            <v>43488</v>
          </cell>
          <cell r="C2900">
            <v>144.52000000000001</v>
          </cell>
        </row>
        <row r="2901">
          <cell r="B2901">
            <v>43489</v>
          </cell>
          <cell r="C2901">
            <v>144.33000000000001</v>
          </cell>
        </row>
        <row r="2902">
          <cell r="B2902">
            <v>43490</v>
          </cell>
          <cell r="C2902">
            <v>144.16999999999999</v>
          </cell>
        </row>
        <row r="2903">
          <cell r="B2903">
            <v>43491</v>
          </cell>
          <cell r="C2903">
            <v>144.02000000000001</v>
          </cell>
        </row>
        <row r="2904">
          <cell r="B2904">
            <v>43492</v>
          </cell>
          <cell r="C2904">
            <v>143.88999999999999</v>
          </cell>
        </row>
        <row r="2905">
          <cell r="B2905">
            <v>43493</v>
          </cell>
          <cell r="C2905">
            <v>143.82</v>
          </cell>
        </row>
        <row r="2906">
          <cell r="B2906">
            <v>43494</v>
          </cell>
          <cell r="C2906">
            <v>143.66999999999999</v>
          </cell>
        </row>
        <row r="2907">
          <cell r="B2907">
            <v>43495</v>
          </cell>
          <cell r="C2907">
            <v>143.55000000000001</v>
          </cell>
        </row>
        <row r="2908">
          <cell r="B2908">
            <v>43496</v>
          </cell>
          <cell r="C2908">
            <v>143.34</v>
          </cell>
        </row>
        <row r="2909">
          <cell r="B2909">
            <v>43497</v>
          </cell>
          <cell r="C2909">
            <v>143.12</v>
          </cell>
        </row>
        <row r="2910">
          <cell r="B2910">
            <v>43498</v>
          </cell>
          <cell r="C2910">
            <v>142.9</v>
          </cell>
        </row>
        <row r="2911">
          <cell r="B2911">
            <v>43499</v>
          </cell>
          <cell r="C2911">
            <v>142.74</v>
          </cell>
        </row>
        <row r="2912">
          <cell r="B2912">
            <v>43500</v>
          </cell>
          <cell r="C2912">
            <v>142.69</v>
          </cell>
        </row>
        <row r="2913">
          <cell r="B2913">
            <v>43501</v>
          </cell>
          <cell r="C2913">
            <v>142.54</v>
          </cell>
        </row>
        <row r="2914">
          <cell r="B2914">
            <v>43502</v>
          </cell>
          <cell r="C2914">
            <v>142.5</v>
          </cell>
        </row>
        <row r="2915">
          <cell r="B2915">
            <v>43503</v>
          </cell>
          <cell r="C2915">
            <v>142.41</v>
          </cell>
        </row>
        <row r="2916">
          <cell r="B2916">
            <v>43504</v>
          </cell>
          <cell r="C2916">
            <v>142.26</v>
          </cell>
        </row>
        <row r="2917">
          <cell r="B2917">
            <v>43505</v>
          </cell>
          <cell r="C2917">
            <v>142.09</v>
          </cell>
        </row>
        <row r="2918">
          <cell r="B2918">
            <v>43506</v>
          </cell>
          <cell r="C2918">
            <v>142.02000000000001</v>
          </cell>
        </row>
        <row r="2919">
          <cell r="B2919">
            <v>43507</v>
          </cell>
          <cell r="C2919">
            <v>142.01</v>
          </cell>
        </row>
        <row r="2920">
          <cell r="B2920">
            <v>43508</v>
          </cell>
          <cell r="C2920">
            <v>141.80000000000001</v>
          </cell>
        </row>
        <row r="2921">
          <cell r="B2921">
            <v>43509</v>
          </cell>
          <cell r="C2921">
            <v>141.63</v>
          </cell>
        </row>
        <row r="2922">
          <cell r="B2922">
            <v>43510</v>
          </cell>
          <cell r="C2922">
            <v>141.53</v>
          </cell>
        </row>
        <row r="2923">
          <cell r="B2923">
            <v>43511</v>
          </cell>
          <cell r="C2923">
            <v>141.47</v>
          </cell>
        </row>
        <row r="2924">
          <cell r="B2924">
            <v>43512</v>
          </cell>
          <cell r="C2924">
            <v>141.32</v>
          </cell>
        </row>
        <row r="2925">
          <cell r="B2925">
            <v>43513</v>
          </cell>
          <cell r="C2925">
            <v>141.12</v>
          </cell>
        </row>
        <row r="2926">
          <cell r="B2926">
            <v>43514</v>
          </cell>
          <cell r="C2926">
            <v>141.05000000000001</v>
          </cell>
        </row>
        <row r="2927">
          <cell r="B2927">
            <v>43515</v>
          </cell>
          <cell r="C2927">
            <v>140.91999999999999</v>
          </cell>
        </row>
        <row r="2928">
          <cell r="B2928">
            <v>43516</v>
          </cell>
          <cell r="C2928">
            <v>140.91</v>
          </cell>
        </row>
        <row r="2929">
          <cell r="B2929">
            <v>43517</v>
          </cell>
          <cell r="C2929">
            <v>140.63999999999999</v>
          </cell>
        </row>
        <row r="2930">
          <cell r="B2930">
            <v>43518</v>
          </cell>
          <cell r="C2930">
            <v>140.37</v>
          </cell>
        </row>
        <row r="2931">
          <cell r="B2931">
            <v>43519</v>
          </cell>
          <cell r="C2931">
            <v>140.12</v>
          </cell>
        </row>
        <row r="2932">
          <cell r="B2932">
            <v>43520</v>
          </cell>
          <cell r="C2932">
            <v>139.96</v>
          </cell>
        </row>
        <row r="2933">
          <cell r="B2933">
            <v>43521</v>
          </cell>
          <cell r="C2933">
            <v>139.82</v>
          </cell>
        </row>
        <row r="2934">
          <cell r="B2934">
            <v>43522</v>
          </cell>
          <cell r="C2934">
            <v>139.41</v>
          </cell>
        </row>
        <row r="2935">
          <cell r="B2935">
            <v>43523</v>
          </cell>
          <cell r="C2935">
            <v>139.02000000000001</v>
          </cell>
        </row>
        <row r="2936">
          <cell r="B2936">
            <v>43524</v>
          </cell>
          <cell r="C2936">
            <v>138.58000000000001</v>
          </cell>
        </row>
        <row r="2937">
          <cell r="B2937">
            <v>43525</v>
          </cell>
          <cell r="C2937">
            <v>138.21</v>
          </cell>
        </row>
        <row r="2938">
          <cell r="B2938">
            <v>43526</v>
          </cell>
          <cell r="C2938">
            <v>137.9</v>
          </cell>
        </row>
        <row r="2939">
          <cell r="B2939">
            <v>43527</v>
          </cell>
          <cell r="C2939">
            <v>137.68</v>
          </cell>
        </row>
        <row r="2940">
          <cell r="B2940">
            <v>43528</v>
          </cell>
          <cell r="C2940">
            <v>137.63</v>
          </cell>
        </row>
        <row r="2941">
          <cell r="B2941">
            <v>43529</v>
          </cell>
          <cell r="C2941">
            <v>137.36000000000001</v>
          </cell>
        </row>
        <row r="2942">
          <cell r="B2942">
            <v>43530</v>
          </cell>
          <cell r="C2942">
            <v>137.09</v>
          </cell>
        </row>
        <row r="2943">
          <cell r="B2943">
            <v>43531</v>
          </cell>
          <cell r="C2943">
            <v>136.69999999999999</v>
          </cell>
        </row>
        <row r="2944">
          <cell r="B2944">
            <v>43532</v>
          </cell>
          <cell r="C2944">
            <v>136.38</v>
          </cell>
        </row>
        <row r="2945">
          <cell r="B2945">
            <v>43533</v>
          </cell>
          <cell r="C2945">
            <v>136.12</v>
          </cell>
        </row>
        <row r="2946">
          <cell r="B2946">
            <v>43534</v>
          </cell>
          <cell r="C2946">
            <v>135.91</v>
          </cell>
        </row>
        <row r="2947">
          <cell r="B2947">
            <v>43535</v>
          </cell>
          <cell r="C2947">
            <v>135.85</v>
          </cell>
        </row>
        <row r="2948">
          <cell r="B2948">
            <v>43536</v>
          </cell>
          <cell r="C2948">
            <v>135.57</v>
          </cell>
        </row>
        <row r="2949">
          <cell r="B2949">
            <v>43537</v>
          </cell>
          <cell r="C2949">
            <v>135.27000000000001</v>
          </cell>
        </row>
        <row r="2950">
          <cell r="B2950">
            <v>43538</v>
          </cell>
          <cell r="C2950">
            <v>134.97999999999999</v>
          </cell>
        </row>
        <row r="2951">
          <cell r="B2951">
            <v>43539</v>
          </cell>
          <cell r="C2951">
            <v>134.87</v>
          </cell>
        </row>
        <row r="2952">
          <cell r="B2952">
            <v>43540</v>
          </cell>
          <cell r="C2952">
            <v>134.76</v>
          </cell>
        </row>
        <row r="2953">
          <cell r="B2953">
            <v>43541</v>
          </cell>
          <cell r="C2953">
            <v>134.65</v>
          </cell>
        </row>
        <row r="2954">
          <cell r="B2954">
            <v>43542</v>
          </cell>
          <cell r="C2954">
            <v>134.52000000000001</v>
          </cell>
        </row>
        <row r="2955">
          <cell r="B2955">
            <v>43543</v>
          </cell>
          <cell r="C2955">
            <v>134.41</v>
          </cell>
        </row>
        <row r="2956">
          <cell r="B2956">
            <v>43544</v>
          </cell>
          <cell r="C2956">
            <v>134.24</v>
          </cell>
        </row>
        <row r="2957">
          <cell r="B2957">
            <v>43545</v>
          </cell>
          <cell r="C2957">
            <v>134.07</v>
          </cell>
        </row>
        <row r="2958">
          <cell r="B2958">
            <v>43546</v>
          </cell>
          <cell r="C2958">
            <v>133.88</v>
          </cell>
        </row>
        <row r="2959">
          <cell r="B2959">
            <v>43547</v>
          </cell>
          <cell r="C2959">
            <v>133.68</v>
          </cell>
        </row>
        <row r="2960">
          <cell r="B2960">
            <v>43548</v>
          </cell>
          <cell r="C2960">
            <v>133.51</v>
          </cell>
        </row>
        <row r="2961">
          <cell r="B2961">
            <v>43549</v>
          </cell>
          <cell r="C2961">
            <v>133.4</v>
          </cell>
        </row>
        <row r="2962">
          <cell r="B2962">
            <v>43550</v>
          </cell>
          <cell r="C2962">
            <v>133.33000000000001</v>
          </cell>
        </row>
        <row r="2963">
          <cell r="B2963">
            <v>43551</v>
          </cell>
          <cell r="C2963">
            <v>133.18</v>
          </cell>
        </row>
        <row r="2964">
          <cell r="B2964">
            <v>43552</v>
          </cell>
          <cell r="C2964">
            <v>133.03</v>
          </cell>
        </row>
        <row r="2965">
          <cell r="B2965">
            <v>43553</v>
          </cell>
          <cell r="C2965">
            <v>132.81</v>
          </cell>
        </row>
        <row r="2966">
          <cell r="B2966">
            <v>43554</v>
          </cell>
          <cell r="C2966">
            <v>132.65</v>
          </cell>
        </row>
        <row r="2967">
          <cell r="B2967">
            <v>43555</v>
          </cell>
          <cell r="C2967">
            <v>132.47999999999999</v>
          </cell>
        </row>
        <row r="2968">
          <cell r="B2968">
            <v>43556</v>
          </cell>
          <cell r="C2968">
            <v>132.41</v>
          </cell>
        </row>
        <row r="2969">
          <cell r="B2969">
            <v>43557</v>
          </cell>
          <cell r="C2969">
            <v>132.32</v>
          </cell>
        </row>
        <row r="2970">
          <cell r="B2970">
            <v>43558</v>
          </cell>
          <cell r="C2970">
            <v>132.19</v>
          </cell>
        </row>
        <row r="2971">
          <cell r="B2971">
            <v>43559</v>
          </cell>
          <cell r="C2971">
            <v>132.06</v>
          </cell>
        </row>
        <row r="2972">
          <cell r="B2972">
            <v>43560</v>
          </cell>
          <cell r="C2972">
            <v>131.97</v>
          </cell>
        </row>
        <row r="2973">
          <cell r="B2973">
            <v>43561</v>
          </cell>
          <cell r="C2973">
            <v>131.88999999999999</v>
          </cell>
        </row>
        <row r="2974">
          <cell r="B2974">
            <v>43562</v>
          </cell>
          <cell r="C2974">
            <v>131.80000000000001</v>
          </cell>
        </row>
        <row r="2975">
          <cell r="B2975">
            <v>43563</v>
          </cell>
          <cell r="C2975">
            <v>131.72</v>
          </cell>
        </row>
        <row r="2976">
          <cell r="B2976">
            <v>43564</v>
          </cell>
          <cell r="C2976">
            <v>131.62</v>
          </cell>
        </row>
        <row r="2977">
          <cell r="B2977">
            <v>43565</v>
          </cell>
          <cell r="C2977">
            <v>131.52000000000001</v>
          </cell>
        </row>
        <row r="2978">
          <cell r="B2978">
            <v>43566</v>
          </cell>
          <cell r="C2978">
            <v>131.4</v>
          </cell>
        </row>
        <row r="2979">
          <cell r="B2979">
            <v>43567</v>
          </cell>
          <cell r="C2979">
            <v>131.35</v>
          </cell>
        </row>
        <row r="2980">
          <cell r="B2980">
            <v>43568</v>
          </cell>
          <cell r="C2980">
            <v>131.33000000000001</v>
          </cell>
        </row>
        <row r="2981">
          <cell r="B2981">
            <v>43569</v>
          </cell>
          <cell r="C2981">
            <v>131.31</v>
          </cell>
        </row>
        <row r="2982">
          <cell r="B2982">
            <v>43570</v>
          </cell>
          <cell r="C2982">
            <v>131.29</v>
          </cell>
        </row>
        <row r="2983">
          <cell r="B2983">
            <v>43571</v>
          </cell>
          <cell r="C2983">
            <v>131.26</v>
          </cell>
        </row>
        <row r="2984">
          <cell r="B2984">
            <v>43572</v>
          </cell>
          <cell r="C2984">
            <v>131.24</v>
          </cell>
        </row>
        <row r="2985">
          <cell r="B2985">
            <v>43573</v>
          </cell>
          <cell r="C2985">
            <v>131.24</v>
          </cell>
        </row>
        <row r="2986">
          <cell r="B2986">
            <v>43574</v>
          </cell>
          <cell r="C2986">
            <v>131.24</v>
          </cell>
        </row>
        <row r="2987">
          <cell r="B2987">
            <v>43575</v>
          </cell>
          <cell r="C2987">
            <v>131.25</v>
          </cell>
        </row>
        <row r="2988">
          <cell r="B2988">
            <v>43576</v>
          </cell>
          <cell r="C2988">
            <v>131.26</v>
          </cell>
        </row>
        <row r="2989">
          <cell r="B2989">
            <v>43577</v>
          </cell>
          <cell r="C2989">
            <v>131.27000000000001</v>
          </cell>
        </row>
        <row r="2990">
          <cell r="B2990">
            <v>43578</v>
          </cell>
          <cell r="C2990">
            <v>131.19</v>
          </cell>
        </row>
        <row r="2991">
          <cell r="B2991">
            <v>43579</v>
          </cell>
          <cell r="C2991">
            <v>131.19</v>
          </cell>
        </row>
        <row r="2992">
          <cell r="B2992">
            <v>43580</v>
          </cell>
          <cell r="C2992">
            <v>131.18</v>
          </cell>
        </row>
        <row r="2993">
          <cell r="B2993">
            <v>43581</v>
          </cell>
          <cell r="C2993">
            <v>131.16999999999999</v>
          </cell>
        </row>
        <row r="2994">
          <cell r="B2994">
            <v>43582</v>
          </cell>
          <cell r="C2994">
            <v>131.16999999999999</v>
          </cell>
        </row>
        <row r="2995">
          <cell r="B2995">
            <v>43583</v>
          </cell>
          <cell r="C2995">
            <v>131.11000000000001</v>
          </cell>
        </row>
        <row r="2996">
          <cell r="B2996">
            <v>43584</v>
          </cell>
          <cell r="C2996">
            <v>131.11000000000001</v>
          </cell>
        </row>
        <row r="2997">
          <cell r="B2997">
            <v>43585</v>
          </cell>
          <cell r="C2997">
            <v>131.1</v>
          </cell>
        </row>
        <row r="2998">
          <cell r="B2998">
            <v>43586</v>
          </cell>
          <cell r="C2998">
            <v>131.1</v>
          </cell>
        </row>
        <row r="2999">
          <cell r="B2999">
            <v>43587</v>
          </cell>
          <cell r="C2999">
            <v>131.11000000000001</v>
          </cell>
        </row>
        <row r="3000">
          <cell r="B3000">
            <v>43588</v>
          </cell>
          <cell r="C3000">
            <v>131.11000000000001</v>
          </cell>
        </row>
        <row r="3001">
          <cell r="B3001">
            <v>43589</v>
          </cell>
          <cell r="C3001">
            <v>131.07</v>
          </cell>
        </row>
        <row r="3002">
          <cell r="B3002">
            <v>43590</v>
          </cell>
          <cell r="C3002">
            <v>131.09</v>
          </cell>
        </row>
        <row r="3003">
          <cell r="B3003">
            <v>43591</v>
          </cell>
          <cell r="C3003">
            <v>131.1</v>
          </cell>
        </row>
        <row r="3004">
          <cell r="B3004">
            <v>43592</v>
          </cell>
          <cell r="C3004">
            <v>131.05000000000001</v>
          </cell>
        </row>
        <row r="3005">
          <cell r="B3005">
            <v>43593</v>
          </cell>
          <cell r="C3005">
            <v>130.97999999999999</v>
          </cell>
        </row>
        <row r="3006">
          <cell r="B3006">
            <v>43594</v>
          </cell>
          <cell r="C3006">
            <v>130.97999999999999</v>
          </cell>
        </row>
        <row r="3007">
          <cell r="B3007">
            <v>43595</v>
          </cell>
          <cell r="C3007">
            <v>130.91</v>
          </cell>
        </row>
        <row r="3008">
          <cell r="B3008">
            <v>43596</v>
          </cell>
          <cell r="C3008">
            <v>130.96</v>
          </cell>
        </row>
        <row r="3009">
          <cell r="B3009">
            <v>43597</v>
          </cell>
          <cell r="C3009">
            <v>131.09</v>
          </cell>
        </row>
        <row r="3010">
          <cell r="B3010">
            <v>43598</v>
          </cell>
          <cell r="C3010">
            <v>131.36000000000001</v>
          </cell>
        </row>
        <row r="3011">
          <cell r="B3011">
            <v>43599</v>
          </cell>
          <cell r="C3011">
            <v>131.53</v>
          </cell>
        </row>
        <row r="3012">
          <cell r="B3012">
            <v>43600</v>
          </cell>
          <cell r="C3012">
            <v>131.63</v>
          </cell>
        </row>
        <row r="3013">
          <cell r="B3013">
            <v>43601</v>
          </cell>
          <cell r="C3013">
            <v>131.66999999999999</v>
          </cell>
        </row>
        <row r="3014">
          <cell r="B3014">
            <v>43602</v>
          </cell>
          <cell r="C3014">
            <v>132.05000000000001</v>
          </cell>
        </row>
        <row r="3015">
          <cell r="B3015">
            <v>43603</v>
          </cell>
          <cell r="C3015">
            <v>132.07</v>
          </cell>
        </row>
        <row r="3016">
          <cell r="B3016">
            <v>43604</v>
          </cell>
          <cell r="C3016">
            <v>132.12</v>
          </cell>
        </row>
        <row r="3017">
          <cell r="B3017">
            <v>43605</v>
          </cell>
          <cell r="C3017">
            <v>132.19</v>
          </cell>
        </row>
        <row r="3018">
          <cell r="B3018">
            <v>43606</v>
          </cell>
          <cell r="C3018">
            <v>132.11000000000001</v>
          </cell>
        </row>
        <row r="3019">
          <cell r="B3019">
            <v>43607</v>
          </cell>
          <cell r="C3019">
            <v>131.94999999999999</v>
          </cell>
        </row>
        <row r="3020">
          <cell r="B3020">
            <v>43608</v>
          </cell>
          <cell r="C3020">
            <v>131.91</v>
          </cell>
        </row>
        <row r="3021">
          <cell r="B3021">
            <v>43609</v>
          </cell>
          <cell r="C3021">
            <v>131.72</v>
          </cell>
        </row>
        <row r="3022">
          <cell r="B3022">
            <v>43610</v>
          </cell>
          <cell r="C3022">
            <v>131.53</v>
          </cell>
        </row>
        <row r="3023">
          <cell r="B3023">
            <v>43611</v>
          </cell>
          <cell r="C3023">
            <v>131.31</v>
          </cell>
        </row>
        <row r="3024">
          <cell r="B3024">
            <v>43612</v>
          </cell>
          <cell r="C3024">
            <v>131.25</v>
          </cell>
        </row>
        <row r="3025">
          <cell r="B3025">
            <v>43613</v>
          </cell>
          <cell r="C3025">
            <v>131.34</v>
          </cell>
        </row>
        <row r="3026">
          <cell r="B3026">
            <v>43614</v>
          </cell>
          <cell r="C3026">
            <v>131.19999999999999</v>
          </cell>
        </row>
        <row r="3027">
          <cell r="B3027">
            <v>43615</v>
          </cell>
          <cell r="C3027">
            <v>131.08000000000001</v>
          </cell>
        </row>
        <row r="3028">
          <cell r="B3028">
            <v>43616</v>
          </cell>
          <cell r="C3028">
            <v>130.91</v>
          </cell>
        </row>
        <row r="3029">
          <cell r="B3029">
            <v>43617</v>
          </cell>
          <cell r="C3029">
            <v>130.68</v>
          </cell>
        </row>
        <row r="3030">
          <cell r="B3030">
            <v>43618</v>
          </cell>
          <cell r="C3030">
            <v>130.43</v>
          </cell>
        </row>
        <row r="3031">
          <cell r="B3031">
            <v>43619</v>
          </cell>
          <cell r="C3031">
            <v>130.11000000000001</v>
          </cell>
        </row>
        <row r="3032">
          <cell r="B3032">
            <v>43620</v>
          </cell>
          <cell r="C3032">
            <v>129.78</v>
          </cell>
        </row>
        <row r="3033">
          <cell r="B3033">
            <v>43621</v>
          </cell>
          <cell r="C3033">
            <v>129.65</v>
          </cell>
        </row>
        <row r="3034">
          <cell r="B3034">
            <v>43622</v>
          </cell>
          <cell r="C3034">
            <v>129.47999999999999</v>
          </cell>
        </row>
        <row r="3035">
          <cell r="B3035">
            <v>43623</v>
          </cell>
          <cell r="C3035">
            <v>129.33000000000001</v>
          </cell>
        </row>
        <row r="3036">
          <cell r="B3036">
            <v>43624</v>
          </cell>
          <cell r="C3036">
            <v>129.21</v>
          </cell>
        </row>
        <row r="3037">
          <cell r="B3037">
            <v>43625</v>
          </cell>
          <cell r="C3037">
            <v>129.27000000000001</v>
          </cell>
        </row>
        <row r="3038">
          <cell r="B3038">
            <v>43626</v>
          </cell>
          <cell r="C3038">
            <v>130.22999999999999</v>
          </cell>
        </row>
        <row r="3039">
          <cell r="B3039">
            <v>43627</v>
          </cell>
          <cell r="C3039">
            <v>130.49</v>
          </cell>
        </row>
        <row r="3040">
          <cell r="B3040">
            <v>43628</v>
          </cell>
          <cell r="C3040">
            <v>131.11000000000001</v>
          </cell>
        </row>
        <row r="3041">
          <cell r="B3041">
            <v>43629</v>
          </cell>
          <cell r="C3041">
            <v>131</v>
          </cell>
        </row>
        <row r="3042">
          <cell r="B3042">
            <v>43630</v>
          </cell>
          <cell r="C3042">
            <v>130.84</v>
          </cell>
        </row>
        <row r="3043">
          <cell r="B3043">
            <v>43631</v>
          </cell>
          <cell r="C3043">
            <v>130.87</v>
          </cell>
        </row>
        <row r="3044">
          <cell r="B3044">
            <v>43632</v>
          </cell>
          <cell r="C3044">
            <v>130.77000000000001</v>
          </cell>
        </row>
        <row r="3045">
          <cell r="B3045">
            <v>43633</v>
          </cell>
          <cell r="C3045">
            <v>130.76</v>
          </cell>
        </row>
        <row r="3046">
          <cell r="B3046">
            <v>43634</v>
          </cell>
          <cell r="C3046">
            <v>131.85</v>
          </cell>
        </row>
        <row r="3047">
          <cell r="B3047">
            <v>43635</v>
          </cell>
          <cell r="C3047">
            <v>132.32</v>
          </cell>
        </row>
        <row r="3048">
          <cell r="B3048">
            <v>43636</v>
          </cell>
          <cell r="C3048">
            <v>131.97999999999999</v>
          </cell>
        </row>
        <row r="3049">
          <cell r="B3049">
            <v>43637</v>
          </cell>
          <cell r="C3049">
            <v>131.55000000000001</v>
          </cell>
        </row>
        <row r="3050">
          <cell r="B3050">
            <v>43638</v>
          </cell>
          <cell r="C3050">
            <v>131.04</v>
          </cell>
        </row>
        <row r="3051">
          <cell r="B3051">
            <v>43639</v>
          </cell>
          <cell r="C3051">
            <v>130.87</v>
          </cell>
        </row>
        <row r="3052">
          <cell r="B3052">
            <v>43640</v>
          </cell>
          <cell r="C3052">
            <v>130.83000000000001</v>
          </cell>
        </row>
        <row r="3053">
          <cell r="B3053">
            <v>43641</v>
          </cell>
          <cell r="C3053">
            <v>130.75</v>
          </cell>
        </row>
        <row r="3054">
          <cell r="B3054">
            <v>43642</v>
          </cell>
          <cell r="C3054">
            <v>130.76</v>
          </cell>
        </row>
        <row r="3055">
          <cell r="B3055">
            <v>43643</v>
          </cell>
          <cell r="C3055">
            <v>130.91</v>
          </cell>
        </row>
        <row r="3056">
          <cell r="B3056">
            <v>43644</v>
          </cell>
          <cell r="C3056">
            <v>131.69</v>
          </cell>
        </row>
        <row r="3057">
          <cell r="B3057">
            <v>43645</v>
          </cell>
          <cell r="C3057">
            <v>132.44</v>
          </cell>
        </row>
        <row r="3058">
          <cell r="B3058">
            <v>43646</v>
          </cell>
          <cell r="C3058">
            <v>132.81</v>
          </cell>
        </row>
        <row r="3059">
          <cell r="B3059">
            <v>43647</v>
          </cell>
          <cell r="C3059">
            <v>133.01</v>
          </cell>
        </row>
        <row r="3060">
          <cell r="B3060">
            <v>43648</v>
          </cell>
          <cell r="C3060">
            <v>133.03</v>
          </cell>
        </row>
        <row r="3061">
          <cell r="B3061">
            <v>43649</v>
          </cell>
          <cell r="C3061">
            <v>133.1</v>
          </cell>
        </row>
        <row r="3062">
          <cell r="B3062">
            <v>43650</v>
          </cell>
          <cell r="C3062">
            <v>135.41</v>
          </cell>
        </row>
        <row r="3063">
          <cell r="B3063">
            <v>43651</v>
          </cell>
          <cell r="C3063">
            <v>137.08000000000001</v>
          </cell>
        </row>
        <row r="3064">
          <cell r="B3064">
            <v>43652</v>
          </cell>
          <cell r="C3064">
            <v>137.4</v>
          </cell>
        </row>
        <row r="3065">
          <cell r="B3065">
            <v>43653</v>
          </cell>
          <cell r="C3065">
            <v>137.44</v>
          </cell>
        </row>
        <row r="3066">
          <cell r="B3066">
            <v>43654</v>
          </cell>
          <cell r="C3066">
            <v>137.31</v>
          </cell>
        </row>
        <row r="3067">
          <cell r="B3067">
            <v>43655</v>
          </cell>
          <cell r="C3067">
            <v>137.18</v>
          </cell>
        </row>
        <row r="3068">
          <cell r="B3068">
            <v>43656</v>
          </cell>
          <cell r="C3068">
            <v>136.66</v>
          </cell>
        </row>
        <row r="3069">
          <cell r="B3069">
            <v>43657</v>
          </cell>
          <cell r="C3069">
            <v>136.1</v>
          </cell>
        </row>
        <row r="3070">
          <cell r="B3070">
            <v>43658</v>
          </cell>
          <cell r="C3070">
            <v>135.21</v>
          </cell>
        </row>
        <row r="3071">
          <cell r="B3071">
            <v>43659</v>
          </cell>
          <cell r="C3071">
            <v>134.22999999999999</v>
          </cell>
        </row>
        <row r="3072">
          <cell r="B3072">
            <v>43660</v>
          </cell>
          <cell r="C3072">
            <v>133.36000000000001</v>
          </cell>
        </row>
        <row r="3073">
          <cell r="B3073">
            <v>43661</v>
          </cell>
          <cell r="C3073">
            <v>133.1</v>
          </cell>
        </row>
        <row r="3074">
          <cell r="B3074">
            <v>43662</v>
          </cell>
          <cell r="C3074">
            <v>132.88</v>
          </cell>
        </row>
        <row r="3075">
          <cell r="B3075">
            <v>43663</v>
          </cell>
          <cell r="C3075">
            <v>132.38</v>
          </cell>
        </row>
        <row r="3076">
          <cell r="B3076">
            <v>43664</v>
          </cell>
          <cell r="C3076">
            <v>132.55000000000001</v>
          </cell>
        </row>
        <row r="3077">
          <cell r="B3077">
            <v>43665</v>
          </cell>
          <cell r="C3077">
            <v>132.63</v>
          </cell>
        </row>
        <row r="3078">
          <cell r="B3078">
            <v>43666</v>
          </cell>
          <cell r="C3078">
            <v>133.04</v>
          </cell>
        </row>
        <row r="3079">
          <cell r="B3079">
            <v>43667</v>
          </cell>
          <cell r="C3079">
            <v>133.65</v>
          </cell>
        </row>
        <row r="3080">
          <cell r="B3080">
            <v>43668</v>
          </cell>
          <cell r="C3080">
            <v>133.82</v>
          </cell>
        </row>
        <row r="3081">
          <cell r="B3081">
            <v>43669</v>
          </cell>
          <cell r="C3081">
            <v>133.47</v>
          </cell>
        </row>
        <row r="3082">
          <cell r="B3082">
            <v>43670</v>
          </cell>
          <cell r="C3082">
            <v>132.97999999999999</v>
          </cell>
        </row>
        <row r="3083">
          <cell r="B3083">
            <v>43671</v>
          </cell>
          <cell r="C3083">
            <v>132.72</v>
          </cell>
        </row>
        <row r="3084">
          <cell r="B3084">
            <v>43672</v>
          </cell>
          <cell r="C3084">
            <v>132.38999999999999</v>
          </cell>
        </row>
        <row r="3085">
          <cell r="B3085">
            <v>43673</v>
          </cell>
          <cell r="C3085">
            <v>131.99</v>
          </cell>
        </row>
        <row r="3086">
          <cell r="B3086">
            <v>43674</v>
          </cell>
          <cell r="C3086">
            <v>131.72999999999999</v>
          </cell>
        </row>
        <row r="3087">
          <cell r="B3087">
            <v>43675</v>
          </cell>
          <cell r="C3087">
            <v>131.66999999999999</v>
          </cell>
        </row>
        <row r="3088">
          <cell r="B3088">
            <v>43676</v>
          </cell>
          <cell r="C3088">
            <v>131.66</v>
          </cell>
        </row>
        <row r="3089">
          <cell r="B3089">
            <v>43677</v>
          </cell>
          <cell r="C3089">
            <v>131.47</v>
          </cell>
        </row>
        <row r="3090">
          <cell r="B3090">
            <v>43678</v>
          </cell>
          <cell r="C3090">
            <v>131.15</v>
          </cell>
        </row>
        <row r="3091">
          <cell r="B3091">
            <v>43679</v>
          </cell>
          <cell r="C3091">
            <v>131.16</v>
          </cell>
        </row>
        <row r="3092">
          <cell r="B3092">
            <v>43680</v>
          </cell>
          <cell r="C3092">
            <v>132.87</v>
          </cell>
        </row>
        <row r="3093">
          <cell r="B3093">
            <v>43681</v>
          </cell>
          <cell r="C3093">
            <v>135.68</v>
          </cell>
        </row>
        <row r="3094">
          <cell r="B3094">
            <v>43682</v>
          </cell>
          <cell r="C3094">
            <v>138.77000000000001</v>
          </cell>
        </row>
        <row r="3095">
          <cell r="B3095">
            <v>43683</v>
          </cell>
          <cell r="C3095">
            <v>140.33000000000001</v>
          </cell>
        </row>
        <row r="3096">
          <cell r="B3096">
            <v>43684</v>
          </cell>
          <cell r="C3096">
            <v>141.88</v>
          </cell>
        </row>
        <row r="3097">
          <cell r="B3097">
            <v>43685</v>
          </cell>
          <cell r="C3097">
            <v>143.03</v>
          </cell>
        </row>
        <row r="3098">
          <cell r="B3098">
            <v>43686</v>
          </cell>
          <cell r="C3098">
            <v>145.66</v>
          </cell>
        </row>
        <row r="3099">
          <cell r="B3099">
            <v>43687</v>
          </cell>
          <cell r="C3099">
            <v>148.72999999999999</v>
          </cell>
        </row>
        <row r="3100">
          <cell r="B3100">
            <v>43688</v>
          </cell>
          <cell r="C3100">
            <v>147.78</v>
          </cell>
        </row>
        <row r="3101">
          <cell r="B3101">
            <v>43689</v>
          </cell>
          <cell r="C3101">
            <v>147.93</v>
          </cell>
        </row>
        <row r="3102">
          <cell r="B3102">
            <v>43690</v>
          </cell>
          <cell r="C3102">
            <v>148.37</v>
          </cell>
        </row>
        <row r="3103">
          <cell r="B3103">
            <v>43691</v>
          </cell>
          <cell r="C3103">
            <v>148.25</v>
          </cell>
        </row>
        <row r="3104">
          <cell r="B3104">
            <v>43692</v>
          </cell>
          <cell r="C3104">
            <v>148.1</v>
          </cell>
        </row>
        <row r="3105">
          <cell r="B3105">
            <v>43693</v>
          </cell>
          <cell r="C3105">
            <v>148.03</v>
          </cell>
        </row>
        <row r="3106">
          <cell r="B3106">
            <v>43694</v>
          </cell>
          <cell r="C3106">
            <v>148.25</v>
          </cell>
        </row>
        <row r="3107">
          <cell r="B3107">
            <v>43695</v>
          </cell>
          <cell r="C3107">
            <v>148.63</v>
          </cell>
        </row>
        <row r="3108">
          <cell r="B3108">
            <v>43696</v>
          </cell>
          <cell r="C3108">
            <v>148.81</v>
          </cell>
        </row>
        <row r="3109">
          <cell r="B3109">
            <v>43697</v>
          </cell>
          <cell r="C3109">
            <v>148.46</v>
          </cell>
        </row>
        <row r="3110">
          <cell r="B3110">
            <v>43698</v>
          </cell>
          <cell r="C3110">
            <v>148.25</v>
          </cell>
        </row>
        <row r="3111">
          <cell r="B3111">
            <v>43699</v>
          </cell>
          <cell r="C3111">
            <v>148.04</v>
          </cell>
        </row>
        <row r="3112">
          <cell r="B3112">
            <v>43700</v>
          </cell>
          <cell r="C3112">
            <v>147.75</v>
          </cell>
        </row>
        <row r="3113">
          <cell r="B3113">
            <v>43701</v>
          </cell>
          <cell r="C3113">
            <v>147.88999999999999</v>
          </cell>
        </row>
        <row r="3114">
          <cell r="B3114">
            <v>43702</v>
          </cell>
          <cell r="C3114">
            <v>148.65</v>
          </cell>
        </row>
        <row r="3115">
          <cell r="B3115">
            <v>43703</v>
          </cell>
          <cell r="C3115">
            <v>149.55000000000001</v>
          </cell>
        </row>
        <row r="3116">
          <cell r="B3116">
            <v>43704</v>
          </cell>
          <cell r="C3116">
            <v>149.80000000000001</v>
          </cell>
        </row>
        <row r="3117">
          <cell r="B3117">
            <v>43705</v>
          </cell>
          <cell r="C3117">
            <v>149.84</v>
          </cell>
        </row>
        <row r="3118">
          <cell r="B3118">
            <v>43706</v>
          </cell>
          <cell r="C3118">
            <v>149.47</v>
          </cell>
        </row>
        <row r="3119">
          <cell r="B3119">
            <v>43707</v>
          </cell>
          <cell r="C3119">
            <v>148.65</v>
          </cell>
        </row>
        <row r="3120">
          <cell r="B3120">
            <v>43708</v>
          </cell>
          <cell r="C3120">
            <v>148.57</v>
          </cell>
        </row>
        <row r="3121">
          <cell r="B3121">
            <v>43709</v>
          </cell>
          <cell r="C3121">
            <v>149.24</v>
          </cell>
        </row>
        <row r="3122">
          <cell r="B3122">
            <v>43710</v>
          </cell>
          <cell r="C3122">
            <v>149.25</v>
          </cell>
        </row>
        <row r="3123">
          <cell r="B3123">
            <v>43711</v>
          </cell>
          <cell r="C3123">
            <v>149.49</v>
          </cell>
        </row>
        <row r="3124">
          <cell r="B3124">
            <v>43712</v>
          </cell>
          <cell r="C3124">
            <v>149</v>
          </cell>
        </row>
        <row r="3125">
          <cell r="B3125">
            <v>43713</v>
          </cell>
          <cell r="C3125">
            <v>148.78</v>
          </cell>
        </row>
        <row r="3126">
          <cell r="B3126">
            <v>43714</v>
          </cell>
          <cell r="C3126">
            <v>148.94</v>
          </cell>
        </row>
        <row r="3127">
          <cell r="B3127">
            <v>43715</v>
          </cell>
          <cell r="C3127">
            <v>149.27000000000001</v>
          </cell>
        </row>
        <row r="3128">
          <cell r="B3128">
            <v>43716</v>
          </cell>
          <cell r="C3128">
            <v>149.25</v>
          </cell>
        </row>
        <row r="3129">
          <cell r="B3129">
            <v>43717</v>
          </cell>
          <cell r="C3129">
            <v>149.31</v>
          </cell>
        </row>
        <row r="3130">
          <cell r="B3130">
            <v>43718</v>
          </cell>
          <cell r="C3130">
            <v>149.47999999999999</v>
          </cell>
        </row>
        <row r="3131">
          <cell r="B3131">
            <v>43719</v>
          </cell>
          <cell r="C3131">
            <v>149.31</v>
          </cell>
        </row>
        <row r="3132">
          <cell r="B3132">
            <v>43720</v>
          </cell>
          <cell r="C3132">
            <v>149.01</v>
          </cell>
        </row>
        <row r="3133">
          <cell r="B3133">
            <v>43721</v>
          </cell>
          <cell r="C3133">
            <v>148.66</v>
          </cell>
        </row>
        <row r="3134">
          <cell r="B3134">
            <v>43722</v>
          </cell>
          <cell r="C3134">
            <v>148.47</v>
          </cell>
        </row>
        <row r="3135">
          <cell r="B3135">
            <v>43723</v>
          </cell>
          <cell r="C3135">
            <v>149.03</v>
          </cell>
        </row>
        <row r="3136">
          <cell r="B3136">
            <v>43724</v>
          </cell>
          <cell r="C3136">
            <v>149.47999999999999</v>
          </cell>
        </row>
        <row r="3137">
          <cell r="B3137">
            <v>43725</v>
          </cell>
          <cell r="C3137">
            <v>149.44999999999999</v>
          </cell>
        </row>
        <row r="3138">
          <cell r="B3138">
            <v>43726</v>
          </cell>
          <cell r="C3138">
            <v>149.62</v>
          </cell>
        </row>
        <row r="3139">
          <cell r="B3139">
            <v>43727</v>
          </cell>
          <cell r="C3139">
            <v>149.55000000000001</v>
          </cell>
        </row>
        <row r="3140">
          <cell r="B3140">
            <v>43728</v>
          </cell>
          <cell r="C3140">
            <v>149.68</v>
          </cell>
        </row>
        <row r="3141">
          <cell r="B3141">
            <v>43729</v>
          </cell>
          <cell r="C3141">
            <v>149.65</v>
          </cell>
        </row>
        <row r="3142">
          <cell r="B3142">
            <v>43730</v>
          </cell>
          <cell r="C3142">
            <v>149.53</v>
          </cell>
        </row>
        <row r="3143">
          <cell r="B3143">
            <v>43731</v>
          </cell>
          <cell r="C3143">
            <v>149.22</v>
          </cell>
        </row>
        <row r="3144">
          <cell r="B3144">
            <v>43732</v>
          </cell>
          <cell r="C3144">
            <v>148.72</v>
          </cell>
        </row>
        <row r="3145">
          <cell r="B3145">
            <v>43733</v>
          </cell>
          <cell r="C3145">
            <v>148.33000000000001</v>
          </cell>
        </row>
        <row r="3146">
          <cell r="B3146">
            <v>43734</v>
          </cell>
          <cell r="C3146">
            <v>148.01</v>
          </cell>
        </row>
        <row r="3147">
          <cell r="B3147">
            <v>43735</v>
          </cell>
          <cell r="C3147">
            <v>148.06</v>
          </cell>
        </row>
        <row r="3148">
          <cell r="B3148">
            <v>43736</v>
          </cell>
          <cell r="C3148">
            <v>148.35</v>
          </cell>
        </row>
        <row r="3149">
          <cell r="B3149">
            <v>43737</v>
          </cell>
          <cell r="C3149">
            <v>148.58000000000001</v>
          </cell>
        </row>
        <row r="3150">
          <cell r="B3150">
            <v>43738</v>
          </cell>
          <cell r="C3150">
            <v>148.74</v>
          </cell>
        </row>
        <row r="3151">
          <cell r="B3151">
            <v>43739</v>
          </cell>
          <cell r="C3151">
            <v>148.83000000000001</v>
          </cell>
        </row>
        <row r="3152">
          <cell r="B3152">
            <v>43740</v>
          </cell>
          <cell r="C3152">
            <v>148.55000000000001</v>
          </cell>
        </row>
        <row r="3153">
          <cell r="B3153">
            <v>43741</v>
          </cell>
          <cell r="C3153">
            <v>148.29</v>
          </cell>
        </row>
        <row r="3154">
          <cell r="B3154">
            <v>43742</v>
          </cell>
          <cell r="C3154">
            <v>148.02000000000001</v>
          </cell>
        </row>
        <row r="3155">
          <cell r="B3155">
            <v>43743</v>
          </cell>
          <cell r="C3155">
            <v>147.72</v>
          </cell>
        </row>
        <row r="3156">
          <cell r="B3156">
            <v>43744</v>
          </cell>
          <cell r="C3156">
            <v>147.68</v>
          </cell>
        </row>
        <row r="3157">
          <cell r="B3157">
            <v>43745</v>
          </cell>
          <cell r="C3157">
            <v>147.94</v>
          </cell>
        </row>
        <row r="3158">
          <cell r="B3158">
            <v>43746</v>
          </cell>
          <cell r="C3158">
            <v>147.9</v>
          </cell>
        </row>
        <row r="3159">
          <cell r="B3159">
            <v>43747</v>
          </cell>
          <cell r="C3159">
            <v>147.76</v>
          </cell>
        </row>
        <row r="3160">
          <cell r="B3160">
            <v>43748</v>
          </cell>
          <cell r="C3160">
            <v>147.65</v>
          </cell>
        </row>
        <row r="3161">
          <cell r="B3161">
            <v>43749</v>
          </cell>
          <cell r="C3161">
            <v>147.62</v>
          </cell>
        </row>
        <row r="3162">
          <cell r="B3162">
            <v>43750</v>
          </cell>
          <cell r="C3162">
            <v>147.49</v>
          </cell>
        </row>
        <row r="3163">
          <cell r="B3163">
            <v>43751</v>
          </cell>
          <cell r="C3163">
            <v>147.58000000000001</v>
          </cell>
        </row>
        <row r="3164">
          <cell r="B3164">
            <v>43752</v>
          </cell>
          <cell r="C3164">
            <v>147.81</v>
          </cell>
        </row>
        <row r="3165">
          <cell r="B3165">
            <v>43753</v>
          </cell>
          <cell r="C3165">
            <v>147.77000000000001</v>
          </cell>
        </row>
        <row r="3166">
          <cell r="B3166">
            <v>43754</v>
          </cell>
          <cell r="C3166">
            <v>147.53</v>
          </cell>
        </row>
        <row r="3167">
          <cell r="B3167">
            <v>43755</v>
          </cell>
          <cell r="C3167">
            <v>147.38999999999999</v>
          </cell>
        </row>
        <row r="3168">
          <cell r="B3168">
            <v>43756</v>
          </cell>
          <cell r="C3168">
            <v>147.22</v>
          </cell>
        </row>
        <row r="3169">
          <cell r="B3169">
            <v>43757</v>
          </cell>
          <cell r="C3169">
            <v>147.06</v>
          </cell>
        </row>
        <row r="3170">
          <cell r="B3170">
            <v>43758</v>
          </cell>
          <cell r="C3170">
            <v>146.91999999999999</v>
          </cell>
        </row>
        <row r="3171">
          <cell r="B3171">
            <v>43759</v>
          </cell>
          <cell r="C3171">
            <v>146.83000000000001</v>
          </cell>
        </row>
        <row r="3172">
          <cell r="B3172">
            <v>43760</v>
          </cell>
          <cell r="C3172">
            <v>146.63999999999999</v>
          </cell>
        </row>
        <row r="3173">
          <cell r="B3173">
            <v>43761</v>
          </cell>
          <cell r="C3173">
            <v>146.44</v>
          </cell>
        </row>
        <row r="3174">
          <cell r="B3174">
            <v>43762</v>
          </cell>
          <cell r="C3174">
            <v>146.22</v>
          </cell>
        </row>
        <row r="3175">
          <cell r="B3175">
            <v>43763</v>
          </cell>
          <cell r="C3175">
            <v>145.99</v>
          </cell>
        </row>
        <row r="3176">
          <cell r="B3176">
            <v>43764</v>
          </cell>
          <cell r="C3176">
            <v>145.75</v>
          </cell>
        </row>
        <row r="3177">
          <cell r="B3177">
            <v>43765</v>
          </cell>
          <cell r="C3177">
            <v>145.54</v>
          </cell>
        </row>
        <row r="3178">
          <cell r="B3178">
            <v>43766</v>
          </cell>
          <cell r="C3178">
            <v>145.41</v>
          </cell>
        </row>
        <row r="3179">
          <cell r="B3179">
            <v>43767</v>
          </cell>
          <cell r="C3179">
            <v>145.16</v>
          </cell>
        </row>
        <row r="3180">
          <cell r="B3180">
            <v>43768</v>
          </cell>
          <cell r="C3180">
            <v>144.91999999999999</v>
          </cell>
        </row>
        <row r="3181">
          <cell r="B3181">
            <v>43769</v>
          </cell>
          <cell r="C3181">
            <v>144.77000000000001</v>
          </cell>
        </row>
        <row r="3182">
          <cell r="B3182">
            <v>43770</v>
          </cell>
          <cell r="C3182">
            <v>144.75</v>
          </cell>
        </row>
        <row r="3183">
          <cell r="B3183">
            <v>43771</v>
          </cell>
          <cell r="C3183">
            <v>144.72</v>
          </cell>
        </row>
        <row r="3184">
          <cell r="B3184">
            <v>43772</v>
          </cell>
          <cell r="C3184">
            <v>144.79</v>
          </cell>
        </row>
        <row r="3185">
          <cell r="B3185">
            <v>43773</v>
          </cell>
          <cell r="C3185">
            <v>144.9</v>
          </cell>
        </row>
        <row r="3186">
          <cell r="B3186">
            <v>43774</v>
          </cell>
          <cell r="C3186">
            <v>144.96</v>
          </cell>
        </row>
        <row r="3187">
          <cell r="B3187">
            <v>43775</v>
          </cell>
          <cell r="C3187">
            <v>145.15</v>
          </cell>
        </row>
        <row r="3188">
          <cell r="B3188">
            <v>43776</v>
          </cell>
          <cell r="C3188">
            <v>145.36000000000001</v>
          </cell>
        </row>
        <row r="3189">
          <cell r="B3189">
            <v>43777</v>
          </cell>
          <cell r="C3189">
            <v>145.56</v>
          </cell>
        </row>
        <row r="3190">
          <cell r="B3190">
            <v>43778</v>
          </cell>
          <cell r="C3190">
            <v>145.74</v>
          </cell>
        </row>
        <row r="3191">
          <cell r="B3191">
            <v>43779</v>
          </cell>
          <cell r="C3191">
            <v>145.88</v>
          </cell>
        </row>
        <row r="3192">
          <cell r="B3192">
            <v>43780</v>
          </cell>
          <cell r="C3192">
            <v>145.96</v>
          </cell>
        </row>
        <row r="3193">
          <cell r="B3193">
            <v>43781</v>
          </cell>
          <cell r="C3193">
            <v>146.02000000000001</v>
          </cell>
        </row>
        <row r="3194">
          <cell r="B3194">
            <v>43782</v>
          </cell>
          <cell r="C3194">
            <v>146.1</v>
          </cell>
        </row>
        <row r="3195">
          <cell r="B3195">
            <v>43783</v>
          </cell>
          <cell r="C3195">
            <v>146.21</v>
          </cell>
        </row>
        <row r="3196">
          <cell r="B3196">
            <v>43784</v>
          </cell>
          <cell r="C3196">
            <v>146.03</v>
          </cell>
        </row>
        <row r="3197">
          <cell r="B3197">
            <v>43785</v>
          </cell>
          <cell r="C3197">
            <v>145.86000000000001</v>
          </cell>
        </row>
        <row r="3198">
          <cell r="B3198">
            <v>43786</v>
          </cell>
          <cell r="C3198">
            <v>145.76</v>
          </cell>
        </row>
        <row r="3199">
          <cell r="B3199">
            <v>43787</v>
          </cell>
          <cell r="C3199">
            <v>145.83000000000001</v>
          </cell>
        </row>
        <row r="3200">
          <cell r="B3200">
            <v>43788</v>
          </cell>
          <cell r="C3200">
            <v>145.78</v>
          </cell>
        </row>
        <row r="3201">
          <cell r="B3201">
            <v>43789</v>
          </cell>
          <cell r="C3201">
            <v>145.58000000000001</v>
          </cell>
        </row>
        <row r="3202">
          <cell r="B3202">
            <v>43790</v>
          </cell>
          <cell r="C3202">
            <v>145.4</v>
          </cell>
        </row>
        <row r="3203">
          <cell r="B3203">
            <v>43791</v>
          </cell>
          <cell r="C3203">
            <v>145.21</v>
          </cell>
        </row>
        <row r="3204">
          <cell r="B3204">
            <v>43792</v>
          </cell>
          <cell r="C3204">
            <v>145.22</v>
          </cell>
        </row>
        <row r="3205">
          <cell r="B3205">
            <v>43793</v>
          </cell>
          <cell r="C3205">
            <v>145.22999999999999</v>
          </cell>
        </row>
        <row r="3206">
          <cell r="B3206">
            <v>43794</v>
          </cell>
          <cell r="C3206">
            <v>145.29</v>
          </cell>
        </row>
        <row r="3207">
          <cell r="B3207">
            <v>43795</v>
          </cell>
          <cell r="C3207">
            <v>145.47</v>
          </cell>
        </row>
        <row r="3208">
          <cell r="B3208">
            <v>43796</v>
          </cell>
          <cell r="C3208">
            <v>145.28</v>
          </cell>
        </row>
        <row r="3209">
          <cell r="B3209">
            <v>43797</v>
          </cell>
          <cell r="C3209">
            <v>145</v>
          </cell>
        </row>
        <row r="3210">
          <cell r="B3210">
            <v>43798</v>
          </cell>
          <cell r="C3210">
            <v>144.75</v>
          </cell>
        </row>
        <row r="3211">
          <cell r="B3211">
            <v>43799</v>
          </cell>
          <cell r="C3211">
            <v>144.47</v>
          </cell>
        </row>
        <row r="3212">
          <cell r="B3212">
            <v>43800</v>
          </cell>
          <cell r="C3212">
            <v>144.51</v>
          </cell>
        </row>
        <row r="3213">
          <cell r="B3213">
            <v>43801</v>
          </cell>
          <cell r="C3213">
            <v>144.52000000000001</v>
          </cell>
        </row>
        <row r="3214">
          <cell r="B3214">
            <v>43802</v>
          </cell>
          <cell r="C3214">
            <v>144.5</v>
          </cell>
        </row>
        <row r="3215">
          <cell r="B3215">
            <v>43803</v>
          </cell>
          <cell r="C3215">
            <v>144.54</v>
          </cell>
        </row>
        <row r="3216">
          <cell r="B3216">
            <v>43804</v>
          </cell>
          <cell r="C3216">
            <v>144.57</v>
          </cell>
        </row>
        <row r="3217">
          <cell r="B3217">
            <v>43805</v>
          </cell>
          <cell r="C3217">
            <v>144.61000000000001</v>
          </cell>
        </row>
        <row r="3218">
          <cell r="B3218">
            <v>43806</v>
          </cell>
          <cell r="C3218">
            <v>144.63999999999999</v>
          </cell>
        </row>
        <row r="3219">
          <cell r="B3219">
            <v>43807</v>
          </cell>
          <cell r="C3219">
            <v>144.66</v>
          </cell>
        </row>
        <row r="3220">
          <cell r="B3220">
            <v>43808</v>
          </cell>
          <cell r="C3220">
            <v>144.69</v>
          </cell>
        </row>
        <row r="3221">
          <cell r="B3221">
            <v>43809</v>
          </cell>
          <cell r="C3221">
            <v>144.69999999999999</v>
          </cell>
        </row>
        <row r="3222">
          <cell r="B3222">
            <v>43810</v>
          </cell>
          <cell r="C3222">
            <v>144.72</v>
          </cell>
        </row>
        <row r="3223">
          <cell r="B3223">
            <v>43811</v>
          </cell>
          <cell r="C3223">
            <v>144.74</v>
          </cell>
        </row>
        <row r="3224">
          <cell r="B3224">
            <v>43812</v>
          </cell>
          <cell r="C3224">
            <v>144.76</v>
          </cell>
        </row>
        <row r="3225">
          <cell r="B3225">
            <v>43813</v>
          </cell>
          <cell r="C3225">
            <v>144.78</v>
          </cell>
        </row>
        <row r="3226">
          <cell r="B3226">
            <v>43814</v>
          </cell>
          <cell r="C3226">
            <v>144.81</v>
          </cell>
        </row>
        <row r="3227">
          <cell r="B3227">
            <v>43815</v>
          </cell>
          <cell r="C3227">
            <v>144.83000000000001</v>
          </cell>
        </row>
        <row r="3228">
          <cell r="B3228">
            <v>43816</v>
          </cell>
          <cell r="C3228">
            <v>144.85</v>
          </cell>
        </row>
        <row r="3229">
          <cell r="B3229">
            <v>43817</v>
          </cell>
          <cell r="C3229">
            <v>144.88</v>
          </cell>
        </row>
        <row r="3230">
          <cell r="B3230">
            <v>43818</v>
          </cell>
          <cell r="C3230">
            <v>144.9</v>
          </cell>
        </row>
        <row r="3231">
          <cell r="B3231">
            <v>43819</v>
          </cell>
          <cell r="C3231">
            <v>144.91999999999999</v>
          </cell>
        </row>
        <row r="3232">
          <cell r="B3232">
            <v>43820</v>
          </cell>
          <cell r="C3232">
            <v>144.94999999999999</v>
          </cell>
        </row>
        <row r="3233">
          <cell r="B3233">
            <v>43821</v>
          </cell>
          <cell r="C3233">
            <v>144.97999999999999</v>
          </cell>
        </row>
        <row r="3234">
          <cell r="B3234">
            <v>43822</v>
          </cell>
          <cell r="C3234">
            <v>144.96</v>
          </cell>
        </row>
        <row r="3235">
          <cell r="B3235">
            <v>43823</v>
          </cell>
          <cell r="C3235">
            <v>145.01</v>
          </cell>
        </row>
        <row r="3236">
          <cell r="B3236">
            <v>43824</v>
          </cell>
          <cell r="C3236">
            <v>145.03</v>
          </cell>
        </row>
        <row r="3237">
          <cell r="B3237">
            <v>43825</v>
          </cell>
          <cell r="C3237">
            <v>145.06</v>
          </cell>
        </row>
        <row r="3238">
          <cell r="B3238">
            <v>43826</v>
          </cell>
          <cell r="C3238">
            <v>145.07</v>
          </cell>
        </row>
        <row r="3239">
          <cell r="B3239">
            <v>43827</v>
          </cell>
          <cell r="C3239">
            <v>145.09</v>
          </cell>
        </row>
        <row r="3240">
          <cell r="B3240">
            <v>43828</v>
          </cell>
          <cell r="C3240">
            <v>145.1</v>
          </cell>
        </row>
        <row r="3241">
          <cell r="B3241">
            <v>43829</v>
          </cell>
          <cell r="C3241">
            <v>145.12</v>
          </cell>
        </row>
        <row r="3242">
          <cell r="B3242">
            <v>43830</v>
          </cell>
          <cell r="C3242">
            <v>145.12</v>
          </cell>
        </row>
        <row r="3243">
          <cell r="B3243">
            <v>43831</v>
          </cell>
          <cell r="C3243">
            <v>145.13999999999999</v>
          </cell>
        </row>
        <row r="3244">
          <cell r="B3244">
            <v>43832</v>
          </cell>
          <cell r="C3244">
            <v>145.16</v>
          </cell>
        </row>
        <row r="3245">
          <cell r="B3245">
            <v>43833</v>
          </cell>
          <cell r="C3245">
            <v>145.16</v>
          </cell>
        </row>
        <row r="3246">
          <cell r="B3246">
            <v>43834</v>
          </cell>
          <cell r="C3246">
            <v>145.16999999999999</v>
          </cell>
        </row>
        <row r="3247">
          <cell r="B3247">
            <v>43835</v>
          </cell>
          <cell r="C3247">
            <v>145.18</v>
          </cell>
        </row>
        <row r="3248">
          <cell r="B3248">
            <v>43836</v>
          </cell>
          <cell r="C3248">
            <v>145.19999999999999</v>
          </cell>
        </row>
        <row r="3249">
          <cell r="B3249">
            <v>43837</v>
          </cell>
          <cell r="C3249">
            <v>145.19999999999999</v>
          </cell>
        </row>
        <row r="3250">
          <cell r="B3250">
            <v>43838</v>
          </cell>
          <cell r="C3250">
            <v>145.21</v>
          </cell>
        </row>
        <row r="3251">
          <cell r="B3251">
            <v>43839</v>
          </cell>
          <cell r="C3251">
            <v>145.22</v>
          </cell>
        </row>
        <row r="3252">
          <cell r="B3252">
            <v>43840</v>
          </cell>
          <cell r="C3252">
            <v>145.22999999999999</v>
          </cell>
        </row>
        <row r="3253">
          <cell r="B3253">
            <v>43841</v>
          </cell>
          <cell r="C3253">
            <v>145.25</v>
          </cell>
        </row>
        <row r="3254">
          <cell r="B3254">
            <v>43842</v>
          </cell>
          <cell r="C3254">
            <v>145.25</v>
          </cell>
        </row>
        <row r="3255">
          <cell r="B3255">
            <v>43843</v>
          </cell>
          <cell r="C3255">
            <v>145.22</v>
          </cell>
        </row>
        <row r="3256">
          <cell r="B3256">
            <v>43844</v>
          </cell>
          <cell r="C3256">
            <v>145.22999999999999</v>
          </cell>
        </row>
        <row r="3257">
          <cell r="B3257">
            <v>43845</v>
          </cell>
          <cell r="C3257">
            <v>145.24</v>
          </cell>
        </row>
        <row r="3258">
          <cell r="B3258">
            <v>43846</v>
          </cell>
          <cell r="C3258">
            <v>145.24</v>
          </cell>
        </row>
        <row r="3259">
          <cell r="B3259">
            <v>43847</v>
          </cell>
          <cell r="C3259">
            <v>145.24</v>
          </cell>
        </row>
        <row r="3260">
          <cell r="B3260">
            <v>43848</v>
          </cell>
          <cell r="C3260">
            <v>145.24</v>
          </cell>
        </row>
        <row r="3261">
          <cell r="B3261">
            <v>43849</v>
          </cell>
          <cell r="C3261">
            <v>145.24</v>
          </cell>
        </row>
        <row r="3262">
          <cell r="B3262">
            <v>43850</v>
          </cell>
          <cell r="C3262">
            <v>145.25</v>
          </cell>
        </row>
        <row r="3263">
          <cell r="B3263">
            <v>43851</v>
          </cell>
          <cell r="C3263">
            <v>145.26</v>
          </cell>
        </row>
        <row r="3264">
          <cell r="B3264">
            <v>43852</v>
          </cell>
          <cell r="C3264">
            <v>145.24</v>
          </cell>
        </row>
        <row r="3265">
          <cell r="B3265">
            <v>43853</v>
          </cell>
          <cell r="C3265">
            <v>145.22999999999999</v>
          </cell>
        </row>
        <row r="3266">
          <cell r="B3266">
            <v>43854</v>
          </cell>
          <cell r="C3266">
            <v>145.24</v>
          </cell>
        </row>
        <row r="3267">
          <cell r="B3267">
            <v>43855</v>
          </cell>
          <cell r="C3267">
            <v>145.24</v>
          </cell>
        </row>
        <row r="3268">
          <cell r="B3268">
            <v>43856</v>
          </cell>
          <cell r="C3268">
            <v>145.22999999999999</v>
          </cell>
        </row>
        <row r="3269">
          <cell r="B3269">
            <v>43857</v>
          </cell>
          <cell r="C3269">
            <v>145.22</v>
          </cell>
        </row>
        <row r="3270">
          <cell r="B3270">
            <v>43858</v>
          </cell>
          <cell r="C3270">
            <v>145.22</v>
          </cell>
        </row>
        <row r="3271">
          <cell r="B3271">
            <v>43859</v>
          </cell>
          <cell r="C3271">
            <v>145.22</v>
          </cell>
        </row>
        <row r="3272">
          <cell r="B3272">
            <v>43860</v>
          </cell>
          <cell r="C3272">
            <v>145.22999999999999</v>
          </cell>
        </row>
        <row r="3273">
          <cell r="B3273">
            <v>43861</v>
          </cell>
          <cell r="C3273">
            <v>145.24</v>
          </cell>
        </row>
        <row r="3274">
          <cell r="B3274">
            <v>43862</v>
          </cell>
          <cell r="C3274">
            <v>145.27000000000001</v>
          </cell>
        </row>
        <row r="3275">
          <cell r="B3275">
            <v>43863</v>
          </cell>
          <cell r="C3275">
            <v>145.28</v>
          </cell>
        </row>
        <row r="3276">
          <cell r="B3276">
            <v>43864</v>
          </cell>
          <cell r="C3276">
            <v>145.28</v>
          </cell>
        </row>
        <row r="3277">
          <cell r="B3277">
            <v>43865</v>
          </cell>
          <cell r="C3277">
            <v>145.29</v>
          </cell>
        </row>
        <row r="3278">
          <cell r="B3278">
            <v>43866</v>
          </cell>
          <cell r="C3278">
            <v>145.29</v>
          </cell>
        </row>
        <row r="3279">
          <cell r="B3279">
            <v>43867</v>
          </cell>
          <cell r="C3279">
            <v>145.30000000000001</v>
          </cell>
        </row>
        <row r="3280">
          <cell r="B3280">
            <v>43868</v>
          </cell>
          <cell r="C3280">
            <v>145.29</v>
          </cell>
        </row>
        <row r="3281">
          <cell r="B3281">
            <v>43869</v>
          </cell>
          <cell r="C3281">
            <v>145.29</v>
          </cell>
        </row>
        <row r="3282">
          <cell r="B3282">
            <v>43870</v>
          </cell>
          <cell r="C3282">
            <v>145.29</v>
          </cell>
        </row>
        <row r="3283">
          <cell r="B3283">
            <v>43871</v>
          </cell>
          <cell r="C3283">
            <v>145.28</v>
          </cell>
        </row>
        <row r="3284">
          <cell r="B3284">
            <v>43872</v>
          </cell>
          <cell r="C3284">
            <v>145.28</v>
          </cell>
        </row>
        <row r="3285">
          <cell r="B3285">
            <v>43873</v>
          </cell>
          <cell r="C3285">
            <v>145.27000000000001</v>
          </cell>
        </row>
        <row r="3286">
          <cell r="B3286">
            <v>43874</v>
          </cell>
          <cell r="C3286">
            <v>145.25</v>
          </cell>
        </row>
        <row r="3287">
          <cell r="B3287">
            <v>43875</v>
          </cell>
          <cell r="C3287">
            <v>145.25</v>
          </cell>
        </row>
        <row r="3288">
          <cell r="B3288">
            <v>43876</v>
          </cell>
          <cell r="C3288">
            <v>145.26</v>
          </cell>
        </row>
        <row r="3289">
          <cell r="B3289">
            <v>43877</v>
          </cell>
          <cell r="C3289">
            <v>145.22999999999999</v>
          </cell>
        </row>
        <row r="3290">
          <cell r="B3290">
            <v>43878</v>
          </cell>
          <cell r="C3290">
            <v>145.24</v>
          </cell>
        </row>
        <row r="3291">
          <cell r="B3291">
            <v>43879</v>
          </cell>
          <cell r="C3291">
            <v>145.24</v>
          </cell>
        </row>
        <row r="3292">
          <cell r="B3292">
            <v>43880</v>
          </cell>
          <cell r="C3292">
            <v>145.24</v>
          </cell>
        </row>
        <row r="3293">
          <cell r="B3293">
            <v>43881</v>
          </cell>
          <cell r="C3293">
            <v>145.24</v>
          </cell>
        </row>
        <row r="3294">
          <cell r="B3294">
            <v>43882</v>
          </cell>
          <cell r="C3294">
            <v>145.24</v>
          </cell>
        </row>
        <row r="3295">
          <cell r="B3295">
            <v>43883</v>
          </cell>
          <cell r="C3295">
            <v>145.22</v>
          </cell>
        </row>
        <row r="3296">
          <cell r="B3296">
            <v>43884</v>
          </cell>
          <cell r="C3296">
            <v>145.22</v>
          </cell>
        </row>
        <row r="3297">
          <cell r="B3297">
            <v>43885</v>
          </cell>
          <cell r="C3297">
            <v>145.21</v>
          </cell>
        </row>
        <row r="3298">
          <cell r="B3298">
            <v>43886</v>
          </cell>
          <cell r="C3298">
            <v>145.19</v>
          </cell>
        </row>
        <row r="3299">
          <cell r="B3299">
            <v>43887</v>
          </cell>
          <cell r="C3299">
            <v>145.16</v>
          </cell>
        </row>
        <row r="3300">
          <cell r="B3300">
            <v>43888</v>
          </cell>
          <cell r="C3300">
            <v>145.16</v>
          </cell>
        </row>
        <row r="3301">
          <cell r="B3301">
            <v>43889</v>
          </cell>
          <cell r="C3301">
            <v>145.15</v>
          </cell>
        </row>
        <row r="3302">
          <cell r="B3302">
            <v>43890</v>
          </cell>
          <cell r="C3302">
            <v>145.13999999999999</v>
          </cell>
        </row>
        <row r="3303">
          <cell r="B3303">
            <v>43891</v>
          </cell>
          <cell r="C3303">
            <v>145.12</v>
          </cell>
        </row>
        <row r="3304">
          <cell r="B3304">
            <v>43892</v>
          </cell>
          <cell r="C3304">
            <v>145.11000000000001</v>
          </cell>
        </row>
        <row r="3305">
          <cell r="B3305">
            <v>43893</v>
          </cell>
          <cell r="C3305">
            <v>145.07</v>
          </cell>
        </row>
        <row r="3306">
          <cell r="B3306">
            <v>43894</v>
          </cell>
          <cell r="C3306">
            <v>145.03</v>
          </cell>
        </row>
        <row r="3307">
          <cell r="B3307">
            <v>43895</v>
          </cell>
          <cell r="C3307">
            <v>145.03</v>
          </cell>
        </row>
        <row r="3308">
          <cell r="B3308">
            <v>43896</v>
          </cell>
          <cell r="C3308">
            <v>145.03</v>
          </cell>
        </row>
        <row r="3309">
          <cell r="B3309">
            <v>43897</v>
          </cell>
          <cell r="C3309">
            <v>145.03</v>
          </cell>
        </row>
        <row r="3310">
          <cell r="B3310">
            <v>43898</v>
          </cell>
          <cell r="C3310">
            <v>145.01</v>
          </cell>
        </row>
        <row r="3311">
          <cell r="B3311">
            <v>43899</v>
          </cell>
          <cell r="C3311">
            <v>145</v>
          </cell>
        </row>
        <row r="3312">
          <cell r="B3312">
            <v>43900</v>
          </cell>
          <cell r="C3312">
            <v>145.02000000000001</v>
          </cell>
        </row>
        <row r="3313">
          <cell r="B3313">
            <v>43901</v>
          </cell>
          <cell r="C3313">
            <v>145</v>
          </cell>
        </row>
        <row r="3314">
          <cell r="B3314">
            <v>43902</v>
          </cell>
          <cell r="C3314">
            <v>144.99</v>
          </cell>
        </row>
        <row r="3315">
          <cell r="B3315">
            <v>43903</v>
          </cell>
          <cell r="C3315">
            <v>144.91</v>
          </cell>
        </row>
        <row r="3316">
          <cell r="B3316">
            <v>43904</v>
          </cell>
          <cell r="C3316">
            <v>144.9</v>
          </cell>
        </row>
        <row r="3317">
          <cell r="B3317">
            <v>43905</v>
          </cell>
          <cell r="C3317">
            <v>144.88999999999999</v>
          </cell>
        </row>
        <row r="3318">
          <cell r="B3318">
            <v>43906</v>
          </cell>
          <cell r="C3318">
            <v>144.86000000000001</v>
          </cell>
        </row>
        <row r="3319">
          <cell r="B3319">
            <v>43907</v>
          </cell>
          <cell r="C3319">
            <v>144.85</v>
          </cell>
        </row>
        <row r="3320">
          <cell r="B3320">
            <v>43908</v>
          </cell>
          <cell r="C3320">
            <v>144.84</v>
          </cell>
        </row>
        <row r="3321">
          <cell r="B3321">
            <v>43909</v>
          </cell>
          <cell r="C3321">
            <v>144.83000000000001</v>
          </cell>
        </row>
        <row r="3322">
          <cell r="B3322">
            <v>43910</v>
          </cell>
          <cell r="C3322">
            <v>144.82</v>
          </cell>
        </row>
        <row r="3323">
          <cell r="B3323">
            <v>43911</v>
          </cell>
          <cell r="C3323">
            <v>144.82</v>
          </cell>
        </row>
        <row r="3324">
          <cell r="B3324">
            <v>43912</v>
          </cell>
          <cell r="C3324">
            <v>144.82</v>
          </cell>
        </row>
        <row r="3325">
          <cell r="B3325">
            <v>43913</v>
          </cell>
          <cell r="C3325">
            <v>144.80000000000001</v>
          </cell>
        </row>
        <row r="3326">
          <cell r="B3326">
            <v>43914</v>
          </cell>
          <cell r="C3326">
            <v>144.79</v>
          </cell>
        </row>
        <row r="3327">
          <cell r="B3327">
            <v>43915</v>
          </cell>
          <cell r="C3327">
            <v>144.79</v>
          </cell>
        </row>
        <row r="3328">
          <cell r="B3328">
            <v>43916</v>
          </cell>
          <cell r="C3328">
            <v>144.77000000000001</v>
          </cell>
        </row>
        <row r="3329">
          <cell r="B3329">
            <v>43917</v>
          </cell>
          <cell r="C3329">
            <v>144.76</v>
          </cell>
        </row>
        <row r="3330">
          <cell r="B3330">
            <v>43918</v>
          </cell>
          <cell r="C3330">
            <v>144.74</v>
          </cell>
        </row>
        <row r="3331">
          <cell r="B3331">
            <v>43919</v>
          </cell>
          <cell r="C3331">
            <v>144.72999999999999</v>
          </cell>
        </row>
        <row r="3332">
          <cell r="B3332">
            <v>43920</v>
          </cell>
          <cell r="C3332">
            <v>144.71</v>
          </cell>
        </row>
        <row r="3333">
          <cell r="B3333">
            <v>43921</v>
          </cell>
          <cell r="C3333">
            <v>144.68</v>
          </cell>
        </row>
        <row r="3334">
          <cell r="B3334">
            <v>43922</v>
          </cell>
          <cell r="C3334">
            <v>144.66</v>
          </cell>
        </row>
        <row r="3335">
          <cell r="B3335">
            <v>43923</v>
          </cell>
          <cell r="C3335">
            <v>144.63999999999999</v>
          </cell>
        </row>
        <row r="3336">
          <cell r="B3336">
            <v>43924</v>
          </cell>
          <cell r="C3336">
            <v>144.63</v>
          </cell>
        </row>
        <row r="3337">
          <cell r="B3337">
            <v>43925</v>
          </cell>
          <cell r="C3337">
            <v>144.62</v>
          </cell>
        </row>
        <row r="3338">
          <cell r="B3338">
            <v>43926</v>
          </cell>
          <cell r="C3338">
            <v>144.61000000000001</v>
          </cell>
        </row>
        <row r="3339">
          <cell r="B3339">
            <v>43927</v>
          </cell>
          <cell r="C3339">
            <v>144.6</v>
          </cell>
        </row>
        <row r="3340">
          <cell r="B3340">
            <v>43928</v>
          </cell>
          <cell r="C3340">
            <v>144.59</v>
          </cell>
        </row>
        <row r="3341">
          <cell r="B3341">
            <v>43929</v>
          </cell>
          <cell r="C3341">
            <v>144.58000000000001</v>
          </cell>
        </row>
        <row r="3342">
          <cell r="B3342">
            <v>43930</v>
          </cell>
          <cell r="C3342">
            <v>144.58000000000001</v>
          </cell>
        </row>
        <row r="3343">
          <cell r="B3343">
            <v>43931</v>
          </cell>
          <cell r="C3343">
            <v>144.62</v>
          </cell>
        </row>
        <row r="3344">
          <cell r="B3344">
            <v>43932</v>
          </cell>
          <cell r="C3344">
            <v>144.6</v>
          </cell>
        </row>
        <row r="3345">
          <cell r="B3345">
            <v>43933</v>
          </cell>
          <cell r="C3345">
            <v>144.49</v>
          </cell>
        </row>
        <row r="3346">
          <cell r="B3346">
            <v>43934</v>
          </cell>
          <cell r="C3346">
            <v>144.47999999999999</v>
          </cell>
        </row>
        <row r="3347">
          <cell r="B3347">
            <v>43935</v>
          </cell>
          <cell r="C3347">
            <v>144.47999999999999</v>
          </cell>
        </row>
        <row r="3348">
          <cell r="B3348">
            <v>43936</v>
          </cell>
          <cell r="C3348">
            <v>144.51</v>
          </cell>
        </row>
        <row r="3349">
          <cell r="B3349">
            <v>43937</v>
          </cell>
          <cell r="C3349">
            <v>144.47999999999999</v>
          </cell>
        </row>
        <row r="3350">
          <cell r="B3350">
            <v>43938</v>
          </cell>
          <cell r="C3350">
            <v>144.47</v>
          </cell>
        </row>
        <row r="3351">
          <cell r="B3351">
            <v>43939</v>
          </cell>
          <cell r="C3351">
            <v>144.47999999999999</v>
          </cell>
        </row>
        <row r="3352">
          <cell r="B3352">
            <v>43940</v>
          </cell>
          <cell r="C3352">
            <v>144.47</v>
          </cell>
        </row>
        <row r="3353">
          <cell r="B3353">
            <v>43941</v>
          </cell>
          <cell r="C3353">
            <v>144.47</v>
          </cell>
        </row>
        <row r="3354">
          <cell r="B3354">
            <v>43942</v>
          </cell>
          <cell r="C3354">
            <v>144.46</v>
          </cell>
        </row>
        <row r="3355">
          <cell r="B3355">
            <v>43943</v>
          </cell>
          <cell r="C3355">
            <v>144.46</v>
          </cell>
        </row>
        <row r="3356">
          <cell r="B3356">
            <v>43944</v>
          </cell>
          <cell r="C3356">
            <v>144.41</v>
          </cell>
        </row>
        <row r="3357">
          <cell r="B3357">
            <v>43945</v>
          </cell>
          <cell r="C3357">
            <v>144.41</v>
          </cell>
        </row>
        <row r="3358">
          <cell r="B3358">
            <v>43946</v>
          </cell>
          <cell r="C3358">
            <v>144.4</v>
          </cell>
        </row>
        <row r="3359">
          <cell r="B3359">
            <v>43947</v>
          </cell>
          <cell r="C3359">
            <v>144.4</v>
          </cell>
        </row>
        <row r="3360">
          <cell r="B3360">
            <v>43948</v>
          </cell>
          <cell r="C3360">
            <v>144.41</v>
          </cell>
        </row>
        <row r="3361">
          <cell r="B3361">
            <v>43949</v>
          </cell>
          <cell r="C3361">
            <v>144.36000000000001</v>
          </cell>
        </row>
        <row r="3362">
          <cell r="B3362">
            <v>43950</v>
          </cell>
          <cell r="C3362">
            <v>143.88999999999999</v>
          </cell>
        </row>
        <row r="3363">
          <cell r="B3363">
            <v>43951</v>
          </cell>
          <cell r="C3363">
            <v>143.41999999999999</v>
          </cell>
        </row>
        <row r="3364">
          <cell r="B3364">
            <v>43952</v>
          </cell>
          <cell r="C3364">
            <v>142.99</v>
          </cell>
        </row>
        <row r="3365">
          <cell r="B3365">
            <v>43953</v>
          </cell>
          <cell r="C3365">
            <v>142.65</v>
          </cell>
        </row>
        <row r="3366">
          <cell r="B3366">
            <v>43954</v>
          </cell>
          <cell r="C3366">
            <v>142.19</v>
          </cell>
        </row>
        <row r="3367">
          <cell r="B3367">
            <v>43955</v>
          </cell>
          <cell r="C3367">
            <v>141.88</v>
          </cell>
        </row>
        <row r="3368">
          <cell r="B3368">
            <v>43956</v>
          </cell>
          <cell r="C3368">
            <v>141.22</v>
          </cell>
        </row>
        <row r="3369">
          <cell r="B3369">
            <v>43957</v>
          </cell>
          <cell r="C3369">
            <v>140.51</v>
          </cell>
        </row>
        <row r="3370">
          <cell r="B3370">
            <v>43958</v>
          </cell>
          <cell r="C3370">
            <v>139.94999999999999</v>
          </cell>
        </row>
        <row r="3371">
          <cell r="B3371">
            <v>43959</v>
          </cell>
          <cell r="C3371">
            <v>139.05000000000001</v>
          </cell>
        </row>
        <row r="3372">
          <cell r="B3372">
            <v>43960</v>
          </cell>
          <cell r="C3372">
            <v>138.47999999999999</v>
          </cell>
        </row>
        <row r="3373">
          <cell r="B3373">
            <v>43961</v>
          </cell>
          <cell r="C3373">
            <v>138.04</v>
          </cell>
        </row>
        <row r="3374">
          <cell r="B3374">
            <v>43962</v>
          </cell>
          <cell r="C3374">
            <v>137.47999999999999</v>
          </cell>
        </row>
        <row r="3375">
          <cell r="B3375">
            <v>43963</v>
          </cell>
          <cell r="C3375">
            <v>136.75</v>
          </cell>
        </row>
        <row r="3376">
          <cell r="B3376">
            <v>43964</v>
          </cell>
          <cell r="C3376">
            <v>136.05000000000001</v>
          </cell>
        </row>
        <row r="3377">
          <cell r="B3377">
            <v>43965</v>
          </cell>
          <cell r="C3377">
            <v>135.55000000000001</v>
          </cell>
        </row>
        <row r="3378">
          <cell r="B3378">
            <v>43966</v>
          </cell>
          <cell r="C3378">
            <v>135.34</v>
          </cell>
        </row>
        <row r="3379">
          <cell r="B3379">
            <v>43967</v>
          </cell>
          <cell r="C3379">
            <v>135.1</v>
          </cell>
        </row>
        <row r="3380">
          <cell r="B3380">
            <v>43968</v>
          </cell>
          <cell r="C3380">
            <v>134.4</v>
          </cell>
        </row>
        <row r="3381">
          <cell r="B3381">
            <v>43969</v>
          </cell>
          <cell r="C3381">
            <v>134.24</v>
          </cell>
        </row>
        <row r="3382">
          <cell r="B3382">
            <v>43970</v>
          </cell>
          <cell r="C3382">
            <v>133.5</v>
          </cell>
        </row>
        <row r="3383">
          <cell r="B3383">
            <v>43971</v>
          </cell>
          <cell r="C3383">
            <v>132.68</v>
          </cell>
        </row>
        <row r="3384">
          <cell r="B3384">
            <v>43972</v>
          </cell>
          <cell r="C3384">
            <v>132.13</v>
          </cell>
        </row>
        <row r="3385">
          <cell r="B3385">
            <v>43973</v>
          </cell>
          <cell r="C3385">
            <v>131.59</v>
          </cell>
        </row>
        <row r="3386">
          <cell r="B3386">
            <v>43974</v>
          </cell>
          <cell r="C3386">
            <v>131.03</v>
          </cell>
        </row>
        <row r="3387">
          <cell r="B3387">
            <v>43975</v>
          </cell>
          <cell r="C3387">
            <v>130.96</v>
          </cell>
        </row>
        <row r="3388">
          <cell r="B3388">
            <v>43976</v>
          </cell>
          <cell r="C3388">
            <v>130.96</v>
          </cell>
        </row>
        <row r="3389">
          <cell r="B3389">
            <v>43977</v>
          </cell>
          <cell r="C3389">
            <v>130.91999999999999</v>
          </cell>
        </row>
        <row r="3390">
          <cell r="B3390">
            <v>43978</v>
          </cell>
          <cell r="C3390">
            <v>130.91999999999999</v>
          </cell>
        </row>
        <row r="3391">
          <cell r="B3391">
            <v>43979</v>
          </cell>
          <cell r="C3391">
            <v>130.66</v>
          </cell>
        </row>
        <row r="3392">
          <cell r="B3392">
            <v>43980</v>
          </cell>
          <cell r="C3392">
            <v>130.44</v>
          </cell>
        </row>
        <row r="3393">
          <cell r="B3393">
            <v>43981</v>
          </cell>
          <cell r="C3393">
            <v>130.25</v>
          </cell>
        </row>
        <row r="3394">
          <cell r="B3394">
            <v>43982</v>
          </cell>
          <cell r="C3394">
            <v>130.18</v>
          </cell>
        </row>
        <row r="3395">
          <cell r="B3395">
            <v>43983</v>
          </cell>
          <cell r="C3395">
            <v>130.16</v>
          </cell>
        </row>
        <row r="3396">
          <cell r="B3396">
            <v>43984</v>
          </cell>
          <cell r="C3396">
            <v>130.13999999999999</v>
          </cell>
        </row>
        <row r="3397">
          <cell r="B3397">
            <v>43985</v>
          </cell>
          <cell r="C3397">
            <v>130.16999999999999</v>
          </cell>
        </row>
        <row r="3398">
          <cell r="B3398">
            <v>43986</v>
          </cell>
          <cell r="C3398">
            <v>130.19</v>
          </cell>
        </row>
        <row r="3399">
          <cell r="B3399">
            <v>43987</v>
          </cell>
          <cell r="C3399">
            <v>130.19</v>
          </cell>
        </row>
        <row r="3400">
          <cell r="B3400">
            <v>43988</v>
          </cell>
          <cell r="C3400">
            <v>130</v>
          </cell>
        </row>
        <row r="3401">
          <cell r="B3401">
            <v>43989</v>
          </cell>
          <cell r="C3401">
            <v>129.83000000000001</v>
          </cell>
        </row>
        <row r="3402">
          <cell r="B3402">
            <v>43990</v>
          </cell>
          <cell r="C3402">
            <v>129.72</v>
          </cell>
        </row>
        <row r="3403">
          <cell r="B3403">
            <v>43991</v>
          </cell>
          <cell r="C3403">
            <v>129.57</v>
          </cell>
        </row>
        <row r="3404">
          <cell r="B3404">
            <v>43992</v>
          </cell>
          <cell r="C3404">
            <v>129.44999999999999</v>
          </cell>
        </row>
        <row r="3405">
          <cell r="B3405">
            <v>43993</v>
          </cell>
          <cell r="C3405">
            <v>129.56</v>
          </cell>
        </row>
        <row r="3406">
          <cell r="B3406">
            <v>43994</v>
          </cell>
          <cell r="C3406">
            <v>129.66</v>
          </cell>
        </row>
        <row r="3407">
          <cell r="B3407">
            <v>43995</v>
          </cell>
          <cell r="C3407">
            <v>129.68</v>
          </cell>
        </row>
        <row r="3408">
          <cell r="B3408">
            <v>43996</v>
          </cell>
          <cell r="C3408">
            <v>129.69</v>
          </cell>
        </row>
        <row r="3409">
          <cell r="B3409">
            <v>43997</v>
          </cell>
          <cell r="C3409">
            <v>130.07</v>
          </cell>
        </row>
        <row r="3410">
          <cell r="B3410">
            <v>43998</v>
          </cell>
          <cell r="C3410">
            <v>130.31</v>
          </cell>
        </row>
        <row r="3411">
          <cell r="B3411">
            <v>43999</v>
          </cell>
          <cell r="C3411">
            <v>130.41999999999999</v>
          </cell>
        </row>
        <row r="3412">
          <cell r="B3412">
            <v>44000</v>
          </cell>
          <cell r="C3412">
            <v>130.49</v>
          </cell>
        </row>
        <row r="3413">
          <cell r="B3413">
            <v>44001</v>
          </cell>
          <cell r="C3413">
            <v>130.68</v>
          </cell>
        </row>
        <row r="3414">
          <cell r="B3414">
            <v>44002</v>
          </cell>
          <cell r="C3414">
            <v>130.76</v>
          </cell>
        </row>
        <row r="3415">
          <cell r="B3415">
            <v>44003</v>
          </cell>
          <cell r="C3415">
            <v>130.86000000000001</v>
          </cell>
        </row>
        <row r="3416">
          <cell r="B3416">
            <v>44004</v>
          </cell>
          <cell r="C3416">
            <v>130.97999999999999</v>
          </cell>
        </row>
        <row r="3417">
          <cell r="B3417">
            <v>44005</v>
          </cell>
          <cell r="C3417">
            <v>131.07</v>
          </cell>
        </row>
        <row r="3418">
          <cell r="B3418">
            <v>44006</v>
          </cell>
          <cell r="C3418">
            <v>130.74</v>
          </cell>
        </row>
        <row r="3419">
          <cell r="B3419">
            <v>44007</v>
          </cell>
          <cell r="C3419">
            <v>130.53</v>
          </cell>
        </row>
        <row r="3420">
          <cell r="B3420">
            <v>44008</v>
          </cell>
          <cell r="C3420">
            <v>130.32</v>
          </cell>
        </row>
        <row r="3421">
          <cell r="B3421">
            <v>44009</v>
          </cell>
          <cell r="C3421">
            <v>130.13999999999999</v>
          </cell>
        </row>
        <row r="3422">
          <cell r="B3422">
            <v>44010</v>
          </cell>
          <cell r="C3422">
            <v>130.02000000000001</v>
          </cell>
        </row>
        <row r="3423">
          <cell r="B3423">
            <v>44011</v>
          </cell>
          <cell r="C3423">
            <v>130.16999999999999</v>
          </cell>
        </row>
        <row r="3424">
          <cell r="B3424">
            <v>44012</v>
          </cell>
          <cell r="C3424">
            <v>130.6</v>
          </cell>
        </row>
        <row r="3425">
          <cell r="B3425">
            <v>44013</v>
          </cell>
          <cell r="C3425">
            <v>130.82</v>
          </cell>
        </row>
        <row r="3426">
          <cell r="B3426">
            <v>44014</v>
          </cell>
          <cell r="C3426">
            <v>130.94</v>
          </cell>
        </row>
        <row r="3427">
          <cell r="B3427">
            <v>44015</v>
          </cell>
          <cell r="C3427">
            <v>131.4</v>
          </cell>
        </row>
        <row r="3428">
          <cell r="B3428">
            <v>44016</v>
          </cell>
          <cell r="C3428">
            <v>132.11000000000001</v>
          </cell>
        </row>
        <row r="3429">
          <cell r="B3429">
            <v>44017</v>
          </cell>
          <cell r="C3429">
            <v>132.41999999999999</v>
          </cell>
        </row>
        <row r="3430">
          <cell r="B3430">
            <v>44018</v>
          </cell>
          <cell r="C3430">
            <v>132.54</v>
          </cell>
        </row>
        <row r="3431">
          <cell r="B3431">
            <v>44019</v>
          </cell>
          <cell r="C3431">
            <v>132.75</v>
          </cell>
        </row>
        <row r="3432">
          <cell r="B3432">
            <v>44020</v>
          </cell>
          <cell r="C3432">
            <v>132.94999999999999</v>
          </cell>
        </row>
        <row r="3433">
          <cell r="B3433">
            <v>44021</v>
          </cell>
          <cell r="C3433">
            <v>133.11000000000001</v>
          </cell>
        </row>
        <row r="3434">
          <cell r="B3434">
            <v>44022</v>
          </cell>
          <cell r="C3434">
            <v>133.25</v>
          </cell>
        </row>
        <row r="3435">
          <cell r="B3435">
            <v>44023</v>
          </cell>
          <cell r="C3435">
            <v>133.37</v>
          </cell>
        </row>
        <row r="3436">
          <cell r="B3436">
            <v>44024</v>
          </cell>
          <cell r="C3436">
            <v>133.51</v>
          </cell>
        </row>
        <row r="3437">
          <cell r="B3437">
            <v>44025</v>
          </cell>
          <cell r="C3437">
            <v>133.62</v>
          </cell>
        </row>
        <row r="3438">
          <cell r="B3438">
            <v>44026</v>
          </cell>
          <cell r="C3438">
            <v>133.75</v>
          </cell>
        </row>
        <row r="3439">
          <cell r="B3439">
            <v>44027</v>
          </cell>
          <cell r="C3439">
            <v>133.87</v>
          </cell>
        </row>
        <row r="3440">
          <cell r="B3440">
            <v>44028</v>
          </cell>
          <cell r="C3440">
            <v>134</v>
          </cell>
        </row>
        <row r="3441">
          <cell r="B3441">
            <v>44029</v>
          </cell>
          <cell r="C3441">
            <v>134.1</v>
          </cell>
        </row>
        <row r="3442">
          <cell r="B3442">
            <v>44030</v>
          </cell>
          <cell r="C3442">
            <v>134.19999999999999</v>
          </cell>
        </row>
        <row r="3443">
          <cell r="B3443">
            <v>44031</v>
          </cell>
          <cell r="C3443">
            <v>134.19</v>
          </cell>
        </row>
        <row r="3444">
          <cell r="B3444">
            <v>44032</v>
          </cell>
          <cell r="C3444">
            <v>134.31</v>
          </cell>
        </row>
        <row r="3445">
          <cell r="B3445">
            <v>44033</v>
          </cell>
          <cell r="C3445">
            <v>134.44</v>
          </cell>
        </row>
        <row r="3446">
          <cell r="B3446">
            <v>44034</v>
          </cell>
          <cell r="C3446">
            <v>134.57</v>
          </cell>
        </row>
        <row r="3447">
          <cell r="B3447">
            <v>44035</v>
          </cell>
          <cell r="C3447">
            <v>134.72</v>
          </cell>
        </row>
        <row r="3448">
          <cell r="B3448">
            <v>44036</v>
          </cell>
          <cell r="C3448">
            <v>134.84</v>
          </cell>
        </row>
        <row r="3449">
          <cell r="B3449">
            <v>44037</v>
          </cell>
          <cell r="C3449">
            <v>135.06</v>
          </cell>
        </row>
        <row r="3450">
          <cell r="B3450">
            <v>44038</v>
          </cell>
          <cell r="C3450">
            <v>135.29</v>
          </cell>
        </row>
        <row r="3451">
          <cell r="B3451">
            <v>44039</v>
          </cell>
          <cell r="C3451">
            <v>135.44</v>
          </cell>
        </row>
        <row r="3452">
          <cell r="B3452">
            <v>44040</v>
          </cell>
          <cell r="C3452">
            <v>135.18</v>
          </cell>
        </row>
        <row r="3453">
          <cell r="B3453">
            <v>44041</v>
          </cell>
          <cell r="C3453">
            <v>134.85</v>
          </cell>
        </row>
        <row r="3454">
          <cell r="B3454">
            <v>44042</v>
          </cell>
          <cell r="C3454">
            <v>134.56</v>
          </cell>
        </row>
        <row r="3455">
          <cell r="B3455">
            <v>44043</v>
          </cell>
          <cell r="C3455">
            <v>134.72</v>
          </cell>
        </row>
        <row r="3456">
          <cell r="B3456">
            <v>44044</v>
          </cell>
          <cell r="C3456">
            <v>136.01</v>
          </cell>
        </row>
        <row r="3457">
          <cell r="B3457">
            <v>44045</v>
          </cell>
          <cell r="C3457">
            <v>140.94</v>
          </cell>
        </row>
        <row r="3458">
          <cell r="B3458">
            <v>44046</v>
          </cell>
          <cell r="C3458">
            <v>144.28</v>
          </cell>
        </row>
        <row r="3459">
          <cell r="B3459">
            <v>44047</v>
          </cell>
          <cell r="C3459">
            <v>146.99</v>
          </cell>
        </row>
        <row r="3460">
          <cell r="B3460">
            <v>44048</v>
          </cell>
          <cell r="C3460">
            <v>147.97</v>
          </cell>
        </row>
        <row r="3461">
          <cell r="B3461">
            <v>44049</v>
          </cell>
          <cell r="C3461">
            <v>147.93</v>
          </cell>
        </row>
        <row r="3462">
          <cell r="B3462">
            <v>44050</v>
          </cell>
          <cell r="C3462">
            <v>147.69999999999999</v>
          </cell>
        </row>
        <row r="3463">
          <cell r="B3463">
            <v>44051</v>
          </cell>
          <cell r="C3463">
            <v>147.38</v>
          </cell>
        </row>
        <row r="3464">
          <cell r="B3464">
            <v>44052</v>
          </cell>
          <cell r="C3464">
            <v>147.26</v>
          </cell>
        </row>
        <row r="3465">
          <cell r="B3465">
            <v>44053</v>
          </cell>
          <cell r="C3465">
            <v>147.18</v>
          </cell>
        </row>
        <row r="3466">
          <cell r="B3466">
            <v>44054</v>
          </cell>
          <cell r="C3466">
            <v>147.13</v>
          </cell>
        </row>
        <row r="3467">
          <cell r="B3467">
            <v>44055</v>
          </cell>
          <cell r="C3467">
            <v>146.69999999999999</v>
          </cell>
        </row>
        <row r="3468">
          <cell r="B3468">
            <v>44056</v>
          </cell>
          <cell r="C3468">
            <v>146.27000000000001</v>
          </cell>
        </row>
        <row r="3469">
          <cell r="B3469">
            <v>44057</v>
          </cell>
          <cell r="C3469">
            <v>146.31</v>
          </cell>
        </row>
        <row r="3470">
          <cell r="B3470">
            <v>44058</v>
          </cell>
          <cell r="C3470">
            <v>146.04</v>
          </cell>
        </row>
        <row r="3471">
          <cell r="B3471">
            <v>44059</v>
          </cell>
          <cell r="C3471">
            <v>145.80000000000001</v>
          </cell>
        </row>
        <row r="3472">
          <cell r="B3472">
            <v>44060</v>
          </cell>
          <cell r="C3472">
            <v>145.72</v>
          </cell>
        </row>
        <row r="3473">
          <cell r="B3473">
            <v>44061</v>
          </cell>
          <cell r="C3473">
            <v>145.61000000000001</v>
          </cell>
        </row>
        <row r="3474">
          <cell r="B3474">
            <v>44062</v>
          </cell>
          <cell r="C3474">
            <v>145.49</v>
          </cell>
        </row>
        <row r="3475">
          <cell r="B3475">
            <v>44063</v>
          </cell>
          <cell r="C3475">
            <v>145.37</v>
          </cell>
        </row>
        <row r="3476">
          <cell r="B3476">
            <v>44064</v>
          </cell>
          <cell r="C3476">
            <v>145.30000000000001</v>
          </cell>
        </row>
        <row r="3477">
          <cell r="B3477">
            <v>44065</v>
          </cell>
          <cell r="C3477">
            <v>145.09</v>
          </cell>
        </row>
        <row r="3478">
          <cell r="B3478">
            <v>44066</v>
          </cell>
          <cell r="C3478">
            <v>144.74</v>
          </cell>
        </row>
        <row r="3479">
          <cell r="B3479">
            <v>44067</v>
          </cell>
          <cell r="C3479">
            <v>144.41</v>
          </cell>
        </row>
        <row r="3480">
          <cell r="B3480">
            <v>44068</v>
          </cell>
          <cell r="C3480">
            <v>143.77000000000001</v>
          </cell>
        </row>
        <row r="3481">
          <cell r="B3481">
            <v>44069</v>
          </cell>
          <cell r="C3481">
            <v>142.86000000000001</v>
          </cell>
        </row>
        <row r="3482">
          <cell r="B3482">
            <v>44070</v>
          </cell>
          <cell r="C3482">
            <v>142.26</v>
          </cell>
        </row>
        <row r="3483">
          <cell r="B3483">
            <v>44071</v>
          </cell>
          <cell r="C3483">
            <v>141.69</v>
          </cell>
        </row>
        <row r="3484">
          <cell r="B3484">
            <v>44072</v>
          </cell>
          <cell r="C3484">
            <v>141.11000000000001</v>
          </cell>
        </row>
        <row r="3485">
          <cell r="B3485">
            <v>44073</v>
          </cell>
          <cell r="C3485">
            <v>140.62</v>
          </cell>
        </row>
        <row r="3486">
          <cell r="B3486">
            <v>44074</v>
          </cell>
          <cell r="C3486">
            <v>140.34</v>
          </cell>
        </row>
        <row r="3487">
          <cell r="B3487">
            <v>44075</v>
          </cell>
          <cell r="C3487">
            <v>139.57</v>
          </cell>
        </row>
        <row r="3488">
          <cell r="B3488">
            <v>44076</v>
          </cell>
          <cell r="C3488">
            <v>139.07</v>
          </cell>
        </row>
        <row r="3489">
          <cell r="B3489">
            <v>44077</v>
          </cell>
          <cell r="C3489">
            <v>138.85</v>
          </cell>
        </row>
        <row r="3490">
          <cell r="B3490">
            <v>44078</v>
          </cell>
          <cell r="C3490">
            <v>138.85</v>
          </cell>
        </row>
        <row r="3491">
          <cell r="B3491">
            <v>44079</v>
          </cell>
          <cell r="C3491">
            <v>138.36000000000001</v>
          </cell>
        </row>
        <row r="3492">
          <cell r="B3492">
            <v>44080</v>
          </cell>
          <cell r="C3492">
            <v>137.69999999999999</v>
          </cell>
        </row>
        <row r="3493">
          <cell r="B3493">
            <v>44081</v>
          </cell>
          <cell r="C3493">
            <v>137.56</v>
          </cell>
        </row>
        <row r="3494">
          <cell r="B3494">
            <v>44082</v>
          </cell>
          <cell r="C3494">
            <v>137.26</v>
          </cell>
        </row>
        <row r="3495">
          <cell r="B3495">
            <v>44083</v>
          </cell>
          <cell r="C3495">
            <v>136.99</v>
          </cell>
        </row>
        <row r="3496">
          <cell r="B3496">
            <v>44084</v>
          </cell>
          <cell r="C3496">
            <v>136.58000000000001</v>
          </cell>
        </row>
        <row r="3497">
          <cell r="B3497">
            <v>44085</v>
          </cell>
          <cell r="C3497">
            <v>136.19999999999999</v>
          </cell>
        </row>
        <row r="3498">
          <cell r="B3498">
            <v>44086</v>
          </cell>
          <cell r="C3498">
            <v>136.01</v>
          </cell>
        </row>
        <row r="3499">
          <cell r="B3499">
            <v>44087</v>
          </cell>
          <cell r="C3499">
            <v>135.86000000000001</v>
          </cell>
        </row>
        <row r="3500">
          <cell r="B3500">
            <v>44088</v>
          </cell>
          <cell r="C3500">
            <v>136.01</v>
          </cell>
        </row>
        <row r="3501">
          <cell r="B3501">
            <v>44089</v>
          </cell>
          <cell r="C3501">
            <v>136.16</v>
          </cell>
        </row>
        <row r="3502">
          <cell r="B3502">
            <v>44090</v>
          </cell>
          <cell r="C3502">
            <v>136.54</v>
          </cell>
        </row>
        <row r="3503">
          <cell r="B3503">
            <v>44091</v>
          </cell>
          <cell r="C3503">
            <v>136.75</v>
          </cell>
        </row>
        <row r="3504">
          <cell r="B3504">
            <v>44092</v>
          </cell>
          <cell r="C3504">
            <v>137.94</v>
          </cell>
        </row>
        <row r="3505">
          <cell r="B3505">
            <v>44093</v>
          </cell>
          <cell r="C3505">
            <v>142.72</v>
          </cell>
        </row>
        <row r="3506">
          <cell r="B3506">
            <v>44094</v>
          </cell>
          <cell r="C3506">
            <v>145.74</v>
          </cell>
        </row>
        <row r="3507">
          <cell r="B3507">
            <v>44095</v>
          </cell>
          <cell r="C3507">
            <v>146.91</v>
          </cell>
        </row>
        <row r="3508">
          <cell r="B3508">
            <v>44096</v>
          </cell>
          <cell r="C3508">
            <v>147.16999999999999</v>
          </cell>
        </row>
        <row r="3509">
          <cell r="B3509">
            <v>44097</v>
          </cell>
          <cell r="C3509">
            <v>147.26</v>
          </cell>
        </row>
        <row r="3510">
          <cell r="B3510">
            <v>44098</v>
          </cell>
          <cell r="C3510">
            <v>147.31</v>
          </cell>
        </row>
        <row r="3511">
          <cell r="B3511">
            <v>44099</v>
          </cell>
          <cell r="C3511">
            <v>147.46</v>
          </cell>
        </row>
        <row r="3512">
          <cell r="B3512">
            <v>44100</v>
          </cell>
          <cell r="C3512">
            <v>147.38999999999999</v>
          </cell>
        </row>
        <row r="3513">
          <cell r="B3513">
            <v>44101</v>
          </cell>
          <cell r="C3513">
            <v>147.47999999999999</v>
          </cell>
        </row>
        <row r="3514">
          <cell r="B3514">
            <v>44102</v>
          </cell>
          <cell r="C3514">
            <v>147.75</v>
          </cell>
        </row>
        <row r="3515">
          <cell r="B3515">
            <v>44103</v>
          </cell>
          <cell r="C3515">
            <v>147.97</v>
          </cell>
        </row>
        <row r="3516">
          <cell r="B3516">
            <v>44104</v>
          </cell>
          <cell r="C3516">
            <v>148.09</v>
          </cell>
        </row>
        <row r="3517">
          <cell r="B3517">
            <v>44105</v>
          </cell>
          <cell r="C3517">
            <v>148.01</v>
          </cell>
        </row>
        <row r="3518">
          <cell r="B3518">
            <v>44106</v>
          </cell>
          <cell r="C3518">
            <v>147.94</v>
          </cell>
        </row>
        <row r="3519">
          <cell r="B3519">
            <v>44107</v>
          </cell>
          <cell r="C3519">
            <v>148.06</v>
          </cell>
        </row>
        <row r="3520">
          <cell r="B3520">
            <v>44108</v>
          </cell>
          <cell r="C3520">
            <v>148.16999999999999</v>
          </cell>
        </row>
        <row r="3521">
          <cell r="B3521">
            <v>44109</v>
          </cell>
          <cell r="C3521">
            <v>148.41999999999999</v>
          </cell>
        </row>
        <row r="3522">
          <cell r="B3522">
            <v>44110</v>
          </cell>
          <cell r="C3522">
            <v>148.26</v>
          </cell>
        </row>
        <row r="3523">
          <cell r="B3523">
            <v>44111</v>
          </cell>
          <cell r="C3523">
            <v>148.13999999999999</v>
          </cell>
        </row>
        <row r="3524">
          <cell r="B3524">
            <v>44112</v>
          </cell>
          <cell r="C3524">
            <v>148.11000000000001</v>
          </cell>
        </row>
        <row r="3525">
          <cell r="B3525">
            <v>44113</v>
          </cell>
          <cell r="C3525">
            <v>147.97999999999999</v>
          </cell>
        </row>
        <row r="3526">
          <cell r="B3526">
            <v>44114</v>
          </cell>
          <cell r="C3526">
            <v>147.94</v>
          </cell>
        </row>
        <row r="3527">
          <cell r="B3527">
            <v>44115</v>
          </cell>
          <cell r="C3527">
            <v>148.01</v>
          </cell>
        </row>
        <row r="3528">
          <cell r="B3528">
            <v>44116</v>
          </cell>
          <cell r="C3528">
            <v>148.13</v>
          </cell>
        </row>
        <row r="3529">
          <cell r="B3529">
            <v>44117</v>
          </cell>
          <cell r="C3529">
            <v>148.11000000000001</v>
          </cell>
        </row>
        <row r="3530">
          <cell r="B3530">
            <v>44118</v>
          </cell>
          <cell r="C3530">
            <v>147.93</v>
          </cell>
        </row>
        <row r="3531">
          <cell r="B3531">
            <v>44119</v>
          </cell>
          <cell r="C3531">
            <v>147.66</v>
          </cell>
        </row>
        <row r="3532">
          <cell r="B3532">
            <v>44120</v>
          </cell>
          <cell r="C3532">
            <v>147.52000000000001</v>
          </cell>
        </row>
        <row r="3533">
          <cell r="B3533">
            <v>44121</v>
          </cell>
          <cell r="C3533">
            <v>149.01</v>
          </cell>
        </row>
        <row r="3534">
          <cell r="B3534">
            <v>44122</v>
          </cell>
          <cell r="C3534">
            <v>149.36000000000001</v>
          </cell>
        </row>
        <row r="3535">
          <cell r="B3535">
            <v>44123</v>
          </cell>
          <cell r="C3535">
            <v>149.37</v>
          </cell>
        </row>
        <row r="3536">
          <cell r="B3536">
            <v>44124</v>
          </cell>
          <cell r="C3536">
            <v>149.34</v>
          </cell>
        </row>
        <row r="3537">
          <cell r="B3537">
            <v>44125</v>
          </cell>
          <cell r="C3537">
            <v>149.03</v>
          </cell>
        </row>
        <row r="3538">
          <cell r="B3538">
            <v>44126</v>
          </cell>
          <cell r="C3538">
            <v>148.78</v>
          </cell>
        </row>
        <row r="3539">
          <cell r="B3539">
            <v>44127</v>
          </cell>
          <cell r="C3539">
            <v>148.51</v>
          </cell>
        </row>
        <row r="3540">
          <cell r="B3540">
            <v>44128</v>
          </cell>
          <cell r="C3540">
            <v>148.44999999999999</v>
          </cell>
        </row>
        <row r="3541">
          <cell r="B3541">
            <v>44129</v>
          </cell>
          <cell r="C3541">
            <v>148.43</v>
          </cell>
        </row>
        <row r="3542">
          <cell r="B3542">
            <v>44130</v>
          </cell>
          <cell r="C3542">
            <v>148.69999999999999</v>
          </cell>
        </row>
        <row r="3543">
          <cell r="B3543">
            <v>44131</v>
          </cell>
          <cell r="C3543">
            <v>148.5</v>
          </cell>
        </row>
        <row r="3544">
          <cell r="B3544">
            <v>44132</v>
          </cell>
          <cell r="C3544">
            <v>148.38999999999999</v>
          </cell>
        </row>
        <row r="3545">
          <cell r="B3545">
            <v>44133</v>
          </cell>
          <cell r="C3545">
            <v>148.38</v>
          </cell>
        </row>
        <row r="3546">
          <cell r="B3546">
            <v>44134</v>
          </cell>
          <cell r="C3546">
            <v>148.76</v>
          </cell>
        </row>
        <row r="3547">
          <cell r="B3547">
            <v>44135</v>
          </cell>
          <cell r="C3547">
            <v>148.9</v>
          </cell>
        </row>
        <row r="3548">
          <cell r="B3548">
            <v>44136</v>
          </cell>
          <cell r="C3548">
            <v>148.97</v>
          </cell>
        </row>
        <row r="3549">
          <cell r="B3549">
            <v>44137</v>
          </cell>
          <cell r="C3549">
            <v>149.01</v>
          </cell>
        </row>
        <row r="3550">
          <cell r="B3550">
            <v>44138</v>
          </cell>
          <cell r="C3550">
            <v>148.9</v>
          </cell>
        </row>
        <row r="3551">
          <cell r="B3551">
            <v>44139</v>
          </cell>
          <cell r="C3551">
            <v>148.47</v>
          </cell>
        </row>
        <row r="3552">
          <cell r="B3552">
            <v>44140</v>
          </cell>
          <cell r="C3552">
            <v>148.22999999999999</v>
          </cell>
        </row>
        <row r="3553">
          <cell r="B3553">
            <v>44141</v>
          </cell>
          <cell r="C3553">
            <v>148.25</v>
          </cell>
        </row>
        <row r="3554">
          <cell r="B3554">
            <v>44142</v>
          </cell>
          <cell r="C3554">
            <v>148.27000000000001</v>
          </cell>
        </row>
        <row r="3555">
          <cell r="B3555">
            <v>44143</v>
          </cell>
          <cell r="C3555">
            <v>148.57</v>
          </cell>
        </row>
        <row r="3556">
          <cell r="B3556">
            <v>44144</v>
          </cell>
          <cell r="C3556">
            <v>148.83000000000001</v>
          </cell>
        </row>
        <row r="3557">
          <cell r="B3557">
            <v>44145</v>
          </cell>
          <cell r="C3557">
            <v>149</v>
          </cell>
        </row>
        <row r="3558">
          <cell r="B3558">
            <v>44146</v>
          </cell>
          <cell r="C3558">
            <v>149.13999999999999</v>
          </cell>
        </row>
        <row r="3559">
          <cell r="B3559">
            <v>44147</v>
          </cell>
          <cell r="C3559">
            <v>149.25</v>
          </cell>
        </row>
        <row r="3560">
          <cell r="B3560">
            <v>44148</v>
          </cell>
          <cell r="C3560">
            <v>149.31</v>
          </cell>
        </row>
        <row r="3561">
          <cell r="B3561">
            <v>44149</v>
          </cell>
          <cell r="C3561">
            <v>149.34</v>
          </cell>
        </row>
        <row r="3562">
          <cell r="B3562">
            <v>44150</v>
          </cell>
          <cell r="C3562">
            <v>149.41999999999999</v>
          </cell>
        </row>
        <row r="3563">
          <cell r="B3563">
            <v>44151</v>
          </cell>
          <cell r="C3563">
            <v>149.49</v>
          </cell>
        </row>
        <row r="3564">
          <cell r="B3564">
            <v>44152</v>
          </cell>
          <cell r="C3564">
            <v>149.56</v>
          </cell>
        </row>
        <row r="3565">
          <cell r="B3565">
            <v>44153</v>
          </cell>
          <cell r="C3565">
            <v>149.52000000000001</v>
          </cell>
        </row>
        <row r="3566">
          <cell r="B3566">
            <v>44154</v>
          </cell>
          <cell r="C3566">
            <v>149.41</v>
          </cell>
        </row>
        <row r="3567">
          <cell r="B3567">
            <v>44155</v>
          </cell>
          <cell r="C3567">
            <v>149.22999999999999</v>
          </cell>
        </row>
        <row r="3568">
          <cell r="B3568">
            <v>44156</v>
          </cell>
          <cell r="C3568">
            <v>149.12</v>
          </cell>
        </row>
        <row r="3569">
          <cell r="B3569">
            <v>44157</v>
          </cell>
          <cell r="C3569">
            <v>149.13</v>
          </cell>
        </row>
        <row r="3570">
          <cell r="B3570">
            <v>44158</v>
          </cell>
          <cell r="C3570">
            <v>149.19</v>
          </cell>
        </row>
        <row r="3571">
          <cell r="B3571">
            <v>44159</v>
          </cell>
          <cell r="C3571">
            <v>149.19999999999999</v>
          </cell>
        </row>
        <row r="3572">
          <cell r="B3572">
            <v>44160</v>
          </cell>
          <cell r="C3572">
            <v>149.19999999999999</v>
          </cell>
        </row>
        <row r="3573">
          <cell r="B3573">
            <v>44161</v>
          </cell>
          <cell r="C3573">
            <v>149.1</v>
          </cell>
        </row>
        <row r="3574">
          <cell r="B3574">
            <v>44162</v>
          </cell>
          <cell r="C3574">
            <v>149.07</v>
          </cell>
        </row>
        <row r="3575">
          <cell r="B3575">
            <v>44163</v>
          </cell>
          <cell r="C3575">
            <v>148.99</v>
          </cell>
        </row>
        <row r="3576">
          <cell r="B3576">
            <v>44164</v>
          </cell>
          <cell r="C3576">
            <v>148.91</v>
          </cell>
        </row>
        <row r="3577">
          <cell r="B3577">
            <v>44165</v>
          </cell>
          <cell r="C3577">
            <v>148.94999999999999</v>
          </cell>
        </row>
        <row r="3578">
          <cell r="B3578">
            <v>44166</v>
          </cell>
          <cell r="C3578">
            <v>148.96</v>
          </cell>
        </row>
        <row r="3579">
          <cell r="B3579">
            <v>44167</v>
          </cell>
          <cell r="C3579">
            <v>148.91</v>
          </cell>
        </row>
        <row r="3580">
          <cell r="B3580">
            <v>44168</v>
          </cell>
          <cell r="C3580">
            <v>148.63999999999999</v>
          </cell>
        </row>
        <row r="3581">
          <cell r="B3581">
            <v>44169</v>
          </cell>
          <cell r="C3581">
            <v>148.59</v>
          </cell>
        </row>
        <row r="3582">
          <cell r="B3582">
            <v>44170</v>
          </cell>
          <cell r="C3582">
            <v>148.5</v>
          </cell>
        </row>
        <row r="3583">
          <cell r="B3583">
            <v>44171</v>
          </cell>
          <cell r="C3583">
            <v>148.37</v>
          </cell>
        </row>
        <row r="3584">
          <cell r="B3584">
            <v>44172</v>
          </cell>
          <cell r="C3584">
            <v>148.32</v>
          </cell>
        </row>
        <row r="3585">
          <cell r="B3585">
            <v>44173</v>
          </cell>
          <cell r="C3585">
            <v>148.09</v>
          </cell>
        </row>
        <row r="3586">
          <cell r="B3586">
            <v>44174</v>
          </cell>
          <cell r="C3586">
            <v>147.87</v>
          </cell>
        </row>
        <row r="3587">
          <cell r="B3587">
            <v>44175</v>
          </cell>
          <cell r="C3587">
            <v>147.65</v>
          </cell>
        </row>
        <row r="3588">
          <cell r="B3588">
            <v>44176</v>
          </cell>
          <cell r="C3588">
            <v>147.51</v>
          </cell>
        </row>
        <row r="3589">
          <cell r="B3589">
            <v>44177</v>
          </cell>
          <cell r="C3589">
            <v>147.44</v>
          </cell>
        </row>
        <row r="3590">
          <cell r="B3590">
            <v>44178</v>
          </cell>
          <cell r="C3590">
            <v>147.35</v>
          </cell>
        </row>
        <row r="3591">
          <cell r="B3591">
            <v>44179</v>
          </cell>
          <cell r="C3591">
            <v>147.28</v>
          </cell>
        </row>
        <row r="3592">
          <cell r="B3592">
            <v>44180</v>
          </cell>
          <cell r="C3592">
            <v>147.07</v>
          </cell>
        </row>
        <row r="3593">
          <cell r="B3593">
            <v>44181</v>
          </cell>
          <cell r="C3593">
            <v>146.80000000000001</v>
          </cell>
        </row>
        <row r="3594">
          <cell r="B3594">
            <v>44182</v>
          </cell>
          <cell r="C3594">
            <v>146.88</v>
          </cell>
        </row>
        <row r="3595">
          <cell r="B3595">
            <v>44183</v>
          </cell>
          <cell r="C3595">
            <v>146.88</v>
          </cell>
        </row>
        <row r="3596">
          <cell r="B3596">
            <v>44184</v>
          </cell>
          <cell r="C3596">
            <v>146.81</v>
          </cell>
        </row>
        <row r="3597">
          <cell r="B3597">
            <v>44185</v>
          </cell>
          <cell r="C3597">
            <v>146.77000000000001</v>
          </cell>
        </row>
        <row r="3598">
          <cell r="B3598">
            <v>44186</v>
          </cell>
          <cell r="C3598">
            <v>146.80000000000001</v>
          </cell>
        </row>
        <row r="3599">
          <cell r="B3599">
            <v>44187</v>
          </cell>
          <cell r="C3599">
            <v>146.80000000000001</v>
          </cell>
        </row>
        <row r="3600">
          <cell r="B3600">
            <v>44188</v>
          </cell>
          <cell r="C3600">
            <v>146.79</v>
          </cell>
        </row>
        <row r="3601">
          <cell r="B3601">
            <v>44189</v>
          </cell>
          <cell r="C3601">
            <v>146.82</v>
          </cell>
        </row>
        <row r="3602">
          <cell r="B3602">
            <v>44190</v>
          </cell>
          <cell r="C3602">
            <v>146.85</v>
          </cell>
        </row>
        <row r="3603">
          <cell r="B3603">
            <v>44191</v>
          </cell>
          <cell r="C3603">
            <v>146.88999999999999</v>
          </cell>
        </row>
        <row r="3604">
          <cell r="B3604">
            <v>44192</v>
          </cell>
          <cell r="C3604">
            <v>146.93</v>
          </cell>
        </row>
        <row r="3605">
          <cell r="B3605">
            <v>44193</v>
          </cell>
          <cell r="C3605">
            <v>146.94999999999999</v>
          </cell>
        </row>
        <row r="3606">
          <cell r="B3606">
            <v>44194</v>
          </cell>
          <cell r="C3606">
            <v>146.96</v>
          </cell>
        </row>
        <row r="3607">
          <cell r="B3607">
            <v>44195</v>
          </cell>
          <cell r="C3607">
            <v>146.99</v>
          </cell>
        </row>
        <row r="3608">
          <cell r="B3608">
            <v>44196</v>
          </cell>
          <cell r="C3608">
            <v>146.99</v>
          </cell>
        </row>
        <row r="3609">
          <cell r="B3609">
            <v>44197</v>
          </cell>
          <cell r="C3609">
            <v>146.97999999999999</v>
          </cell>
        </row>
        <row r="3610">
          <cell r="B3610">
            <v>44198</v>
          </cell>
          <cell r="C3610">
            <v>146.99</v>
          </cell>
        </row>
        <row r="3611">
          <cell r="B3611">
            <v>44199</v>
          </cell>
          <cell r="C3611">
            <v>146.99</v>
          </cell>
        </row>
        <row r="3612">
          <cell r="B3612">
            <v>44200</v>
          </cell>
          <cell r="C3612">
            <v>146.99</v>
          </cell>
        </row>
        <row r="3613">
          <cell r="B3613">
            <v>44201</v>
          </cell>
          <cell r="C3613">
            <v>147</v>
          </cell>
        </row>
        <row r="3614">
          <cell r="B3614">
            <v>44202</v>
          </cell>
          <cell r="C3614">
            <v>147.01</v>
          </cell>
        </row>
        <row r="3615">
          <cell r="B3615">
            <v>44203</v>
          </cell>
          <cell r="C3615">
            <v>147.03</v>
          </cell>
        </row>
        <row r="3616">
          <cell r="B3616">
            <v>44204</v>
          </cell>
          <cell r="C3616">
            <v>147.04</v>
          </cell>
        </row>
        <row r="3617">
          <cell r="B3617">
            <v>44205</v>
          </cell>
          <cell r="C3617">
            <v>146.97</v>
          </cell>
        </row>
        <row r="3618">
          <cell r="B3618">
            <v>44206</v>
          </cell>
          <cell r="C3618">
            <v>146.94999999999999</v>
          </cell>
        </row>
        <row r="3619">
          <cell r="B3619">
            <v>44207</v>
          </cell>
          <cell r="C3619">
            <v>146.94999999999999</v>
          </cell>
        </row>
        <row r="3620">
          <cell r="B3620">
            <v>44208</v>
          </cell>
          <cell r="C3620">
            <v>146.94</v>
          </cell>
        </row>
        <row r="3621">
          <cell r="B3621">
            <v>44209</v>
          </cell>
          <cell r="C3621">
            <v>146.93</v>
          </cell>
        </row>
        <row r="3622">
          <cell r="B3622">
            <v>44210</v>
          </cell>
          <cell r="C3622">
            <v>146.93</v>
          </cell>
        </row>
        <row r="3623">
          <cell r="B3623">
            <v>44211</v>
          </cell>
          <cell r="C3623">
            <v>146.91</v>
          </cell>
        </row>
        <row r="3624">
          <cell r="B3624">
            <v>44212</v>
          </cell>
          <cell r="C3624">
            <v>146.91999999999999</v>
          </cell>
        </row>
        <row r="3625">
          <cell r="B3625">
            <v>44213</v>
          </cell>
          <cell r="C3625">
            <v>146.91999999999999</v>
          </cell>
        </row>
        <row r="3626">
          <cell r="B3626">
            <v>44214</v>
          </cell>
          <cell r="C3626">
            <v>146.91999999999999</v>
          </cell>
        </row>
        <row r="3627">
          <cell r="B3627">
            <v>44215</v>
          </cell>
          <cell r="C3627">
            <v>146.91999999999999</v>
          </cell>
        </row>
        <row r="3628">
          <cell r="B3628">
            <v>44216</v>
          </cell>
          <cell r="C3628">
            <v>146.91999999999999</v>
          </cell>
        </row>
        <row r="3629">
          <cell r="B3629">
            <v>44217</v>
          </cell>
          <cell r="C3629">
            <v>146.91</v>
          </cell>
        </row>
        <row r="3630">
          <cell r="B3630">
            <v>44218</v>
          </cell>
          <cell r="C3630">
            <v>146.91999999999999</v>
          </cell>
        </row>
        <row r="3631">
          <cell r="B3631">
            <v>44219</v>
          </cell>
          <cell r="C3631">
            <v>146.91999999999999</v>
          </cell>
        </row>
        <row r="3632">
          <cell r="B3632">
            <v>44220</v>
          </cell>
          <cell r="C3632">
            <v>146.93</v>
          </cell>
        </row>
        <row r="3633">
          <cell r="B3633">
            <v>44221</v>
          </cell>
          <cell r="C3633">
            <v>146.91999999999999</v>
          </cell>
        </row>
        <row r="3634">
          <cell r="B3634">
            <v>44222</v>
          </cell>
          <cell r="C3634">
            <v>146.91</v>
          </cell>
        </row>
        <row r="3635">
          <cell r="B3635">
            <v>44223</v>
          </cell>
          <cell r="C3635">
            <v>146.75</v>
          </cell>
        </row>
        <row r="3636">
          <cell r="B3636">
            <v>44224</v>
          </cell>
          <cell r="C3636">
            <v>146.54</v>
          </cell>
        </row>
        <row r="3637">
          <cell r="B3637">
            <v>44225</v>
          </cell>
          <cell r="C3637">
            <v>146.41</v>
          </cell>
        </row>
        <row r="3638">
          <cell r="B3638">
            <v>44226</v>
          </cell>
          <cell r="C3638">
            <v>146.4</v>
          </cell>
        </row>
        <row r="3639">
          <cell r="B3639">
            <v>44227</v>
          </cell>
          <cell r="C3639">
            <v>146.4</v>
          </cell>
        </row>
        <row r="3640">
          <cell r="B3640">
            <v>44228</v>
          </cell>
          <cell r="C3640">
            <v>146.38999999999999</v>
          </cell>
        </row>
        <row r="3641">
          <cell r="B3641">
            <v>44229</v>
          </cell>
          <cell r="C3641">
            <v>146.4</v>
          </cell>
        </row>
        <row r="3642">
          <cell r="B3642">
            <v>44230</v>
          </cell>
          <cell r="C3642">
            <v>146.38</v>
          </cell>
        </row>
        <row r="3643">
          <cell r="B3643">
            <v>44231</v>
          </cell>
          <cell r="C3643">
            <v>146.38</v>
          </cell>
        </row>
        <row r="3644">
          <cell r="B3644">
            <v>44232</v>
          </cell>
          <cell r="C3644">
            <v>146.38</v>
          </cell>
        </row>
        <row r="3645">
          <cell r="B3645">
            <v>44233</v>
          </cell>
          <cell r="C3645">
            <v>146.32</v>
          </cell>
        </row>
        <row r="3646">
          <cell r="B3646">
            <v>44234</v>
          </cell>
          <cell r="C3646">
            <v>146.32</v>
          </cell>
        </row>
        <row r="3647">
          <cell r="B3647">
            <v>44235</v>
          </cell>
          <cell r="C3647">
            <v>146.32</v>
          </cell>
        </row>
        <row r="3648">
          <cell r="B3648">
            <v>44236</v>
          </cell>
          <cell r="C3648">
            <v>146.31</v>
          </cell>
        </row>
        <row r="3649">
          <cell r="B3649">
            <v>44237</v>
          </cell>
          <cell r="C3649">
            <v>146.31</v>
          </cell>
        </row>
        <row r="3650">
          <cell r="B3650">
            <v>44238</v>
          </cell>
          <cell r="C3650">
            <v>146.33000000000001</v>
          </cell>
        </row>
        <row r="3651">
          <cell r="B3651">
            <v>44239</v>
          </cell>
          <cell r="C3651">
            <v>146.33000000000001</v>
          </cell>
        </row>
        <row r="3652">
          <cell r="B3652">
            <v>44240</v>
          </cell>
          <cell r="C3652">
            <v>146.33000000000001</v>
          </cell>
        </row>
        <row r="3653">
          <cell r="B3653">
            <v>44241</v>
          </cell>
          <cell r="C3653">
            <v>146.33000000000001</v>
          </cell>
        </row>
        <row r="3654">
          <cell r="B3654">
            <v>44242</v>
          </cell>
          <cell r="C3654">
            <v>146.32</v>
          </cell>
        </row>
        <row r="3655">
          <cell r="B3655">
            <v>44243</v>
          </cell>
          <cell r="C3655">
            <v>146.32</v>
          </cell>
        </row>
        <row r="3656">
          <cell r="B3656">
            <v>44244</v>
          </cell>
          <cell r="C3656">
            <v>146.31</v>
          </cell>
        </row>
        <row r="3657">
          <cell r="B3657">
            <v>44245</v>
          </cell>
          <cell r="C3657">
            <v>146.31</v>
          </cell>
        </row>
        <row r="3658">
          <cell r="B3658">
            <v>44246</v>
          </cell>
          <cell r="C3658">
            <v>146.31</v>
          </cell>
        </row>
        <row r="3659">
          <cell r="B3659">
            <v>44247</v>
          </cell>
          <cell r="C3659">
            <v>146.30000000000001</v>
          </cell>
        </row>
        <row r="3660">
          <cell r="B3660">
            <v>44248</v>
          </cell>
          <cell r="C3660">
            <v>146.29</v>
          </cell>
        </row>
        <row r="3661">
          <cell r="B3661">
            <v>44249</v>
          </cell>
          <cell r="C3661">
            <v>146.29</v>
          </cell>
        </row>
        <row r="3662">
          <cell r="B3662">
            <v>44250</v>
          </cell>
          <cell r="C3662">
            <v>146.28</v>
          </cell>
        </row>
        <row r="3663">
          <cell r="B3663">
            <v>44251</v>
          </cell>
          <cell r="C3663">
            <v>146.27000000000001</v>
          </cell>
        </row>
        <row r="3664">
          <cell r="B3664">
            <v>44252</v>
          </cell>
          <cell r="C3664">
            <v>146.25</v>
          </cell>
        </row>
        <row r="3665">
          <cell r="B3665">
            <v>44253</v>
          </cell>
          <cell r="C3665">
            <v>146.21</v>
          </cell>
        </row>
        <row r="3666">
          <cell r="B3666">
            <v>44254</v>
          </cell>
          <cell r="C3666">
            <v>146.16999999999999</v>
          </cell>
        </row>
        <row r="3667">
          <cell r="B3667">
            <v>44255</v>
          </cell>
          <cell r="C3667">
            <v>146.15</v>
          </cell>
        </row>
        <row r="3668">
          <cell r="B3668">
            <v>44256</v>
          </cell>
          <cell r="C3668">
            <v>146.15</v>
          </cell>
        </row>
        <row r="3669">
          <cell r="B3669">
            <v>44257</v>
          </cell>
          <cell r="C3669">
            <v>145.94999999999999</v>
          </cell>
        </row>
        <row r="3670">
          <cell r="B3670">
            <v>44258</v>
          </cell>
          <cell r="C3670">
            <v>145.63</v>
          </cell>
        </row>
        <row r="3671">
          <cell r="B3671">
            <v>44259</v>
          </cell>
          <cell r="C3671">
            <v>145.36000000000001</v>
          </cell>
        </row>
        <row r="3672">
          <cell r="B3672">
            <v>44260</v>
          </cell>
          <cell r="C3672">
            <v>145.06</v>
          </cell>
        </row>
        <row r="3673">
          <cell r="B3673">
            <v>44261</v>
          </cell>
          <cell r="C3673">
            <v>144.78</v>
          </cell>
        </row>
        <row r="3674">
          <cell r="B3674">
            <v>44262</v>
          </cell>
          <cell r="C3674">
            <v>144.62</v>
          </cell>
        </row>
        <row r="3675">
          <cell r="B3675">
            <v>44263</v>
          </cell>
          <cell r="C3675">
            <v>144.55000000000001</v>
          </cell>
        </row>
        <row r="3676">
          <cell r="B3676">
            <v>44264</v>
          </cell>
          <cell r="C3676">
            <v>144.4</v>
          </cell>
        </row>
        <row r="3677">
          <cell r="B3677">
            <v>44265</v>
          </cell>
          <cell r="C3677">
            <v>144.12</v>
          </cell>
        </row>
        <row r="3678">
          <cell r="B3678">
            <v>44266</v>
          </cell>
          <cell r="C3678">
            <v>143.91</v>
          </cell>
        </row>
        <row r="3679">
          <cell r="B3679">
            <v>44267</v>
          </cell>
          <cell r="C3679">
            <v>143.65</v>
          </cell>
        </row>
        <row r="3680">
          <cell r="B3680">
            <v>44268</v>
          </cell>
          <cell r="C3680">
            <v>143.49</v>
          </cell>
        </row>
        <row r="3681">
          <cell r="B3681">
            <v>44269</v>
          </cell>
          <cell r="C3681">
            <v>143.19</v>
          </cell>
        </row>
        <row r="3682">
          <cell r="B3682">
            <v>44270</v>
          </cell>
          <cell r="C3682">
            <v>143.06</v>
          </cell>
        </row>
        <row r="3683">
          <cell r="B3683">
            <v>44271</v>
          </cell>
          <cell r="C3683">
            <v>142.75</v>
          </cell>
        </row>
        <row r="3684">
          <cell r="B3684">
            <v>44272</v>
          </cell>
          <cell r="C3684">
            <v>142.43</v>
          </cell>
        </row>
        <row r="3685">
          <cell r="B3685">
            <v>44273</v>
          </cell>
          <cell r="C3685">
            <v>142.07</v>
          </cell>
        </row>
        <row r="3686">
          <cell r="B3686">
            <v>44274</v>
          </cell>
          <cell r="C3686">
            <v>141.52000000000001</v>
          </cell>
        </row>
        <row r="3687">
          <cell r="B3687">
            <v>44275</v>
          </cell>
          <cell r="C3687">
            <v>140.91</v>
          </cell>
        </row>
        <row r="3688">
          <cell r="B3688">
            <v>44276</v>
          </cell>
          <cell r="C3688">
            <v>140.32</v>
          </cell>
        </row>
        <row r="3689">
          <cell r="B3689">
            <v>44277</v>
          </cell>
          <cell r="C3689">
            <v>139.82</v>
          </cell>
        </row>
        <row r="3690">
          <cell r="B3690">
            <v>44278</v>
          </cell>
          <cell r="C3690">
            <v>139.29</v>
          </cell>
        </row>
        <row r="3691">
          <cell r="B3691">
            <v>44279</v>
          </cell>
          <cell r="C3691">
            <v>138.62</v>
          </cell>
        </row>
        <row r="3692">
          <cell r="B3692">
            <v>44280</v>
          </cell>
          <cell r="C3692">
            <v>137.91</v>
          </cell>
        </row>
        <row r="3693">
          <cell r="B3693">
            <v>44281</v>
          </cell>
          <cell r="C3693">
            <v>137.19</v>
          </cell>
        </row>
        <row r="3694">
          <cell r="B3694">
            <v>44282</v>
          </cell>
          <cell r="C3694">
            <v>136.43</v>
          </cell>
        </row>
        <row r="3695">
          <cell r="B3695">
            <v>44283</v>
          </cell>
          <cell r="C3695">
            <v>135.78</v>
          </cell>
        </row>
        <row r="3696">
          <cell r="B3696">
            <v>44284</v>
          </cell>
          <cell r="C3696">
            <v>135.19</v>
          </cell>
        </row>
        <row r="3697">
          <cell r="B3697">
            <v>44285</v>
          </cell>
          <cell r="C3697">
            <v>134.44999999999999</v>
          </cell>
        </row>
        <row r="3698">
          <cell r="B3698">
            <v>44286</v>
          </cell>
          <cell r="C3698">
            <v>133.69999999999999</v>
          </cell>
        </row>
        <row r="3699">
          <cell r="B3699">
            <v>44287</v>
          </cell>
          <cell r="C3699">
            <v>132.96</v>
          </cell>
        </row>
        <row r="3700">
          <cell r="B3700">
            <v>44288</v>
          </cell>
          <cell r="C3700">
            <v>132.36000000000001</v>
          </cell>
        </row>
        <row r="3701">
          <cell r="B3701">
            <v>44289</v>
          </cell>
          <cell r="C3701">
            <v>131.88999999999999</v>
          </cell>
        </row>
        <row r="3702">
          <cell r="B3702">
            <v>44290</v>
          </cell>
          <cell r="C3702">
            <v>131.16999999999999</v>
          </cell>
        </row>
        <row r="3703">
          <cell r="B3703">
            <v>44291</v>
          </cell>
          <cell r="C3703">
            <v>130.91999999999999</v>
          </cell>
        </row>
        <row r="3704">
          <cell r="B3704">
            <v>44292</v>
          </cell>
          <cell r="C3704">
            <v>130.69999999999999</v>
          </cell>
        </row>
        <row r="3705">
          <cell r="B3705">
            <v>44293</v>
          </cell>
          <cell r="C3705">
            <v>130.53</v>
          </cell>
        </row>
        <row r="3706">
          <cell r="B3706">
            <v>44294</v>
          </cell>
          <cell r="C3706">
            <v>130.35</v>
          </cell>
        </row>
        <row r="3707">
          <cell r="B3707">
            <v>44295</v>
          </cell>
          <cell r="C3707">
            <v>130.05000000000001</v>
          </cell>
        </row>
        <row r="3708">
          <cell r="B3708">
            <v>44296</v>
          </cell>
          <cell r="C3708">
            <v>129.83000000000001</v>
          </cell>
        </row>
        <row r="3709">
          <cell r="B3709">
            <v>44297</v>
          </cell>
          <cell r="C3709">
            <v>129.6</v>
          </cell>
        </row>
        <row r="3710">
          <cell r="B3710">
            <v>44298</v>
          </cell>
          <cell r="C3710">
            <v>129.47999999999999</v>
          </cell>
        </row>
        <row r="3711">
          <cell r="B3711">
            <v>44299</v>
          </cell>
          <cell r="C3711">
            <v>129.27000000000001</v>
          </cell>
        </row>
        <row r="3712">
          <cell r="B3712">
            <v>44300</v>
          </cell>
          <cell r="C3712">
            <v>129.13</v>
          </cell>
        </row>
        <row r="3713">
          <cell r="B3713">
            <v>44301</v>
          </cell>
          <cell r="C3713">
            <v>129.02000000000001</v>
          </cell>
        </row>
        <row r="3714">
          <cell r="B3714">
            <v>44302</v>
          </cell>
          <cell r="C3714">
            <v>128.91999999999999</v>
          </cell>
        </row>
        <row r="3715">
          <cell r="B3715">
            <v>44303</v>
          </cell>
          <cell r="C3715">
            <v>128.9</v>
          </cell>
        </row>
        <row r="3716">
          <cell r="B3716">
            <v>44304</v>
          </cell>
          <cell r="C3716">
            <v>128.82</v>
          </cell>
        </row>
        <row r="3717">
          <cell r="B3717">
            <v>44305</v>
          </cell>
          <cell r="C3717">
            <v>128.82</v>
          </cell>
        </row>
        <row r="3718">
          <cell r="B3718">
            <v>44306</v>
          </cell>
          <cell r="C3718">
            <v>128.83000000000001</v>
          </cell>
        </row>
        <row r="3719">
          <cell r="B3719">
            <v>44307</v>
          </cell>
          <cell r="C3719">
            <v>128.83000000000001</v>
          </cell>
        </row>
        <row r="3720">
          <cell r="B3720">
            <v>44308</v>
          </cell>
          <cell r="C3720">
            <v>128.84</v>
          </cell>
        </row>
        <row r="3721">
          <cell r="B3721">
            <v>44309</v>
          </cell>
          <cell r="C3721">
            <v>128.85</v>
          </cell>
        </row>
        <row r="3722">
          <cell r="B3722">
            <v>44310</v>
          </cell>
          <cell r="C3722">
            <v>128.87</v>
          </cell>
        </row>
        <row r="3723">
          <cell r="B3723">
            <v>44311</v>
          </cell>
          <cell r="C3723">
            <v>128.87</v>
          </cell>
        </row>
        <row r="3724">
          <cell r="B3724">
            <v>44312</v>
          </cell>
          <cell r="C3724">
            <v>128.91</v>
          </cell>
        </row>
        <row r="3725">
          <cell r="B3725">
            <v>44313</v>
          </cell>
          <cell r="C3725">
            <v>128.87</v>
          </cell>
        </row>
        <row r="3726">
          <cell r="B3726">
            <v>44314</v>
          </cell>
          <cell r="C3726">
            <v>128.91999999999999</v>
          </cell>
        </row>
        <row r="3727">
          <cell r="B3727">
            <v>44315</v>
          </cell>
          <cell r="C3727">
            <v>128.97999999999999</v>
          </cell>
        </row>
        <row r="3728">
          <cell r="B3728">
            <v>44316</v>
          </cell>
          <cell r="C3728">
            <v>129.06</v>
          </cell>
        </row>
        <row r="3729">
          <cell r="B3729">
            <v>44317</v>
          </cell>
          <cell r="C3729">
            <v>129.09</v>
          </cell>
        </row>
        <row r="3730">
          <cell r="B3730">
            <v>44318</v>
          </cell>
          <cell r="C3730">
            <v>129.08000000000001</v>
          </cell>
        </row>
        <row r="3731">
          <cell r="B3731">
            <v>44319</v>
          </cell>
          <cell r="C3731">
            <v>129.1</v>
          </cell>
        </row>
        <row r="3732">
          <cell r="B3732">
            <v>44320</v>
          </cell>
          <cell r="C3732">
            <v>129.1</v>
          </cell>
        </row>
        <row r="3733">
          <cell r="B3733">
            <v>44321</v>
          </cell>
          <cell r="C3733">
            <v>129.1</v>
          </cell>
        </row>
        <row r="3734">
          <cell r="B3734">
            <v>44322</v>
          </cell>
          <cell r="C3734">
            <v>129.11000000000001</v>
          </cell>
        </row>
        <row r="3735">
          <cell r="B3735">
            <v>44323</v>
          </cell>
          <cell r="C3735">
            <v>129.12</v>
          </cell>
        </row>
        <row r="3736">
          <cell r="B3736">
            <v>44324</v>
          </cell>
          <cell r="C3736">
            <v>129.11000000000001</v>
          </cell>
        </row>
        <row r="3737">
          <cell r="B3737">
            <v>44325</v>
          </cell>
          <cell r="C3737">
            <v>129.11000000000001</v>
          </cell>
        </row>
        <row r="3738">
          <cell r="B3738">
            <v>44326</v>
          </cell>
          <cell r="C3738">
            <v>129.11000000000001</v>
          </cell>
        </row>
        <row r="3739">
          <cell r="B3739">
            <v>44327</v>
          </cell>
          <cell r="C3739">
            <v>129.11000000000001</v>
          </cell>
        </row>
        <row r="3740">
          <cell r="B3740">
            <v>44328</v>
          </cell>
          <cell r="C3740">
            <v>129.11000000000001</v>
          </cell>
        </row>
        <row r="3741">
          <cell r="B3741">
            <v>44329</v>
          </cell>
          <cell r="C3741">
            <v>129.12</v>
          </cell>
        </row>
        <row r="3742">
          <cell r="B3742">
            <v>44330</v>
          </cell>
          <cell r="C3742">
            <v>129.12</v>
          </cell>
        </row>
        <row r="3743">
          <cell r="B3743">
            <v>44331</v>
          </cell>
          <cell r="C3743">
            <v>129.12</v>
          </cell>
        </row>
        <row r="3744">
          <cell r="B3744">
            <v>44332</v>
          </cell>
          <cell r="C3744">
            <v>129.12</v>
          </cell>
        </row>
        <row r="3745">
          <cell r="B3745">
            <v>44333</v>
          </cell>
          <cell r="C3745">
            <v>129.11000000000001</v>
          </cell>
        </row>
        <row r="3746">
          <cell r="B3746">
            <v>44334</v>
          </cell>
          <cell r="C3746">
            <v>129.12</v>
          </cell>
        </row>
        <row r="3747">
          <cell r="B3747">
            <v>44335</v>
          </cell>
          <cell r="C3747">
            <v>129.13</v>
          </cell>
        </row>
        <row r="3748">
          <cell r="B3748">
            <v>44336</v>
          </cell>
          <cell r="C3748">
            <v>129.13999999999999</v>
          </cell>
        </row>
        <row r="3749">
          <cell r="B3749">
            <v>44337</v>
          </cell>
          <cell r="C3749">
            <v>129.21</v>
          </cell>
        </row>
        <row r="3750">
          <cell r="B3750">
            <v>44338</v>
          </cell>
          <cell r="C3750">
            <v>129.28</v>
          </cell>
        </row>
        <row r="3751">
          <cell r="B3751">
            <v>44339</v>
          </cell>
          <cell r="C3751">
            <v>129.88</v>
          </cell>
        </row>
        <row r="3752">
          <cell r="B3752">
            <v>44340</v>
          </cell>
          <cell r="C3752">
            <v>130.68</v>
          </cell>
        </row>
        <row r="3753">
          <cell r="B3753">
            <v>44341</v>
          </cell>
          <cell r="C3753">
            <v>132.15</v>
          </cell>
        </row>
        <row r="3754">
          <cell r="B3754">
            <v>44342</v>
          </cell>
          <cell r="C3754">
            <v>133.59</v>
          </cell>
        </row>
        <row r="3755">
          <cell r="B3755">
            <v>44343</v>
          </cell>
          <cell r="C3755">
            <v>134.71</v>
          </cell>
        </row>
        <row r="3756">
          <cell r="B3756">
            <v>44344</v>
          </cell>
          <cell r="C3756">
            <v>135.12</v>
          </cell>
        </row>
        <row r="3757">
          <cell r="B3757">
            <v>44345</v>
          </cell>
          <cell r="C3757">
            <v>135.47</v>
          </cell>
        </row>
        <row r="3758">
          <cell r="B3758">
            <v>44346</v>
          </cell>
          <cell r="C3758">
            <v>135.65</v>
          </cell>
        </row>
        <row r="3759">
          <cell r="B3759">
            <v>44347</v>
          </cell>
          <cell r="C3759">
            <v>135.76</v>
          </cell>
        </row>
        <row r="3760">
          <cell r="B3760">
            <v>44348</v>
          </cell>
          <cell r="C3760">
            <v>135.83000000000001</v>
          </cell>
        </row>
        <row r="3761">
          <cell r="B3761">
            <v>44349</v>
          </cell>
          <cell r="C3761">
            <v>135.75</v>
          </cell>
        </row>
        <row r="3762">
          <cell r="B3762">
            <v>44350</v>
          </cell>
          <cell r="C3762">
            <v>135.66</v>
          </cell>
        </row>
        <row r="3763">
          <cell r="B3763">
            <v>44351</v>
          </cell>
          <cell r="C3763">
            <v>135.63</v>
          </cell>
        </row>
        <row r="3764">
          <cell r="B3764">
            <v>44352</v>
          </cell>
          <cell r="C3764">
            <v>135.47999999999999</v>
          </cell>
        </row>
        <row r="3765">
          <cell r="B3765">
            <v>44353</v>
          </cell>
          <cell r="C3765">
            <v>135.26</v>
          </cell>
        </row>
        <row r="3766">
          <cell r="B3766">
            <v>44354</v>
          </cell>
          <cell r="C3766">
            <v>135.04</v>
          </cell>
        </row>
        <row r="3767">
          <cell r="B3767">
            <v>44355</v>
          </cell>
          <cell r="C3767">
            <v>135.49</v>
          </cell>
        </row>
        <row r="3768">
          <cell r="B3768">
            <v>44356</v>
          </cell>
          <cell r="C3768">
            <v>135.85</v>
          </cell>
        </row>
        <row r="3769">
          <cell r="B3769">
            <v>44357</v>
          </cell>
          <cell r="C3769">
            <v>136.09</v>
          </cell>
        </row>
        <row r="3770">
          <cell r="B3770">
            <v>44358</v>
          </cell>
          <cell r="C3770">
            <v>136.84</v>
          </cell>
        </row>
        <row r="3771">
          <cell r="B3771">
            <v>44359</v>
          </cell>
          <cell r="C3771">
            <v>137.55000000000001</v>
          </cell>
        </row>
        <row r="3772">
          <cell r="B3772">
            <v>44360</v>
          </cell>
          <cell r="C3772">
            <v>138.59</v>
          </cell>
        </row>
        <row r="3773">
          <cell r="B3773">
            <v>44361</v>
          </cell>
          <cell r="C3773">
            <v>139.18</v>
          </cell>
        </row>
        <row r="3774">
          <cell r="B3774">
            <v>44362</v>
          </cell>
          <cell r="C3774">
            <v>139.62</v>
          </cell>
        </row>
        <row r="3775">
          <cell r="B3775">
            <v>44363</v>
          </cell>
          <cell r="C3775">
            <v>140</v>
          </cell>
        </row>
        <row r="3776">
          <cell r="B3776">
            <v>44364</v>
          </cell>
          <cell r="C3776">
            <v>140.22</v>
          </cell>
        </row>
        <row r="3777">
          <cell r="B3777">
            <v>44365</v>
          </cell>
          <cell r="C3777">
            <v>140.43</v>
          </cell>
        </row>
        <row r="3778">
          <cell r="B3778">
            <v>44366</v>
          </cell>
          <cell r="C3778">
            <v>140.26</v>
          </cell>
        </row>
        <row r="3779">
          <cell r="B3779">
            <v>44367</v>
          </cell>
          <cell r="C3779">
            <v>140.03</v>
          </cell>
        </row>
        <row r="3780">
          <cell r="B3780">
            <v>44368</v>
          </cell>
          <cell r="C3780">
            <v>139.88</v>
          </cell>
        </row>
        <row r="3781">
          <cell r="B3781">
            <v>44369</v>
          </cell>
          <cell r="C3781">
            <v>139.79</v>
          </cell>
        </row>
        <row r="3782">
          <cell r="B3782">
            <v>44370</v>
          </cell>
          <cell r="C3782">
            <v>139.80000000000001</v>
          </cell>
        </row>
        <row r="3783">
          <cell r="B3783">
            <v>44371</v>
          </cell>
          <cell r="C3783">
            <v>139.79</v>
          </cell>
        </row>
        <row r="3784">
          <cell r="B3784">
            <v>44372</v>
          </cell>
          <cell r="C3784">
            <v>139.43</v>
          </cell>
        </row>
        <row r="3785">
          <cell r="B3785">
            <v>44373</v>
          </cell>
          <cell r="C3785">
            <v>138.87</v>
          </cell>
        </row>
        <row r="3786">
          <cell r="B3786">
            <v>44374</v>
          </cell>
          <cell r="C3786">
            <v>138.16</v>
          </cell>
        </row>
        <row r="3787">
          <cell r="B3787">
            <v>44375</v>
          </cell>
          <cell r="C3787">
            <v>137.53</v>
          </cell>
        </row>
        <row r="3788">
          <cell r="B3788">
            <v>44376</v>
          </cell>
          <cell r="C3788">
            <v>136.59</v>
          </cell>
        </row>
        <row r="3789">
          <cell r="B3789">
            <v>44377</v>
          </cell>
          <cell r="C3789">
            <v>135.66</v>
          </cell>
        </row>
        <row r="3790">
          <cell r="B3790">
            <v>44378</v>
          </cell>
          <cell r="C3790">
            <v>135.22999999999999</v>
          </cell>
        </row>
        <row r="3791">
          <cell r="B3791">
            <v>44379</v>
          </cell>
          <cell r="C3791">
            <v>134.72</v>
          </cell>
        </row>
        <row r="3792">
          <cell r="B3792">
            <v>44380</v>
          </cell>
          <cell r="C3792">
            <v>134.19</v>
          </cell>
        </row>
        <row r="3793">
          <cell r="B3793">
            <v>44381</v>
          </cell>
          <cell r="C3793">
            <v>133.69999999999999</v>
          </cell>
        </row>
        <row r="3794">
          <cell r="B3794">
            <v>44382</v>
          </cell>
          <cell r="C3794">
            <v>133.34</v>
          </cell>
        </row>
        <row r="3795">
          <cell r="B3795">
            <v>44383</v>
          </cell>
          <cell r="C3795">
            <v>132.88999999999999</v>
          </cell>
        </row>
        <row r="3796">
          <cell r="B3796">
            <v>44384</v>
          </cell>
          <cell r="C3796">
            <v>132.5</v>
          </cell>
        </row>
        <row r="3797">
          <cell r="B3797">
            <v>44385</v>
          </cell>
          <cell r="C3797">
            <v>132.38</v>
          </cell>
        </row>
        <row r="3798">
          <cell r="B3798">
            <v>44386</v>
          </cell>
          <cell r="C3798">
            <v>132.85</v>
          </cell>
        </row>
        <row r="3799">
          <cell r="B3799">
            <v>44387</v>
          </cell>
          <cell r="C3799">
            <v>133.44</v>
          </cell>
        </row>
        <row r="3800">
          <cell r="B3800">
            <v>44388</v>
          </cell>
          <cell r="C3800">
            <v>134.19999999999999</v>
          </cell>
        </row>
        <row r="3801">
          <cell r="B3801">
            <v>44389</v>
          </cell>
          <cell r="C3801">
            <v>134.35</v>
          </cell>
        </row>
        <row r="3802">
          <cell r="B3802">
            <v>44390</v>
          </cell>
          <cell r="C3802">
            <v>134.11000000000001</v>
          </cell>
        </row>
        <row r="3803">
          <cell r="B3803">
            <v>44391</v>
          </cell>
          <cell r="C3803">
            <v>134.02000000000001</v>
          </cell>
        </row>
        <row r="3804">
          <cell r="B3804">
            <v>44392</v>
          </cell>
          <cell r="C3804">
            <v>134.19999999999999</v>
          </cell>
        </row>
        <row r="3805">
          <cell r="B3805">
            <v>44393</v>
          </cell>
          <cell r="C3805">
            <v>134.71</v>
          </cell>
        </row>
        <row r="3806">
          <cell r="B3806">
            <v>44394</v>
          </cell>
          <cell r="C3806">
            <v>135.13999999999999</v>
          </cell>
        </row>
        <row r="3807">
          <cell r="B3807">
            <v>44395</v>
          </cell>
          <cell r="C3807">
            <v>135.35</v>
          </cell>
        </row>
        <row r="3808">
          <cell r="B3808">
            <v>44396</v>
          </cell>
          <cell r="C3808">
            <v>135.68</v>
          </cell>
        </row>
        <row r="3809">
          <cell r="B3809">
            <v>44397</v>
          </cell>
          <cell r="C3809">
            <v>135.84</v>
          </cell>
        </row>
        <row r="3810">
          <cell r="B3810">
            <v>44398</v>
          </cell>
          <cell r="C3810">
            <v>135.65</v>
          </cell>
        </row>
        <row r="3811">
          <cell r="B3811">
            <v>44399</v>
          </cell>
          <cell r="C3811">
            <v>135.63</v>
          </cell>
        </row>
        <row r="3812">
          <cell r="B3812">
            <v>44400</v>
          </cell>
          <cell r="C3812">
            <v>135.87</v>
          </cell>
        </row>
        <row r="3813">
          <cell r="B3813">
            <v>44401</v>
          </cell>
          <cell r="C3813">
            <v>135.71</v>
          </cell>
        </row>
        <row r="3814">
          <cell r="B3814">
            <v>44402</v>
          </cell>
          <cell r="C3814">
            <v>135.87</v>
          </cell>
        </row>
        <row r="3815">
          <cell r="B3815">
            <v>44403</v>
          </cell>
          <cell r="C3815">
            <v>137.47999999999999</v>
          </cell>
        </row>
        <row r="3816">
          <cell r="B3816">
            <v>44404</v>
          </cell>
          <cell r="C3816">
            <v>138</v>
          </cell>
        </row>
        <row r="3817">
          <cell r="B3817">
            <v>44405</v>
          </cell>
          <cell r="C3817">
            <v>138.97</v>
          </cell>
        </row>
        <row r="3818">
          <cell r="B3818">
            <v>44406</v>
          </cell>
          <cell r="C3818">
            <v>141.79</v>
          </cell>
        </row>
        <row r="3819">
          <cell r="B3819">
            <v>44407</v>
          </cell>
          <cell r="C3819">
            <v>145.28</v>
          </cell>
        </row>
        <row r="3820">
          <cell r="B3820">
            <v>44408</v>
          </cell>
          <cell r="C3820">
            <v>146.06</v>
          </cell>
        </row>
        <row r="3821">
          <cell r="B3821">
            <v>44409</v>
          </cell>
          <cell r="C3821">
            <v>146.37</v>
          </cell>
        </row>
        <row r="3822">
          <cell r="B3822">
            <v>44410</v>
          </cell>
          <cell r="C3822">
            <v>146.88</v>
          </cell>
        </row>
        <row r="3823">
          <cell r="B3823">
            <v>44411</v>
          </cell>
          <cell r="C3823">
            <v>147.66999999999999</v>
          </cell>
        </row>
        <row r="3824">
          <cell r="B3824">
            <v>44412</v>
          </cell>
          <cell r="C3824">
            <v>147.96</v>
          </cell>
        </row>
        <row r="3825">
          <cell r="B3825">
            <v>44413</v>
          </cell>
          <cell r="C3825">
            <v>148.11000000000001</v>
          </cell>
        </row>
        <row r="3826">
          <cell r="B3826">
            <v>44414</v>
          </cell>
          <cell r="C3826">
            <v>148.32</v>
          </cell>
        </row>
        <row r="3827">
          <cell r="B3827">
            <v>44415</v>
          </cell>
          <cell r="C3827">
            <v>148.21</v>
          </cell>
        </row>
        <row r="3828">
          <cell r="B3828">
            <v>44416</v>
          </cell>
          <cell r="C3828">
            <v>147.88999999999999</v>
          </cell>
        </row>
        <row r="3829">
          <cell r="B3829">
            <v>44417</v>
          </cell>
          <cell r="C3829">
            <v>147.97</v>
          </cell>
        </row>
        <row r="3830">
          <cell r="B3830">
            <v>44418</v>
          </cell>
          <cell r="C3830">
            <v>147.6</v>
          </cell>
        </row>
        <row r="3831">
          <cell r="B3831">
            <v>44419</v>
          </cell>
          <cell r="C3831">
            <v>147.46</v>
          </cell>
        </row>
        <row r="3832">
          <cell r="B3832">
            <v>44420</v>
          </cell>
          <cell r="C3832">
            <v>147.09</v>
          </cell>
        </row>
        <row r="3833">
          <cell r="B3833">
            <v>44421</v>
          </cell>
          <cell r="C3833">
            <v>146.84</v>
          </cell>
        </row>
        <row r="3834">
          <cell r="B3834">
            <v>44422</v>
          </cell>
          <cell r="C3834">
            <v>146.97999999999999</v>
          </cell>
        </row>
        <row r="3835">
          <cell r="B3835">
            <v>44423</v>
          </cell>
          <cell r="C3835">
            <v>146.88999999999999</v>
          </cell>
        </row>
        <row r="3836">
          <cell r="B3836">
            <v>44424</v>
          </cell>
          <cell r="C3836">
            <v>146.9</v>
          </cell>
        </row>
        <row r="3837">
          <cell r="B3837">
            <v>44425</v>
          </cell>
          <cell r="C3837">
            <v>146.49</v>
          </cell>
        </row>
        <row r="3838">
          <cell r="B3838">
            <v>44426</v>
          </cell>
          <cell r="C3838">
            <v>146.87</v>
          </cell>
        </row>
        <row r="3839">
          <cell r="B3839">
            <v>44427</v>
          </cell>
          <cell r="C3839">
            <v>145.19</v>
          </cell>
        </row>
        <row r="3840">
          <cell r="B3840">
            <v>44428</v>
          </cell>
          <cell r="C3840">
            <v>144.38</v>
          </cell>
        </row>
        <row r="3841">
          <cell r="B3841">
            <v>44429</v>
          </cell>
          <cell r="C3841">
            <v>143.49</v>
          </cell>
        </row>
        <row r="3842">
          <cell r="B3842">
            <v>44430</v>
          </cell>
          <cell r="C3842">
            <v>142.62</v>
          </cell>
        </row>
        <row r="3843">
          <cell r="B3843">
            <v>44431</v>
          </cell>
          <cell r="C3843">
            <v>142.11000000000001</v>
          </cell>
        </row>
        <row r="3844">
          <cell r="B3844">
            <v>44432</v>
          </cell>
          <cell r="C3844">
            <v>141.47999999999999</v>
          </cell>
        </row>
        <row r="3845">
          <cell r="B3845">
            <v>44433</v>
          </cell>
          <cell r="C3845">
            <v>141.38999999999999</v>
          </cell>
        </row>
        <row r="3846">
          <cell r="B3846">
            <v>44434</v>
          </cell>
          <cell r="C3846">
            <v>141.15</v>
          </cell>
        </row>
        <row r="3847">
          <cell r="B3847">
            <v>44435</v>
          </cell>
          <cell r="C3847">
            <v>140.9</v>
          </cell>
        </row>
        <row r="3848">
          <cell r="B3848">
            <v>44436</v>
          </cell>
          <cell r="C3848">
            <v>140.28</v>
          </cell>
        </row>
        <row r="3849">
          <cell r="B3849">
            <v>44437</v>
          </cell>
          <cell r="C3849">
            <v>139.77000000000001</v>
          </cell>
        </row>
        <row r="3850">
          <cell r="B3850">
            <v>44438</v>
          </cell>
          <cell r="C3850">
            <v>139.61000000000001</v>
          </cell>
        </row>
        <row r="3851">
          <cell r="B3851">
            <v>44439</v>
          </cell>
          <cell r="C3851">
            <v>138.93</v>
          </cell>
        </row>
        <row r="3852">
          <cell r="B3852">
            <v>44440</v>
          </cell>
          <cell r="C3852">
            <v>138.75</v>
          </cell>
        </row>
        <row r="3853">
          <cell r="B3853">
            <v>44441</v>
          </cell>
          <cell r="C3853">
            <v>138.81</v>
          </cell>
        </row>
        <row r="3854">
          <cell r="B3854">
            <v>44442</v>
          </cell>
          <cell r="C3854">
            <v>138.79</v>
          </cell>
        </row>
        <row r="3855">
          <cell r="B3855">
            <v>44443</v>
          </cell>
          <cell r="C3855">
            <v>138.99</v>
          </cell>
        </row>
        <row r="3856">
          <cell r="B3856">
            <v>44444</v>
          </cell>
          <cell r="C3856">
            <v>139.41999999999999</v>
          </cell>
        </row>
        <row r="3857">
          <cell r="B3857">
            <v>44445</v>
          </cell>
          <cell r="C3857">
            <v>139.58000000000001</v>
          </cell>
        </row>
        <row r="3858">
          <cell r="B3858">
            <v>44446</v>
          </cell>
          <cell r="C3858">
            <v>139.27000000000001</v>
          </cell>
        </row>
        <row r="3859">
          <cell r="B3859">
            <v>44447</v>
          </cell>
          <cell r="C3859">
            <v>139.32</v>
          </cell>
        </row>
        <row r="3860">
          <cell r="B3860">
            <v>44448</v>
          </cell>
          <cell r="C3860">
            <v>139.81</v>
          </cell>
        </row>
        <row r="3861">
          <cell r="B3861">
            <v>44449</v>
          </cell>
          <cell r="C3861">
            <v>140.80000000000001</v>
          </cell>
        </row>
        <row r="3862">
          <cell r="B3862">
            <v>44450</v>
          </cell>
          <cell r="C3862">
            <v>141.81</v>
          </cell>
        </row>
        <row r="3863">
          <cell r="B3863">
            <v>44451</v>
          </cell>
          <cell r="C3863">
            <v>143.18</v>
          </cell>
        </row>
        <row r="3864">
          <cell r="B3864">
            <v>44452</v>
          </cell>
          <cell r="C3864">
            <v>143.83000000000001</v>
          </cell>
        </row>
        <row r="3865">
          <cell r="B3865">
            <v>44453</v>
          </cell>
          <cell r="C3865">
            <v>145.97999999999999</v>
          </cell>
        </row>
        <row r="3866">
          <cell r="B3866">
            <v>44454</v>
          </cell>
          <cell r="C3866">
            <v>146.76</v>
          </cell>
        </row>
        <row r="3867">
          <cell r="B3867">
            <v>44455</v>
          </cell>
          <cell r="C3867">
            <v>146.88999999999999</v>
          </cell>
        </row>
        <row r="3868">
          <cell r="B3868">
            <v>44456</v>
          </cell>
          <cell r="C3868">
            <v>146.77000000000001</v>
          </cell>
        </row>
        <row r="3869">
          <cell r="B3869">
            <v>44457</v>
          </cell>
          <cell r="C3869">
            <v>146.47</v>
          </cell>
        </row>
        <row r="3870">
          <cell r="B3870">
            <v>44458</v>
          </cell>
          <cell r="C3870">
            <v>146.22</v>
          </cell>
        </row>
        <row r="3871">
          <cell r="B3871">
            <v>44459</v>
          </cell>
          <cell r="C3871">
            <v>146.19999999999999</v>
          </cell>
        </row>
        <row r="3872">
          <cell r="B3872">
            <v>44460</v>
          </cell>
          <cell r="C3872">
            <v>145.91999999999999</v>
          </cell>
        </row>
        <row r="3873">
          <cell r="B3873">
            <v>44461</v>
          </cell>
          <cell r="C3873">
            <v>145.72</v>
          </cell>
        </row>
        <row r="3874">
          <cell r="B3874">
            <v>44462</v>
          </cell>
          <cell r="C3874">
            <v>145.88999999999999</v>
          </cell>
        </row>
        <row r="3875">
          <cell r="B3875">
            <v>44463</v>
          </cell>
          <cell r="C3875">
            <v>145.91999999999999</v>
          </cell>
        </row>
        <row r="3876">
          <cell r="B3876">
            <v>44464</v>
          </cell>
          <cell r="C3876">
            <v>146.62</v>
          </cell>
        </row>
        <row r="3877">
          <cell r="B3877">
            <v>44465</v>
          </cell>
          <cell r="C3877">
            <v>147.24</v>
          </cell>
        </row>
        <row r="3878">
          <cell r="B3878">
            <v>44466</v>
          </cell>
          <cell r="C3878">
            <v>147.76</v>
          </cell>
        </row>
        <row r="3879">
          <cell r="B3879">
            <v>44467</v>
          </cell>
          <cell r="C3879">
            <v>147.77000000000001</v>
          </cell>
        </row>
        <row r="3880">
          <cell r="B3880">
            <v>44468</v>
          </cell>
          <cell r="C3880">
            <v>147.56</v>
          </cell>
        </row>
        <row r="3881">
          <cell r="B3881">
            <v>44469</v>
          </cell>
          <cell r="C3881">
            <v>147.36000000000001</v>
          </cell>
        </row>
        <row r="3882">
          <cell r="B3882">
            <v>44470</v>
          </cell>
          <cell r="C3882">
            <v>147.32</v>
          </cell>
        </row>
        <row r="3883">
          <cell r="B3883">
            <v>44471</v>
          </cell>
          <cell r="C3883">
            <v>147.31</v>
          </cell>
        </row>
        <row r="3884">
          <cell r="B3884">
            <v>44472</v>
          </cell>
          <cell r="C3884">
            <v>147.63</v>
          </cell>
        </row>
        <row r="3885">
          <cell r="B3885">
            <v>44473</v>
          </cell>
          <cell r="C3885">
            <v>147.94</v>
          </cell>
        </row>
        <row r="3886">
          <cell r="B3886">
            <v>44474</v>
          </cell>
          <cell r="C3886">
            <v>148.02000000000001</v>
          </cell>
        </row>
        <row r="3887">
          <cell r="B3887">
            <v>44475</v>
          </cell>
          <cell r="C3887">
            <v>148.27000000000001</v>
          </cell>
        </row>
        <row r="3888">
          <cell r="B3888">
            <v>44476</v>
          </cell>
          <cell r="C3888">
            <v>148.41999999999999</v>
          </cell>
        </row>
        <row r="3889">
          <cell r="B3889">
            <v>44477</v>
          </cell>
          <cell r="C3889">
            <v>148.53</v>
          </cell>
        </row>
        <row r="3890">
          <cell r="B3890">
            <v>44478</v>
          </cell>
          <cell r="C3890">
            <v>148.63</v>
          </cell>
        </row>
        <row r="3891">
          <cell r="B3891">
            <v>44479</v>
          </cell>
          <cell r="C3891">
            <v>148.80000000000001</v>
          </cell>
        </row>
        <row r="3892">
          <cell r="B3892">
            <v>44480</v>
          </cell>
          <cell r="C3892">
            <v>148.77000000000001</v>
          </cell>
        </row>
        <row r="3893">
          <cell r="B3893">
            <v>44481</v>
          </cell>
          <cell r="C3893">
            <v>148.65</v>
          </cell>
        </row>
        <row r="3894">
          <cell r="B3894">
            <v>44482</v>
          </cell>
          <cell r="C3894">
            <v>148.76</v>
          </cell>
        </row>
        <row r="3895">
          <cell r="B3895">
            <v>44483</v>
          </cell>
          <cell r="C3895">
            <v>148.59</v>
          </cell>
        </row>
        <row r="3896">
          <cell r="B3896">
            <v>44484</v>
          </cell>
          <cell r="C3896">
            <v>148.82</v>
          </cell>
        </row>
        <row r="3897">
          <cell r="B3897">
            <v>44485</v>
          </cell>
          <cell r="C3897">
            <v>148.84</v>
          </cell>
        </row>
        <row r="3898">
          <cell r="B3898">
            <v>44486</v>
          </cell>
          <cell r="C3898">
            <v>148.54</v>
          </cell>
        </row>
        <row r="3899">
          <cell r="B3899">
            <v>44487</v>
          </cell>
          <cell r="C3899">
            <v>148.34</v>
          </cell>
        </row>
        <row r="3900">
          <cell r="B3900">
            <v>44488</v>
          </cell>
          <cell r="C3900">
            <v>148.06</v>
          </cell>
        </row>
        <row r="3901">
          <cell r="B3901">
            <v>44489</v>
          </cell>
          <cell r="C3901">
            <v>147.88999999999999</v>
          </cell>
        </row>
        <row r="3902">
          <cell r="B3902">
            <v>44490</v>
          </cell>
          <cell r="C3902">
            <v>148.11000000000001</v>
          </cell>
        </row>
        <row r="3903">
          <cell r="B3903">
            <v>44491</v>
          </cell>
          <cell r="C3903">
            <v>148.18</v>
          </cell>
        </row>
        <row r="3904">
          <cell r="B3904">
            <v>44492</v>
          </cell>
          <cell r="C3904">
            <v>148.08000000000001</v>
          </cell>
        </row>
        <row r="3905">
          <cell r="B3905">
            <v>44493</v>
          </cell>
          <cell r="C3905">
            <v>148.26</v>
          </cell>
        </row>
        <row r="3906">
          <cell r="B3906">
            <v>44494</v>
          </cell>
          <cell r="C3906">
            <v>148.44</v>
          </cell>
        </row>
        <row r="3907">
          <cell r="B3907">
            <v>44495</v>
          </cell>
          <cell r="C3907">
            <v>148.32</v>
          </cell>
        </row>
        <row r="3908">
          <cell r="B3908">
            <v>44496</v>
          </cell>
          <cell r="C3908">
            <v>148.15</v>
          </cell>
        </row>
        <row r="3909">
          <cell r="B3909">
            <v>44497</v>
          </cell>
          <cell r="C3909">
            <v>148.01</v>
          </cell>
        </row>
        <row r="3910">
          <cell r="B3910">
            <v>44498</v>
          </cell>
          <cell r="C3910">
            <v>147.9</v>
          </cell>
        </row>
        <row r="3911">
          <cell r="B3911">
            <v>44499</v>
          </cell>
          <cell r="C3911">
            <v>147.93</v>
          </cell>
        </row>
        <row r="3912">
          <cell r="B3912">
            <v>44500</v>
          </cell>
          <cell r="C3912">
            <v>147.94999999999999</v>
          </cell>
        </row>
        <row r="3913">
          <cell r="B3913">
            <v>44501</v>
          </cell>
          <cell r="C3913">
            <v>148.04</v>
          </cell>
        </row>
        <row r="3914">
          <cell r="B3914">
            <v>44502</v>
          </cell>
          <cell r="C3914">
            <v>147.97999999999999</v>
          </cell>
        </row>
        <row r="3915">
          <cell r="B3915">
            <v>44503</v>
          </cell>
          <cell r="C3915">
            <v>148.02000000000001</v>
          </cell>
        </row>
        <row r="3916">
          <cell r="B3916">
            <v>44504</v>
          </cell>
          <cell r="C3916">
            <v>148.11000000000001</v>
          </cell>
        </row>
        <row r="3917">
          <cell r="B3917">
            <v>44505</v>
          </cell>
          <cell r="C3917">
            <v>148.13999999999999</v>
          </cell>
        </row>
        <row r="3918">
          <cell r="B3918">
            <v>44506</v>
          </cell>
          <cell r="C3918">
            <v>148.12</v>
          </cell>
        </row>
        <row r="3919">
          <cell r="B3919">
            <v>44507</v>
          </cell>
          <cell r="C3919">
            <v>148.16</v>
          </cell>
        </row>
        <row r="3920">
          <cell r="B3920">
            <v>44508</v>
          </cell>
          <cell r="C3920">
            <v>148.30000000000001</v>
          </cell>
        </row>
        <row r="3921">
          <cell r="B3921">
            <v>44509</v>
          </cell>
          <cell r="C3921">
            <v>148.54</v>
          </cell>
        </row>
        <row r="3922">
          <cell r="B3922">
            <v>44510</v>
          </cell>
          <cell r="C3922">
            <v>148.79</v>
          </cell>
        </row>
        <row r="3923">
          <cell r="B3923">
            <v>44511</v>
          </cell>
          <cell r="C3923">
            <v>148.82</v>
          </cell>
        </row>
        <row r="3924">
          <cell r="B3924">
            <v>44512</v>
          </cell>
          <cell r="C3924">
            <v>148.68</v>
          </cell>
        </row>
        <row r="3925">
          <cell r="B3925">
            <v>44513</v>
          </cell>
          <cell r="C3925">
            <v>148.63999999999999</v>
          </cell>
        </row>
        <row r="3926">
          <cell r="B3926">
            <v>44514</v>
          </cell>
          <cell r="C3926">
            <v>148.88</v>
          </cell>
        </row>
        <row r="3927">
          <cell r="B3927">
            <v>44515</v>
          </cell>
          <cell r="C3927">
            <v>149.13</v>
          </cell>
        </row>
        <row r="3928">
          <cell r="B3928">
            <v>44516</v>
          </cell>
          <cell r="C3928">
            <v>149.16999999999999</v>
          </cell>
        </row>
        <row r="3929">
          <cell r="B3929">
            <v>44517</v>
          </cell>
          <cell r="C3929">
            <v>149.15</v>
          </cell>
        </row>
        <row r="3930">
          <cell r="B3930">
            <v>44518</v>
          </cell>
          <cell r="C3930">
            <v>149.13</v>
          </cell>
        </row>
        <row r="3931">
          <cell r="B3931">
            <v>44519</v>
          </cell>
          <cell r="C3931">
            <v>149.19999999999999</v>
          </cell>
        </row>
        <row r="3932">
          <cell r="B3932">
            <v>44520</v>
          </cell>
          <cell r="C3932">
            <v>149.24</v>
          </cell>
        </row>
        <row r="3933">
          <cell r="B3933">
            <v>44521</v>
          </cell>
          <cell r="C3933">
            <v>149.27000000000001</v>
          </cell>
        </row>
        <row r="3934">
          <cell r="B3934">
            <v>44522</v>
          </cell>
          <cell r="C3934">
            <v>149.29</v>
          </cell>
        </row>
        <row r="3935">
          <cell r="B3935">
            <v>44523</v>
          </cell>
          <cell r="C3935">
            <v>149.29</v>
          </cell>
        </row>
        <row r="3936">
          <cell r="B3936">
            <v>44524</v>
          </cell>
          <cell r="C3936">
            <v>149.28</v>
          </cell>
        </row>
        <row r="3937">
          <cell r="B3937">
            <v>44525</v>
          </cell>
          <cell r="C3937">
            <v>149.27000000000001</v>
          </cell>
        </row>
        <row r="3938">
          <cell r="B3938">
            <v>44526</v>
          </cell>
          <cell r="C3938">
            <v>149.1</v>
          </cell>
        </row>
        <row r="3939">
          <cell r="B3939">
            <v>44527</v>
          </cell>
          <cell r="C3939">
            <v>148.99</v>
          </cell>
        </row>
        <row r="3940">
          <cell r="B3940">
            <v>44528</v>
          </cell>
          <cell r="C3940">
            <v>149.12</v>
          </cell>
        </row>
        <row r="3941">
          <cell r="B3941">
            <v>44529</v>
          </cell>
          <cell r="C3941">
            <v>149.19</v>
          </cell>
        </row>
        <row r="3942">
          <cell r="B3942">
            <v>44530</v>
          </cell>
          <cell r="C3942">
            <v>149.19</v>
          </cell>
        </row>
        <row r="3943">
          <cell r="B3943">
            <v>44531</v>
          </cell>
          <cell r="C3943">
            <v>149.15</v>
          </cell>
        </row>
        <row r="3944">
          <cell r="B3944">
            <v>44532</v>
          </cell>
          <cell r="C3944">
            <v>149.18</v>
          </cell>
        </row>
        <row r="3945">
          <cell r="B3945">
            <v>44533</v>
          </cell>
          <cell r="C3945">
            <v>149.19</v>
          </cell>
        </row>
        <row r="3946">
          <cell r="B3946">
            <v>44534</v>
          </cell>
          <cell r="C3946">
            <v>148.99</v>
          </cell>
        </row>
        <row r="3947">
          <cell r="B3947">
            <v>44535</v>
          </cell>
          <cell r="C3947">
            <v>149.05000000000001</v>
          </cell>
        </row>
        <row r="3948">
          <cell r="B3948">
            <v>44536</v>
          </cell>
          <cell r="C3948">
            <v>149.1</v>
          </cell>
        </row>
        <row r="3949">
          <cell r="B3949">
            <v>44537</v>
          </cell>
          <cell r="C3949">
            <v>149.07</v>
          </cell>
        </row>
        <row r="3950">
          <cell r="B3950">
            <v>44538</v>
          </cell>
          <cell r="C3950">
            <v>149.04</v>
          </cell>
        </row>
        <row r="3951">
          <cell r="B3951">
            <v>44539</v>
          </cell>
          <cell r="C3951">
            <v>148.99</v>
          </cell>
        </row>
        <row r="3952">
          <cell r="B3952">
            <v>44540</v>
          </cell>
          <cell r="C3952">
            <v>148.97999999999999</v>
          </cell>
        </row>
        <row r="3953">
          <cell r="B3953">
            <v>44541</v>
          </cell>
          <cell r="C3953">
            <v>148.97999999999999</v>
          </cell>
        </row>
        <row r="3954">
          <cell r="B3954">
            <v>44542</v>
          </cell>
          <cell r="C3954">
            <v>148.99</v>
          </cell>
        </row>
        <row r="3955">
          <cell r="B3955">
            <v>44543</v>
          </cell>
          <cell r="C3955">
            <v>148.99</v>
          </cell>
        </row>
        <row r="3956">
          <cell r="B3956">
            <v>44544</v>
          </cell>
          <cell r="C3956">
            <v>148.94999999999999</v>
          </cell>
        </row>
        <row r="3957">
          <cell r="B3957">
            <v>44545</v>
          </cell>
          <cell r="C3957">
            <v>148.91</v>
          </cell>
        </row>
        <row r="3958">
          <cell r="B3958">
            <v>44546</v>
          </cell>
          <cell r="C3958">
            <v>148.78</v>
          </cell>
        </row>
        <row r="3959">
          <cell r="B3959">
            <v>44547</v>
          </cell>
          <cell r="C3959">
            <v>148.6</v>
          </cell>
        </row>
        <row r="3960">
          <cell r="B3960">
            <v>44548</v>
          </cell>
          <cell r="C3960">
            <v>148.34</v>
          </cell>
        </row>
        <row r="3961">
          <cell r="B3961">
            <v>44549</v>
          </cell>
          <cell r="C3961">
            <v>148.19</v>
          </cell>
        </row>
        <row r="3962">
          <cell r="B3962">
            <v>44550</v>
          </cell>
          <cell r="C3962">
            <v>148.18</v>
          </cell>
        </row>
        <row r="3963">
          <cell r="B3963">
            <v>44551</v>
          </cell>
          <cell r="C3963">
            <v>148.01</v>
          </cell>
        </row>
        <row r="3964">
          <cell r="B3964">
            <v>44552</v>
          </cell>
          <cell r="C3964">
            <v>147.96</v>
          </cell>
        </row>
        <row r="3965">
          <cell r="B3965">
            <v>44553</v>
          </cell>
          <cell r="C3965">
            <v>147.81</v>
          </cell>
        </row>
        <row r="3966">
          <cell r="B3966">
            <v>44554</v>
          </cell>
          <cell r="C3966">
            <v>147.75</v>
          </cell>
        </row>
        <row r="3967">
          <cell r="B3967">
            <v>44555</v>
          </cell>
          <cell r="C3967">
            <v>147.82</v>
          </cell>
        </row>
        <row r="3968">
          <cell r="B3968">
            <v>44556</v>
          </cell>
          <cell r="C3968">
            <v>147.88</v>
          </cell>
        </row>
        <row r="3969">
          <cell r="B3969">
            <v>44557</v>
          </cell>
          <cell r="C3969">
            <v>147.86000000000001</v>
          </cell>
        </row>
        <row r="3970">
          <cell r="B3970">
            <v>44558</v>
          </cell>
          <cell r="C3970">
            <v>147.72999999999999</v>
          </cell>
        </row>
        <row r="3971">
          <cell r="B3971">
            <v>44559</v>
          </cell>
          <cell r="C3971">
            <v>147.72</v>
          </cell>
        </row>
        <row r="3972">
          <cell r="B3972">
            <v>44560</v>
          </cell>
          <cell r="C3972">
            <v>147.65</v>
          </cell>
        </row>
        <row r="3973">
          <cell r="B3973">
            <v>44561</v>
          </cell>
          <cell r="C3973">
            <v>147.55000000000001</v>
          </cell>
        </row>
        <row r="3974">
          <cell r="B3974">
            <v>44562</v>
          </cell>
          <cell r="C3974">
            <v>147.54</v>
          </cell>
        </row>
        <row r="3975">
          <cell r="B3975">
            <v>44563</v>
          </cell>
          <cell r="C3975">
            <v>147.55000000000001</v>
          </cell>
        </row>
        <row r="3976">
          <cell r="B3976">
            <v>44564</v>
          </cell>
          <cell r="C3976">
            <v>147.55000000000001</v>
          </cell>
        </row>
        <row r="3977">
          <cell r="B3977">
            <v>44565</v>
          </cell>
          <cell r="C3977">
            <v>147.41999999999999</v>
          </cell>
        </row>
        <row r="3978">
          <cell r="B3978">
            <v>44566</v>
          </cell>
          <cell r="C3978">
            <v>147.36000000000001</v>
          </cell>
        </row>
        <row r="3979">
          <cell r="B3979">
            <v>44567</v>
          </cell>
          <cell r="C3979">
            <v>147.26</v>
          </cell>
        </row>
        <row r="3980">
          <cell r="B3980">
            <v>44568</v>
          </cell>
          <cell r="C3980">
            <v>147.24</v>
          </cell>
        </row>
        <row r="3981">
          <cell r="B3981">
            <v>44569</v>
          </cell>
          <cell r="C3981">
            <v>147.22</v>
          </cell>
        </row>
        <row r="3982">
          <cell r="B3982">
            <v>44570</v>
          </cell>
          <cell r="C3982">
            <v>147.21</v>
          </cell>
        </row>
        <row r="3983">
          <cell r="B3983">
            <v>44571</v>
          </cell>
          <cell r="C3983">
            <v>147.22</v>
          </cell>
        </row>
        <row r="3984">
          <cell r="B3984">
            <v>44572</v>
          </cell>
          <cell r="C3984">
            <v>147.07</v>
          </cell>
        </row>
        <row r="3985">
          <cell r="B3985">
            <v>44573</v>
          </cell>
          <cell r="C3985">
            <v>147.02000000000001</v>
          </cell>
        </row>
        <row r="3986">
          <cell r="B3986">
            <v>44574</v>
          </cell>
          <cell r="C3986">
            <v>147.03</v>
          </cell>
        </row>
        <row r="3987">
          <cell r="B3987">
            <v>44575</v>
          </cell>
          <cell r="C3987">
            <v>147.05000000000001</v>
          </cell>
        </row>
        <row r="3988">
          <cell r="B3988">
            <v>44576</v>
          </cell>
          <cell r="C3988">
            <v>147.06</v>
          </cell>
        </row>
        <row r="3989">
          <cell r="B3989">
            <v>44577</v>
          </cell>
          <cell r="C3989">
            <v>147.07</v>
          </cell>
        </row>
        <row r="3990">
          <cell r="B3990">
            <v>44578</v>
          </cell>
          <cell r="C3990">
            <v>147.02000000000001</v>
          </cell>
        </row>
        <row r="3991">
          <cell r="B3991">
            <v>44579</v>
          </cell>
          <cell r="C3991">
            <v>147.03</v>
          </cell>
        </row>
        <row r="3992">
          <cell r="B3992">
            <v>44580</v>
          </cell>
          <cell r="C3992">
            <v>147.03</v>
          </cell>
        </row>
        <row r="3993">
          <cell r="B3993">
            <v>44581</v>
          </cell>
          <cell r="C3993">
            <v>147.04</v>
          </cell>
        </row>
        <row r="3994">
          <cell r="B3994">
            <v>44582</v>
          </cell>
          <cell r="C3994">
            <v>147.06</v>
          </cell>
        </row>
        <row r="3995">
          <cell r="B3995">
            <v>44583</v>
          </cell>
          <cell r="C3995">
            <v>147.06</v>
          </cell>
        </row>
        <row r="3996">
          <cell r="B3996">
            <v>44584</v>
          </cell>
          <cell r="C3996">
            <v>147.06</v>
          </cell>
        </row>
        <row r="3997">
          <cell r="B3997">
            <v>44585</v>
          </cell>
          <cell r="C3997">
            <v>147.06</v>
          </cell>
        </row>
        <row r="3998">
          <cell r="B3998">
            <v>44586</v>
          </cell>
          <cell r="C3998">
            <v>146.96</v>
          </cell>
        </row>
        <row r="3999">
          <cell r="B3999">
            <v>44587</v>
          </cell>
          <cell r="C3999">
            <v>146.91999999999999</v>
          </cell>
        </row>
        <row r="4000">
          <cell r="B4000">
            <v>44588</v>
          </cell>
          <cell r="C4000">
            <v>146.85</v>
          </cell>
        </row>
        <row r="4001">
          <cell r="B4001">
            <v>44589</v>
          </cell>
          <cell r="C4001">
            <v>146.82</v>
          </cell>
        </row>
        <row r="4002">
          <cell r="B4002">
            <v>44590</v>
          </cell>
          <cell r="C4002">
            <v>146.79</v>
          </cell>
        </row>
        <row r="4003">
          <cell r="B4003">
            <v>44591</v>
          </cell>
          <cell r="C4003">
            <v>146.74</v>
          </cell>
        </row>
        <row r="4004">
          <cell r="B4004">
            <v>44592</v>
          </cell>
          <cell r="C4004">
            <v>146.81</v>
          </cell>
        </row>
        <row r="4005">
          <cell r="B4005">
            <v>44593</v>
          </cell>
          <cell r="C4005">
            <v>146.87</v>
          </cell>
        </row>
        <row r="4006">
          <cell r="B4006">
            <v>44594</v>
          </cell>
          <cell r="C4006">
            <v>146.87</v>
          </cell>
        </row>
        <row r="4007">
          <cell r="B4007">
            <v>44595</v>
          </cell>
          <cell r="C4007">
            <v>146.78</v>
          </cell>
        </row>
        <row r="4008">
          <cell r="B4008">
            <v>44596</v>
          </cell>
          <cell r="C4008">
            <v>146.63999999999999</v>
          </cell>
        </row>
        <row r="4009">
          <cell r="B4009">
            <v>44597</v>
          </cell>
          <cell r="C4009">
            <v>146.6</v>
          </cell>
        </row>
        <row r="4010">
          <cell r="B4010">
            <v>44598</v>
          </cell>
          <cell r="C4010">
            <v>146.52000000000001</v>
          </cell>
        </row>
        <row r="4011">
          <cell r="B4011">
            <v>44599</v>
          </cell>
          <cell r="C4011">
            <v>146.54</v>
          </cell>
        </row>
        <row r="4012">
          <cell r="B4012">
            <v>44600</v>
          </cell>
          <cell r="C4012">
            <v>146.44999999999999</v>
          </cell>
        </row>
        <row r="4013">
          <cell r="B4013">
            <v>44601</v>
          </cell>
          <cell r="C4013">
            <v>146.36000000000001</v>
          </cell>
        </row>
        <row r="4014">
          <cell r="B4014">
            <v>44602</v>
          </cell>
          <cell r="C4014">
            <v>146.25</v>
          </cell>
        </row>
        <row r="4015">
          <cell r="B4015">
            <v>44603</v>
          </cell>
          <cell r="C4015">
            <v>146.18</v>
          </cell>
        </row>
        <row r="4016">
          <cell r="B4016">
            <v>44604</v>
          </cell>
          <cell r="C4016">
            <v>146.19</v>
          </cell>
        </row>
        <row r="4017">
          <cell r="B4017">
            <v>44605</v>
          </cell>
          <cell r="C4017">
            <v>146.15</v>
          </cell>
        </row>
        <row r="4018">
          <cell r="B4018">
            <v>44606</v>
          </cell>
          <cell r="C4018">
            <v>146.13999999999999</v>
          </cell>
        </row>
        <row r="4019">
          <cell r="B4019">
            <v>44607</v>
          </cell>
          <cell r="C4019">
            <v>146.12</v>
          </cell>
        </row>
        <row r="4020">
          <cell r="B4020">
            <v>44608</v>
          </cell>
          <cell r="C4020">
            <v>146.1</v>
          </cell>
        </row>
        <row r="4021">
          <cell r="B4021">
            <v>44609</v>
          </cell>
          <cell r="C4021">
            <v>146.11000000000001</v>
          </cell>
        </row>
        <row r="4022">
          <cell r="B4022">
            <v>44610</v>
          </cell>
          <cell r="C4022">
            <v>146.11000000000001</v>
          </cell>
        </row>
        <row r="4023">
          <cell r="B4023">
            <v>44611</v>
          </cell>
          <cell r="C4023">
            <v>146.13</v>
          </cell>
        </row>
        <row r="4024">
          <cell r="B4024">
            <v>44612</v>
          </cell>
          <cell r="C4024">
            <v>146.12</v>
          </cell>
        </row>
        <row r="4025">
          <cell r="B4025">
            <v>44613</v>
          </cell>
          <cell r="C4025">
            <v>146.12</v>
          </cell>
        </row>
        <row r="4026">
          <cell r="B4026">
            <v>44614</v>
          </cell>
          <cell r="C4026">
            <v>146.13999999999999</v>
          </cell>
        </row>
        <row r="4027">
          <cell r="B4027">
            <v>44615</v>
          </cell>
          <cell r="C4027">
            <v>146.16</v>
          </cell>
        </row>
        <row r="4028">
          <cell r="B4028">
            <v>44616</v>
          </cell>
          <cell r="C4028">
            <v>146.16999999999999</v>
          </cell>
        </row>
        <row r="4029">
          <cell r="B4029">
            <v>44617</v>
          </cell>
          <cell r="C4029">
            <v>146.07</v>
          </cell>
        </row>
        <row r="4030">
          <cell r="B4030">
            <v>44618</v>
          </cell>
          <cell r="C4030">
            <v>145.94</v>
          </cell>
        </row>
        <row r="4031">
          <cell r="B4031">
            <v>44619</v>
          </cell>
          <cell r="C4031">
            <v>145.88999999999999</v>
          </cell>
        </row>
        <row r="4032">
          <cell r="B4032">
            <v>44620</v>
          </cell>
          <cell r="C4032">
            <v>145.84</v>
          </cell>
        </row>
        <row r="4033">
          <cell r="B4033">
            <v>44621</v>
          </cell>
          <cell r="C4033">
            <v>145.66</v>
          </cell>
        </row>
        <row r="4034">
          <cell r="B4034">
            <v>44622</v>
          </cell>
          <cell r="C4034">
            <v>145.46</v>
          </cell>
        </row>
        <row r="4035">
          <cell r="B4035">
            <v>44623</v>
          </cell>
          <cell r="C4035">
            <v>145.19999999999999</v>
          </cell>
        </row>
        <row r="4036">
          <cell r="B4036">
            <v>44624</v>
          </cell>
          <cell r="C4036">
            <v>145</v>
          </cell>
        </row>
        <row r="4037">
          <cell r="B4037">
            <v>44625</v>
          </cell>
          <cell r="C4037">
            <v>144.91</v>
          </cell>
        </row>
        <row r="4038">
          <cell r="B4038">
            <v>44626</v>
          </cell>
          <cell r="C4038">
            <v>144.91</v>
          </cell>
        </row>
        <row r="4039">
          <cell r="B4039">
            <v>44627</v>
          </cell>
          <cell r="C4039">
            <v>144.9</v>
          </cell>
        </row>
        <row r="4040">
          <cell r="B4040">
            <v>44628</v>
          </cell>
          <cell r="C4040">
            <v>144.93</v>
          </cell>
        </row>
        <row r="4041">
          <cell r="B4041">
            <v>44629</v>
          </cell>
          <cell r="C4041">
            <v>144.91</v>
          </cell>
        </row>
        <row r="4042">
          <cell r="B4042">
            <v>44630</v>
          </cell>
          <cell r="C4042">
            <v>144.87</v>
          </cell>
        </row>
        <row r="4043">
          <cell r="B4043">
            <v>44631</v>
          </cell>
          <cell r="C4043">
            <v>144.85</v>
          </cell>
        </row>
        <row r="4044">
          <cell r="B4044">
            <v>44632</v>
          </cell>
          <cell r="C4044">
            <v>144.85</v>
          </cell>
        </row>
        <row r="4045">
          <cell r="B4045">
            <v>44633</v>
          </cell>
          <cell r="C4045">
            <v>144.86000000000001</v>
          </cell>
        </row>
        <row r="4046">
          <cell r="B4046">
            <v>44634</v>
          </cell>
          <cell r="C4046">
            <v>144.84</v>
          </cell>
        </row>
        <row r="4047">
          <cell r="B4047">
            <v>44635</v>
          </cell>
          <cell r="C4047">
            <v>144.84</v>
          </cell>
        </row>
        <row r="4048">
          <cell r="B4048">
            <v>44636</v>
          </cell>
          <cell r="C4048">
            <v>144.84</v>
          </cell>
        </row>
        <row r="4049">
          <cell r="B4049">
            <v>44637</v>
          </cell>
          <cell r="C4049">
            <v>144.83000000000001</v>
          </cell>
        </row>
        <row r="4050">
          <cell r="B4050">
            <v>44638</v>
          </cell>
          <cell r="C4050">
            <v>144.83000000000001</v>
          </cell>
        </row>
        <row r="4051">
          <cell r="B4051">
            <v>44639</v>
          </cell>
          <cell r="C4051">
            <v>144.84</v>
          </cell>
        </row>
        <row r="4052">
          <cell r="B4052">
            <v>44640</v>
          </cell>
          <cell r="C4052">
            <v>144.83000000000001</v>
          </cell>
        </row>
        <row r="4053">
          <cell r="B4053">
            <v>44641</v>
          </cell>
          <cell r="C4053">
            <v>144.84</v>
          </cell>
        </row>
        <row r="4054">
          <cell r="B4054">
            <v>44642</v>
          </cell>
          <cell r="C4054">
            <v>144.87</v>
          </cell>
        </row>
        <row r="4055">
          <cell r="B4055">
            <v>44643</v>
          </cell>
          <cell r="C4055">
            <v>144.88999999999999</v>
          </cell>
        </row>
        <row r="4056">
          <cell r="B4056">
            <v>44644</v>
          </cell>
          <cell r="C4056">
            <v>144.97</v>
          </cell>
        </row>
        <row r="4057">
          <cell r="B4057">
            <v>44645</v>
          </cell>
          <cell r="C4057">
            <v>145.06</v>
          </cell>
        </row>
        <row r="4058">
          <cell r="B4058">
            <v>44646</v>
          </cell>
          <cell r="C4058">
            <v>145.11000000000001</v>
          </cell>
        </row>
        <row r="4059">
          <cell r="B4059">
            <v>44647</v>
          </cell>
          <cell r="C4059">
            <v>145.13</v>
          </cell>
        </row>
        <row r="4060">
          <cell r="B4060">
            <v>44648</v>
          </cell>
          <cell r="C4060">
            <v>145.16</v>
          </cell>
        </row>
        <row r="4061">
          <cell r="B4061">
            <v>44649</v>
          </cell>
          <cell r="C4061">
            <v>145.18</v>
          </cell>
        </row>
        <row r="4062">
          <cell r="B4062">
            <v>44650</v>
          </cell>
          <cell r="C4062">
            <v>145.19999999999999</v>
          </cell>
        </row>
        <row r="4063">
          <cell r="B4063">
            <v>44651</v>
          </cell>
          <cell r="C4063">
            <v>145.26</v>
          </cell>
        </row>
        <row r="4064">
          <cell r="B4064">
            <v>44652</v>
          </cell>
          <cell r="C4064">
            <v>145.24</v>
          </cell>
        </row>
        <row r="4065">
          <cell r="B4065">
            <v>44653</v>
          </cell>
          <cell r="C4065">
            <v>145.30000000000001</v>
          </cell>
        </row>
        <row r="4066">
          <cell r="B4066">
            <v>44654</v>
          </cell>
          <cell r="C4066">
            <v>145.4</v>
          </cell>
        </row>
        <row r="4067">
          <cell r="B4067">
            <v>44655</v>
          </cell>
          <cell r="C4067">
            <v>145.47</v>
          </cell>
        </row>
        <row r="4068">
          <cell r="B4068">
            <v>44656</v>
          </cell>
          <cell r="C4068">
            <v>145.4</v>
          </cell>
        </row>
        <row r="4069">
          <cell r="B4069">
            <v>44657</v>
          </cell>
          <cell r="C4069">
            <v>145.04</v>
          </cell>
        </row>
        <row r="4070">
          <cell r="B4070">
            <v>44658</v>
          </cell>
          <cell r="C4070">
            <v>144.57</v>
          </cell>
        </row>
        <row r="4071">
          <cell r="B4071">
            <v>44659</v>
          </cell>
          <cell r="C4071">
            <v>144.09</v>
          </cell>
        </row>
        <row r="4072">
          <cell r="B4072">
            <v>44660</v>
          </cell>
          <cell r="C4072">
            <v>143.62</v>
          </cell>
        </row>
        <row r="4073">
          <cell r="B4073">
            <v>44661</v>
          </cell>
          <cell r="C4073">
            <v>143.16</v>
          </cell>
        </row>
        <row r="4074">
          <cell r="B4074">
            <v>44662</v>
          </cell>
          <cell r="C4074">
            <v>142.71</v>
          </cell>
        </row>
        <row r="4075">
          <cell r="B4075">
            <v>44663</v>
          </cell>
          <cell r="C4075">
            <v>141.84</v>
          </cell>
        </row>
        <row r="4076">
          <cell r="B4076">
            <v>44664</v>
          </cell>
          <cell r="C4076">
            <v>141.29</v>
          </cell>
        </row>
        <row r="4077">
          <cell r="B4077">
            <v>44665</v>
          </cell>
          <cell r="C4077">
            <v>141.11000000000001</v>
          </cell>
        </row>
        <row r="4078">
          <cell r="B4078">
            <v>44666</v>
          </cell>
          <cell r="C4078">
            <v>141.01</v>
          </cell>
        </row>
        <row r="4079">
          <cell r="B4079">
            <v>44667</v>
          </cell>
          <cell r="C4079">
            <v>140.93</v>
          </cell>
        </row>
        <row r="4080">
          <cell r="B4080">
            <v>44668</v>
          </cell>
          <cell r="C4080">
            <v>140.93</v>
          </cell>
        </row>
        <row r="4081">
          <cell r="B4081">
            <v>44669</v>
          </cell>
          <cell r="C4081">
            <v>140.93</v>
          </cell>
        </row>
        <row r="4082">
          <cell r="B4082">
            <v>44670</v>
          </cell>
          <cell r="C4082">
            <v>140.54</v>
          </cell>
        </row>
        <row r="4083">
          <cell r="B4083">
            <v>44671</v>
          </cell>
          <cell r="C4083">
            <v>139.93</v>
          </cell>
        </row>
        <row r="4084">
          <cell r="B4084">
            <v>44672</v>
          </cell>
          <cell r="C4084">
            <v>139.5</v>
          </cell>
        </row>
        <row r="4085">
          <cell r="B4085">
            <v>44673</v>
          </cell>
          <cell r="C4085">
            <v>138.86000000000001</v>
          </cell>
        </row>
        <row r="4086">
          <cell r="B4086">
            <v>44674</v>
          </cell>
          <cell r="C4086">
            <v>138.28</v>
          </cell>
        </row>
        <row r="4087">
          <cell r="B4087">
            <v>44675</v>
          </cell>
          <cell r="C4087">
            <v>137.62</v>
          </cell>
        </row>
        <row r="4088">
          <cell r="B4088">
            <v>44676</v>
          </cell>
          <cell r="C4088">
            <v>137.18</v>
          </cell>
        </row>
        <row r="4089">
          <cell r="B4089">
            <v>44677</v>
          </cell>
          <cell r="C4089">
            <v>136.44999999999999</v>
          </cell>
        </row>
        <row r="4090">
          <cell r="B4090">
            <v>44678</v>
          </cell>
          <cell r="C4090">
            <v>135.72</v>
          </cell>
        </row>
        <row r="4091">
          <cell r="B4091">
            <v>44679</v>
          </cell>
          <cell r="C4091">
            <v>135.28</v>
          </cell>
        </row>
        <row r="4092">
          <cell r="B4092">
            <v>44680</v>
          </cell>
          <cell r="C4092">
            <v>134.97</v>
          </cell>
        </row>
        <row r="4093">
          <cell r="B4093">
            <v>44681</v>
          </cell>
          <cell r="C4093">
            <v>135.25</v>
          </cell>
        </row>
        <row r="4094">
          <cell r="B4094">
            <v>44682</v>
          </cell>
          <cell r="C4094">
            <v>135.5</v>
          </cell>
        </row>
        <row r="4095">
          <cell r="B4095">
            <v>44683</v>
          </cell>
          <cell r="C4095">
            <v>135.77000000000001</v>
          </cell>
        </row>
        <row r="4096">
          <cell r="B4096">
            <v>44684</v>
          </cell>
          <cell r="C4096">
            <v>135.97999999999999</v>
          </cell>
        </row>
        <row r="4097">
          <cell r="B4097">
            <v>44685</v>
          </cell>
          <cell r="C4097">
            <v>136.1</v>
          </cell>
        </row>
        <row r="4098">
          <cell r="B4098">
            <v>44686</v>
          </cell>
          <cell r="C4098">
            <v>136.15</v>
          </cell>
        </row>
        <row r="4099">
          <cell r="B4099">
            <v>44687</v>
          </cell>
          <cell r="C4099">
            <v>136.15</v>
          </cell>
        </row>
        <row r="4100">
          <cell r="B4100">
            <v>44688</v>
          </cell>
          <cell r="C4100">
            <v>135.80000000000001</v>
          </cell>
        </row>
        <row r="4101">
          <cell r="B4101">
            <v>44689</v>
          </cell>
          <cell r="C4101">
            <v>135.44999999999999</v>
          </cell>
        </row>
        <row r="4102">
          <cell r="B4102">
            <v>44690</v>
          </cell>
          <cell r="C4102">
            <v>135.41</v>
          </cell>
        </row>
        <row r="4103">
          <cell r="B4103">
            <v>44691</v>
          </cell>
          <cell r="C4103">
            <v>135.35</v>
          </cell>
        </row>
        <row r="4104">
          <cell r="B4104">
            <v>44692</v>
          </cell>
          <cell r="C4104">
            <v>135.29</v>
          </cell>
        </row>
        <row r="4105">
          <cell r="B4105">
            <v>44693</v>
          </cell>
          <cell r="C4105">
            <v>134.96</v>
          </cell>
        </row>
        <row r="4106">
          <cell r="B4106">
            <v>44694</v>
          </cell>
          <cell r="C4106">
            <v>134.69</v>
          </cell>
        </row>
        <row r="4107">
          <cell r="B4107">
            <v>44695</v>
          </cell>
          <cell r="C4107">
            <v>134.38</v>
          </cell>
        </row>
        <row r="4108">
          <cell r="B4108">
            <v>44696</v>
          </cell>
          <cell r="C4108">
            <v>134.30000000000001</v>
          </cell>
        </row>
        <row r="4109">
          <cell r="B4109">
            <v>44697</v>
          </cell>
          <cell r="C4109">
            <v>134.41999999999999</v>
          </cell>
        </row>
        <row r="4110">
          <cell r="B4110">
            <v>44698</v>
          </cell>
          <cell r="C4110">
            <v>134.38999999999999</v>
          </cell>
        </row>
        <row r="4111">
          <cell r="B4111">
            <v>44699</v>
          </cell>
          <cell r="C4111">
            <v>134.33000000000001</v>
          </cell>
        </row>
        <row r="4112">
          <cell r="B4112">
            <v>44700</v>
          </cell>
          <cell r="C4112">
            <v>134.25</v>
          </cell>
        </row>
        <row r="4113">
          <cell r="B4113">
            <v>44701</v>
          </cell>
          <cell r="C4113">
            <v>134.68</v>
          </cell>
        </row>
        <row r="4114">
          <cell r="B4114">
            <v>44702</v>
          </cell>
          <cell r="C4114">
            <v>134.71</v>
          </cell>
        </row>
        <row r="4115">
          <cell r="B4115">
            <v>44703</v>
          </cell>
          <cell r="C4115">
            <v>135.22999999999999</v>
          </cell>
        </row>
        <row r="4116">
          <cell r="B4116">
            <v>44704</v>
          </cell>
          <cell r="C4116">
            <v>136.05000000000001</v>
          </cell>
        </row>
        <row r="4117">
          <cell r="B4117">
            <v>44705</v>
          </cell>
          <cell r="C4117">
            <v>137.13999999999999</v>
          </cell>
        </row>
        <row r="4118">
          <cell r="B4118">
            <v>44706</v>
          </cell>
          <cell r="C4118">
            <v>137.35</v>
          </cell>
        </row>
        <row r="4119">
          <cell r="B4119">
            <v>44707</v>
          </cell>
          <cell r="C4119">
            <v>137.38999999999999</v>
          </cell>
        </row>
        <row r="4120">
          <cell r="B4120">
            <v>44708</v>
          </cell>
          <cell r="C4120">
            <v>137.24</v>
          </cell>
        </row>
        <row r="4121">
          <cell r="B4121">
            <v>44709</v>
          </cell>
          <cell r="C4121">
            <v>139.21</v>
          </cell>
        </row>
        <row r="4122">
          <cell r="B4122">
            <v>44710</v>
          </cell>
          <cell r="C4122">
            <v>141.03</v>
          </cell>
        </row>
        <row r="4123">
          <cell r="B4123">
            <v>44711</v>
          </cell>
          <cell r="C4123">
            <v>143.29</v>
          </cell>
        </row>
        <row r="4124">
          <cell r="B4124">
            <v>44712</v>
          </cell>
          <cell r="C4124">
            <v>143.81</v>
          </cell>
        </row>
        <row r="4125">
          <cell r="B4125">
            <v>44713</v>
          </cell>
          <cell r="C4125">
            <v>143.74</v>
          </cell>
        </row>
        <row r="4126">
          <cell r="B4126">
            <v>44714</v>
          </cell>
          <cell r="C4126">
            <v>143.32</v>
          </cell>
        </row>
        <row r="4127">
          <cell r="B4127">
            <v>44715</v>
          </cell>
          <cell r="C4127">
            <v>142.81</v>
          </cell>
        </row>
        <row r="4128">
          <cell r="B4128">
            <v>44716</v>
          </cell>
          <cell r="C4128">
            <v>142.44</v>
          </cell>
        </row>
        <row r="4129">
          <cell r="B4129">
            <v>44717</v>
          </cell>
          <cell r="C4129">
            <v>142.94</v>
          </cell>
        </row>
        <row r="4130">
          <cell r="B4130">
            <v>44718</v>
          </cell>
          <cell r="C4130">
            <v>143</v>
          </cell>
        </row>
        <row r="4131">
          <cell r="B4131">
            <v>44719</v>
          </cell>
          <cell r="C4131">
            <v>142.63999999999999</v>
          </cell>
        </row>
        <row r="4132">
          <cell r="B4132">
            <v>44720</v>
          </cell>
          <cell r="C4132">
            <v>142.18</v>
          </cell>
        </row>
        <row r="4133">
          <cell r="B4133">
            <v>44721</v>
          </cell>
          <cell r="C4133">
            <v>141.63</v>
          </cell>
        </row>
        <row r="4134">
          <cell r="B4134">
            <v>44722</v>
          </cell>
          <cell r="C4134">
            <v>140.88</v>
          </cell>
        </row>
        <row r="4135">
          <cell r="B4135">
            <v>44723</v>
          </cell>
          <cell r="C4135">
            <v>140.44999999999999</v>
          </cell>
        </row>
        <row r="4136">
          <cell r="B4136">
            <v>44724</v>
          </cell>
          <cell r="C4136">
            <v>139.78</v>
          </cell>
        </row>
        <row r="4137">
          <cell r="B4137">
            <v>44725</v>
          </cell>
          <cell r="C4137">
            <v>139.36000000000001</v>
          </cell>
        </row>
        <row r="4138">
          <cell r="B4138">
            <v>44726</v>
          </cell>
          <cell r="C4138">
            <v>138.58000000000001</v>
          </cell>
        </row>
        <row r="4139">
          <cell r="B4139">
            <v>44727</v>
          </cell>
          <cell r="C4139">
            <v>137.82</v>
          </cell>
        </row>
        <row r="4140">
          <cell r="B4140">
            <v>44728</v>
          </cell>
          <cell r="C4140">
            <v>137.13</v>
          </cell>
        </row>
        <row r="4141">
          <cell r="B4141">
            <v>44729</v>
          </cell>
          <cell r="C4141">
            <v>136.47</v>
          </cell>
        </row>
        <row r="4142">
          <cell r="B4142">
            <v>44730</v>
          </cell>
          <cell r="C4142">
            <v>136.05000000000001</v>
          </cell>
        </row>
        <row r="4143">
          <cell r="B4143">
            <v>44731</v>
          </cell>
          <cell r="C4143">
            <v>135.82</v>
          </cell>
        </row>
        <row r="4144">
          <cell r="B4144">
            <v>44732</v>
          </cell>
          <cell r="C4144">
            <v>135.63</v>
          </cell>
        </row>
        <row r="4145">
          <cell r="B4145">
            <v>44733</v>
          </cell>
          <cell r="C4145">
            <v>134.96</v>
          </cell>
        </row>
        <row r="4146">
          <cell r="B4146">
            <v>44734</v>
          </cell>
          <cell r="C4146">
            <v>134.62</v>
          </cell>
        </row>
        <row r="4147">
          <cell r="B4147">
            <v>44735</v>
          </cell>
          <cell r="C4147">
            <v>134.37</v>
          </cell>
        </row>
        <row r="4148">
          <cell r="B4148">
            <v>44736</v>
          </cell>
          <cell r="C4148">
            <v>134.02000000000001</v>
          </cell>
        </row>
        <row r="4149">
          <cell r="B4149">
            <v>44737</v>
          </cell>
          <cell r="C4149">
            <v>133.96</v>
          </cell>
        </row>
        <row r="4150">
          <cell r="B4150">
            <v>44738</v>
          </cell>
          <cell r="C4150">
            <v>134.08000000000001</v>
          </cell>
        </row>
        <row r="4151">
          <cell r="B4151">
            <v>44739</v>
          </cell>
          <cell r="C4151">
            <v>134.22</v>
          </cell>
        </row>
        <row r="4152">
          <cell r="B4152">
            <v>44740</v>
          </cell>
          <cell r="C4152">
            <v>133.96</v>
          </cell>
        </row>
        <row r="4153">
          <cell r="B4153">
            <v>44741</v>
          </cell>
          <cell r="C4153">
            <v>133.71</v>
          </cell>
        </row>
        <row r="4154">
          <cell r="B4154">
            <v>44742</v>
          </cell>
          <cell r="C4154">
            <v>133.33000000000001</v>
          </cell>
        </row>
        <row r="4155">
          <cell r="B4155">
            <v>44743</v>
          </cell>
          <cell r="C4155">
            <v>133.96</v>
          </cell>
        </row>
        <row r="4156">
          <cell r="B4156">
            <v>44744</v>
          </cell>
          <cell r="C4156">
            <v>134.34</v>
          </cell>
        </row>
        <row r="4157">
          <cell r="B4157">
            <v>44745</v>
          </cell>
          <cell r="C4157">
            <v>135.76</v>
          </cell>
        </row>
        <row r="4158">
          <cell r="B4158">
            <v>44746</v>
          </cell>
          <cell r="C4158">
            <v>136.47999999999999</v>
          </cell>
        </row>
        <row r="4159">
          <cell r="B4159">
            <v>44747</v>
          </cell>
          <cell r="C4159">
            <v>136.78</v>
          </cell>
        </row>
        <row r="4160">
          <cell r="B4160">
            <v>44748</v>
          </cell>
          <cell r="C4160">
            <v>136.79</v>
          </cell>
        </row>
        <row r="4161">
          <cell r="B4161">
            <v>44749</v>
          </cell>
          <cell r="C4161">
            <v>136.6</v>
          </cell>
        </row>
        <row r="4162">
          <cell r="B4162">
            <v>44750</v>
          </cell>
          <cell r="C4162">
            <v>136.41</v>
          </cell>
        </row>
        <row r="4163">
          <cell r="B4163">
            <v>44751</v>
          </cell>
          <cell r="C4163">
            <v>136.55000000000001</v>
          </cell>
        </row>
        <row r="4164">
          <cell r="B4164">
            <v>44752</v>
          </cell>
          <cell r="C4164">
            <v>137.65</v>
          </cell>
        </row>
        <row r="4165">
          <cell r="B4165">
            <v>44753</v>
          </cell>
          <cell r="C4165">
            <v>140.03</v>
          </cell>
        </row>
        <row r="4166">
          <cell r="B4166">
            <v>44754</v>
          </cell>
          <cell r="C4166">
            <v>142.91999999999999</v>
          </cell>
        </row>
        <row r="4167">
          <cell r="B4167">
            <v>44755</v>
          </cell>
          <cell r="C4167">
            <v>147.59</v>
          </cell>
        </row>
        <row r="4168">
          <cell r="B4168">
            <v>44756</v>
          </cell>
          <cell r="C4168">
            <v>148.52000000000001</v>
          </cell>
        </row>
        <row r="4169">
          <cell r="B4169">
            <v>44757</v>
          </cell>
          <cell r="C4169">
            <v>148.71</v>
          </cell>
        </row>
        <row r="4170">
          <cell r="B4170">
            <v>44758</v>
          </cell>
          <cell r="C4170">
            <v>148.80000000000001</v>
          </cell>
        </row>
        <row r="4171">
          <cell r="B4171">
            <v>44759</v>
          </cell>
          <cell r="C4171">
            <v>148.57</v>
          </cell>
        </row>
        <row r="4172">
          <cell r="B4172">
            <v>44760</v>
          </cell>
          <cell r="C4172">
            <v>148.55000000000001</v>
          </cell>
        </row>
        <row r="4173">
          <cell r="B4173">
            <v>44761</v>
          </cell>
          <cell r="C4173">
            <v>148.29</v>
          </cell>
        </row>
        <row r="4174">
          <cell r="B4174">
            <v>44762</v>
          </cell>
          <cell r="C4174">
            <v>148.03</v>
          </cell>
        </row>
        <row r="4175">
          <cell r="B4175">
            <v>44763</v>
          </cell>
          <cell r="C4175">
            <v>148.81</v>
          </cell>
        </row>
        <row r="4176">
          <cell r="B4176">
            <v>44764</v>
          </cell>
          <cell r="C4176">
            <v>148.52000000000001</v>
          </cell>
        </row>
        <row r="4177">
          <cell r="B4177">
            <v>44765</v>
          </cell>
          <cell r="C4177">
            <v>148.15</v>
          </cell>
        </row>
        <row r="4178">
          <cell r="B4178">
            <v>44766</v>
          </cell>
          <cell r="C4178">
            <v>147.9</v>
          </cell>
        </row>
        <row r="4179">
          <cell r="B4179">
            <v>44767</v>
          </cell>
          <cell r="C4179">
            <v>148.08000000000001</v>
          </cell>
        </row>
        <row r="4180">
          <cell r="B4180">
            <v>44768</v>
          </cell>
          <cell r="C4180">
            <v>147.77000000000001</v>
          </cell>
        </row>
        <row r="4181">
          <cell r="B4181">
            <v>44769</v>
          </cell>
          <cell r="C4181">
            <v>147.53</v>
          </cell>
        </row>
        <row r="4182">
          <cell r="B4182">
            <v>44770</v>
          </cell>
          <cell r="C4182">
            <v>147.34</v>
          </cell>
        </row>
        <row r="4183">
          <cell r="B4183">
            <v>44771</v>
          </cell>
          <cell r="C4183">
            <v>147.22999999999999</v>
          </cell>
        </row>
        <row r="4184">
          <cell r="B4184">
            <v>44772</v>
          </cell>
          <cell r="C4184">
            <v>146.91999999999999</v>
          </cell>
        </row>
        <row r="4185">
          <cell r="B4185">
            <v>44773</v>
          </cell>
          <cell r="C4185">
            <v>146.66</v>
          </cell>
        </row>
        <row r="4186">
          <cell r="B4186">
            <v>44774</v>
          </cell>
          <cell r="C4186">
            <v>146.81</v>
          </cell>
        </row>
        <row r="4187">
          <cell r="B4187">
            <v>44775</v>
          </cell>
          <cell r="C4187">
            <v>146.91</v>
          </cell>
        </row>
        <row r="4188">
          <cell r="B4188">
            <v>44776</v>
          </cell>
          <cell r="C4188">
            <v>146.71</v>
          </cell>
        </row>
        <row r="4189">
          <cell r="B4189">
            <v>44777</v>
          </cell>
          <cell r="C4189">
            <v>146.32</v>
          </cell>
        </row>
        <row r="4190">
          <cell r="B4190">
            <v>44778</v>
          </cell>
          <cell r="C4190">
            <v>146.04</v>
          </cell>
        </row>
        <row r="4191">
          <cell r="B4191">
            <v>44779</v>
          </cell>
          <cell r="C4191">
            <v>146.19999999999999</v>
          </cell>
        </row>
        <row r="4192">
          <cell r="B4192">
            <v>44780</v>
          </cell>
          <cell r="C4192">
            <v>146.09</v>
          </cell>
        </row>
        <row r="4193">
          <cell r="B4193">
            <v>44781</v>
          </cell>
          <cell r="C4193">
            <v>146.4</v>
          </cell>
        </row>
        <row r="4194">
          <cell r="B4194">
            <v>44782</v>
          </cell>
          <cell r="C4194">
            <v>146.24</v>
          </cell>
        </row>
        <row r="4195">
          <cell r="B4195">
            <v>44783</v>
          </cell>
          <cell r="C4195">
            <v>145.91999999999999</v>
          </cell>
        </row>
        <row r="4196">
          <cell r="B4196">
            <v>44784</v>
          </cell>
          <cell r="C4196">
            <v>146.38</v>
          </cell>
        </row>
        <row r="4197">
          <cell r="B4197">
            <v>44785</v>
          </cell>
          <cell r="C4197">
            <v>147.19999999999999</v>
          </cell>
        </row>
        <row r="4198">
          <cell r="B4198">
            <v>44786</v>
          </cell>
          <cell r="C4198">
            <v>147.21</v>
          </cell>
        </row>
        <row r="4199">
          <cell r="B4199">
            <v>44787</v>
          </cell>
          <cell r="C4199">
            <v>147.12</v>
          </cell>
        </row>
        <row r="4200">
          <cell r="B4200">
            <v>44788</v>
          </cell>
          <cell r="C4200">
            <v>147.08000000000001</v>
          </cell>
        </row>
        <row r="4201">
          <cell r="B4201">
            <v>44789</v>
          </cell>
          <cell r="C4201">
            <v>146.81</v>
          </cell>
        </row>
        <row r="4202">
          <cell r="B4202">
            <v>44790</v>
          </cell>
          <cell r="C4202">
            <v>146.68</v>
          </cell>
        </row>
        <row r="4203">
          <cell r="B4203">
            <v>44791</v>
          </cell>
          <cell r="C4203">
            <v>146.44</v>
          </cell>
        </row>
        <row r="4204">
          <cell r="B4204">
            <v>44792</v>
          </cell>
          <cell r="C4204">
            <v>146.32</v>
          </cell>
        </row>
        <row r="4205">
          <cell r="B4205">
            <v>44793</v>
          </cell>
          <cell r="C4205">
            <v>145.94</v>
          </cell>
        </row>
        <row r="4206">
          <cell r="B4206">
            <v>44794</v>
          </cell>
          <cell r="C4206">
            <v>146.13</v>
          </cell>
        </row>
        <row r="4207">
          <cell r="B4207">
            <v>44795</v>
          </cell>
          <cell r="C4207">
            <v>146.6</v>
          </cell>
        </row>
        <row r="4208">
          <cell r="B4208">
            <v>44796</v>
          </cell>
          <cell r="C4208">
            <v>146.6</v>
          </cell>
        </row>
        <row r="4209">
          <cell r="B4209">
            <v>44797</v>
          </cell>
          <cell r="C4209">
            <v>146.80000000000001</v>
          </cell>
        </row>
        <row r="4210">
          <cell r="B4210">
            <v>44798</v>
          </cell>
          <cell r="C4210">
            <v>147.37</v>
          </cell>
        </row>
        <row r="4211">
          <cell r="B4211">
            <v>44799</v>
          </cell>
          <cell r="C4211">
            <v>147.79</v>
          </cell>
        </row>
        <row r="4212">
          <cell r="B4212">
            <v>44800</v>
          </cell>
          <cell r="C4212">
            <v>148.29</v>
          </cell>
        </row>
        <row r="4213">
          <cell r="B4213">
            <v>44801</v>
          </cell>
          <cell r="C4213">
            <v>148.19999999999999</v>
          </cell>
        </row>
        <row r="4214">
          <cell r="B4214">
            <v>44802</v>
          </cell>
          <cell r="C4214">
            <v>148.41999999999999</v>
          </cell>
        </row>
        <row r="4215">
          <cell r="B4215">
            <v>44803</v>
          </cell>
          <cell r="C4215">
            <v>148.11000000000001</v>
          </cell>
        </row>
        <row r="4216">
          <cell r="B4216">
            <v>44804</v>
          </cell>
          <cell r="C4216">
            <v>147.76</v>
          </cell>
        </row>
        <row r="4217">
          <cell r="B4217">
            <v>44805</v>
          </cell>
          <cell r="C4217">
            <v>147.46</v>
          </cell>
        </row>
        <row r="4218">
          <cell r="B4218">
            <v>44806</v>
          </cell>
          <cell r="C4218">
            <v>147.03</v>
          </cell>
        </row>
        <row r="4219">
          <cell r="B4219">
            <v>44807</v>
          </cell>
          <cell r="C4219">
            <v>146.77000000000001</v>
          </cell>
        </row>
        <row r="4220">
          <cell r="B4220">
            <v>44808</v>
          </cell>
          <cell r="C4220">
            <v>146.71</v>
          </cell>
        </row>
        <row r="4221">
          <cell r="B4221">
            <v>44809</v>
          </cell>
          <cell r="C4221">
            <v>146.88</v>
          </cell>
        </row>
        <row r="4222">
          <cell r="B4222">
            <v>44810</v>
          </cell>
          <cell r="C4222">
            <v>146.57</v>
          </cell>
        </row>
        <row r="4223">
          <cell r="B4223">
            <v>44811</v>
          </cell>
          <cell r="C4223">
            <v>146.38</v>
          </cell>
        </row>
        <row r="4224">
          <cell r="B4224">
            <v>44812</v>
          </cell>
          <cell r="C4224">
            <v>147.77000000000001</v>
          </cell>
        </row>
        <row r="4225">
          <cell r="B4225">
            <v>44813</v>
          </cell>
          <cell r="C4225">
            <v>148.41</v>
          </cell>
        </row>
        <row r="4226">
          <cell r="B4226">
            <v>44814</v>
          </cell>
          <cell r="C4226">
            <v>148.36000000000001</v>
          </cell>
        </row>
        <row r="4227">
          <cell r="B4227">
            <v>44815</v>
          </cell>
          <cell r="C4227">
            <v>148.35</v>
          </cell>
        </row>
        <row r="4228">
          <cell r="B4228">
            <v>44816</v>
          </cell>
          <cell r="C4228">
            <v>148.6</v>
          </cell>
        </row>
        <row r="4229">
          <cell r="B4229">
            <v>44817</v>
          </cell>
          <cell r="C4229">
            <v>148.5</v>
          </cell>
        </row>
        <row r="4230">
          <cell r="B4230">
            <v>44818</v>
          </cell>
          <cell r="C4230">
            <v>148.30000000000001</v>
          </cell>
        </row>
        <row r="4231">
          <cell r="B4231">
            <v>44819</v>
          </cell>
          <cell r="C4231">
            <v>148.13</v>
          </cell>
        </row>
        <row r="4232">
          <cell r="B4232">
            <v>44820</v>
          </cell>
          <cell r="C4232">
            <v>148.04</v>
          </cell>
        </row>
        <row r="4233">
          <cell r="B4233">
            <v>44821</v>
          </cell>
          <cell r="C4233">
            <v>147.94</v>
          </cell>
        </row>
        <row r="4234">
          <cell r="B4234">
            <v>44822</v>
          </cell>
          <cell r="C4234">
            <v>147.84</v>
          </cell>
        </row>
        <row r="4235">
          <cell r="B4235">
            <v>44823</v>
          </cell>
          <cell r="C4235">
            <v>148.08000000000001</v>
          </cell>
        </row>
        <row r="4236">
          <cell r="B4236">
            <v>44824</v>
          </cell>
          <cell r="C4236">
            <v>147.86000000000001</v>
          </cell>
        </row>
        <row r="4237">
          <cell r="B4237">
            <v>44825</v>
          </cell>
          <cell r="C4237">
            <v>147.79</v>
          </cell>
        </row>
        <row r="4238">
          <cell r="B4238">
            <v>44826</v>
          </cell>
          <cell r="C4238">
            <v>147.88</v>
          </cell>
        </row>
        <row r="4239">
          <cell r="B4239">
            <v>44827</v>
          </cell>
          <cell r="C4239">
            <v>148.19</v>
          </cell>
        </row>
        <row r="4240">
          <cell r="B4240">
            <v>44828</v>
          </cell>
          <cell r="C4240">
            <v>148.31</v>
          </cell>
        </row>
        <row r="4241">
          <cell r="B4241">
            <v>44829</v>
          </cell>
          <cell r="C4241">
            <v>148.33000000000001</v>
          </cell>
        </row>
        <row r="4242">
          <cell r="B4242">
            <v>44830</v>
          </cell>
          <cell r="C4242">
            <v>148.53</v>
          </cell>
        </row>
        <row r="4243">
          <cell r="B4243">
            <v>44831</v>
          </cell>
          <cell r="C4243">
            <v>148.76</v>
          </cell>
        </row>
        <row r="4244">
          <cell r="B4244">
            <v>44832</v>
          </cell>
          <cell r="C4244">
            <v>148.34</v>
          </cell>
        </row>
        <row r="4245">
          <cell r="B4245">
            <v>44833</v>
          </cell>
          <cell r="C4245">
            <v>148.84</v>
          </cell>
        </row>
        <row r="4246">
          <cell r="B4246">
            <v>44834</v>
          </cell>
          <cell r="C4246">
            <v>148.5</v>
          </cell>
        </row>
        <row r="4247">
          <cell r="B4247">
            <v>44835</v>
          </cell>
          <cell r="C4247">
            <v>148.44</v>
          </cell>
        </row>
        <row r="4248">
          <cell r="B4248">
            <v>44836</v>
          </cell>
          <cell r="C4248">
            <v>148.27000000000001</v>
          </cell>
        </row>
        <row r="4249">
          <cell r="B4249">
            <v>44837</v>
          </cell>
          <cell r="C4249">
            <v>148.44999999999999</v>
          </cell>
        </row>
        <row r="4250">
          <cell r="B4250">
            <v>44838</v>
          </cell>
          <cell r="C4250">
            <v>148.46</v>
          </cell>
        </row>
        <row r="4251">
          <cell r="B4251">
            <v>44839</v>
          </cell>
          <cell r="C4251">
            <v>148.41</v>
          </cell>
        </row>
        <row r="4252">
          <cell r="B4252">
            <v>44840</v>
          </cell>
          <cell r="C4252">
            <v>148.34</v>
          </cell>
        </row>
        <row r="4253">
          <cell r="B4253">
            <v>44841</v>
          </cell>
          <cell r="C4253">
            <v>148.19</v>
          </cell>
        </row>
        <row r="4254">
          <cell r="B4254">
            <v>44842</v>
          </cell>
          <cell r="C4254">
            <v>148.01</v>
          </cell>
        </row>
        <row r="4255">
          <cell r="B4255">
            <v>44843</v>
          </cell>
          <cell r="C4255">
            <v>148.1</v>
          </cell>
        </row>
        <row r="4256">
          <cell r="B4256">
            <v>44844</v>
          </cell>
          <cell r="C4256">
            <v>148.34</v>
          </cell>
        </row>
        <row r="4257">
          <cell r="B4257">
            <v>44845</v>
          </cell>
          <cell r="C4257">
            <v>148.19999999999999</v>
          </cell>
        </row>
        <row r="4258">
          <cell r="B4258">
            <v>44846</v>
          </cell>
          <cell r="C4258">
            <v>148.57</v>
          </cell>
        </row>
        <row r="4259">
          <cell r="B4259">
            <v>44847</v>
          </cell>
          <cell r="C4259">
            <v>148.66999999999999</v>
          </cell>
        </row>
        <row r="4260">
          <cell r="B4260">
            <v>44848</v>
          </cell>
          <cell r="C4260">
            <v>148.59</v>
          </cell>
        </row>
        <row r="4261">
          <cell r="B4261">
            <v>44849</v>
          </cell>
          <cell r="C4261">
            <v>148.57</v>
          </cell>
        </row>
        <row r="4262">
          <cell r="B4262">
            <v>44850</v>
          </cell>
          <cell r="C4262">
            <v>148.78</v>
          </cell>
        </row>
        <row r="4263">
          <cell r="B4263">
            <v>44851</v>
          </cell>
          <cell r="C4263">
            <v>148.82</v>
          </cell>
        </row>
        <row r="4264">
          <cell r="B4264">
            <v>44852</v>
          </cell>
          <cell r="C4264">
            <v>148.63</v>
          </cell>
        </row>
        <row r="4265">
          <cell r="B4265">
            <v>44853</v>
          </cell>
          <cell r="C4265">
            <v>148.52000000000001</v>
          </cell>
        </row>
        <row r="4266">
          <cell r="B4266">
            <v>44854</v>
          </cell>
          <cell r="C4266">
            <v>148.4</v>
          </cell>
        </row>
        <row r="4267">
          <cell r="B4267">
            <v>44855</v>
          </cell>
          <cell r="C4267">
            <v>148.28</v>
          </cell>
        </row>
        <row r="4268">
          <cell r="B4268">
            <v>44856</v>
          </cell>
          <cell r="C4268">
            <v>148.27000000000001</v>
          </cell>
        </row>
        <row r="4269">
          <cell r="B4269">
            <v>44857</v>
          </cell>
          <cell r="C4269">
            <v>148.32</v>
          </cell>
        </row>
        <row r="4270">
          <cell r="B4270">
            <v>44858</v>
          </cell>
          <cell r="C4270">
            <v>148.5</v>
          </cell>
        </row>
        <row r="4271">
          <cell r="B4271">
            <v>44859</v>
          </cell>
          <cell r="C4271">
            <v>148.49</v>
          </cell>
        </row>
        <row r="4272">
          <cell r="B4272">
            <v>44860</v>
          </cell>
          <cell r="C4272">
            <v>148.44</v>
          </cell>
        </row>
        <row r="4273">
          <cell r="B4273">
            <v>44861</v>
          </cell>
          <cell r="C4273">
            <v>148.5</v>
          </cell>
        </row>
        <row r="4274">
          <cell r="B4274">
            <v>44862</v>
          </cell>
          <cell r="C4274">
            <v>148.62</v>
          </cell>
        </row>
        <row r="4275">
          <cell r="B4275">
            <v>44863</v>
          </cell>
          <cell r="C4275">
            <v>148.75</v>
          </cell>
        </row>
        <row r="4276">
          <cell r="B4276">
            <v>44864</v>
          </cell>
          <cell r="C4276">
            <v>148.99</v>
          </cell>
        </row>
        <row r="4277">
          <cell r="B4277">
            <v>44865</v>
          </cell>
          <cell r="C4277">
            <v>149.04</v>
          </cell>
        </row>
        <row r="4278">
          <cell r="B4278">
            <v>44866</v>
          </cell>
          <cell r="C4278">
            <v>149.04</v>
          </cell>
        </row>
        <row r="4279">
          <cell r="B4279">
            <v>44867</v>
          </cell>
          <cell r="C4279">
            <v>148.82</v>
          </cell>
        </row>
        <row r="4280">
          <cell r="B4280">
            <v>44868</v>
          </cell>
          <cell r="C4280">
            <v>148.59</v>
          </cell>
        </row>
        <row r="4281">
          <cell r="B4281">
            <v>44869</v>
          </cell>
          <cell r="C4281">
            <v>148.21</v>
          </cell>
        </row>
        <row r="4282">
          <cell r="B4282">
            <v>44870</v>
          </cell>
          <cell r="C4282">
            <v>147.88</v>
          </cell>
        </row>
        <row r="4283">
          <cell r="B4283">
            <v>44871</v>
          </cell>
          <cell r="C4283">
            <v>147.66999999999999</v>
          </cell>
        </row>
        <row r="4284">
          <cell r="B4284">
            <v>44872</v>
          </cell>
          <cell r="C4284">
            <v>147.68</v>
          </cell>
        </row>
        <row r="4285">
          <cell r="B4285">
            <v>44873</v>
          </cell>
          <cell r="C4285">
            <v>147.74</v>
          </cell>
        </row>
        <row r="4286">
          <cell r="B4286">
            <v>44874</v>
          </cell>
          <cell r="C4286">
            <v>147.75</v>
          </cell>
        </row>
        <row r="4287">
          <cell r="B4287">
            <v>44875</v>
          </cell>
          <cell r="C4287">
            <v>147.66</v>
          </cell>
        </row>
        <row r="4288">
          <cell r="B4288">
            <v>44876</v>
          </cell>
          <cell r="C4288">
            <v>147.32</v>
          </cell>
        </row>
        <row r="4289">
          <cell r="B4289">
            <v>44877</v>
          </cell>
          <cell r="C4289">
            <v>146.88</v>
          </cell>
        </row>
        <row r="4290">
          <cell r="B4290">
            <v>44878</v>
          </cell>
          <cell r="C4290">
            <v>146.47</v>
          </cell>
        </row>
        <row r="4291">
          <cell r="B4291">
            <v>44879</v>
          </cell>
          <cell r="C4291">
            <v>146.22</v>
          </cell>
        </row>
        <row r="4292">
          <cell r="B4292">
            <v>44880</v>
          </cell>
          <cell r="C4292">
            <v>145.97999999999999</v>
          </cell>
        </row>
        <row r="4293">
          <cell r="B4293">
            <v>44881</v>
          </cell>
          <cell r="C4293">
            <v>145.88999999999999</v>
          </cell>
        </row>
        <row r="4294">
          <cell r="B4294">
            <v>44882</v>
          </cell>
          <cell r="C4294">
            <v>145.76</v>
          </cell>
        </row>
        <row r="4295">
          <cell r="B4295">
            <v>44883</v>
          </cell>
          <cell r="C4295">
            <v>145.55000000000001</v>
          </cell>
        </row>
        <row r="4296">
          <cell r="B4296">
            <v>44884</v>
          </cell>
          <cell r="C4296">
            <v>145.33000000000001</v>
          </cell>
        </row>
        <row r="4297">
          <cell r="B4297">
            <v>44885</v>
          </cell>
          <cell r="C4297">
            <v>145.16999999999999</v>
          </cell>
        </row>
        <row r="4298">
          <cell r="B4298">
            <v>44886</v>
          </cell>
          <cell r="C4298">
            <v>145.29</v>
          </cell>
        </row>
        <row r="4299">
          <cell r="B4299">
            <v>44887</v>
          </cell>
          <cell r="C4299">
            <v>145.16999999999999</v>
          </cell>
        </row>
        <row r="4300">
          <cell r="B4300">
            <v>44888</v>
          </cell>
          <cell r="C4300">
            <v>144.96</v>
          </cell>
        </row>
        <row r="4301">
          <cell r="B4301">
            <v>44889</v>
          </cell>
          <cell r="C4301">
            <v>144.9</v>
          </cell>
        </row>
        <row r="4302">
          <cell r="B4302">
            <v>44890</v>
          </cell>
          <cell r="C4302">
            <v>144.99</v>
          </cell>
        </row>
        <row r="4303">
          <cell r="B4303">
            <v>44891</v>
          </cell>
          <cell r="C4303">
            <v>145.03</v>
          </cell>
        </row>
        <row r="4304">
          <cell r="B4304">
            <v>44892</v>
          </cell>
          <cell r="C4304">
            <v>145.04</v>
          </cell>
        </row>
        <row r="4305">
          <cell r="B4305">
            <v>44893</v>
          </cell>
          <cell r="C4305">
            <v>145.05000000000001</v>
          </cell>
        </row>
        <row r="4306">
          <cell r="B4306">
            <v>44894</v>
          </cell>
          <cell r="C4306">
            <v>144.76</v>
          </cell>
        </row>
        <row r="4307">
          <cell r="B4307">
            <v>44895</v>
          </cell>
          <cell r="C4307">
            <v>144.28</v>
          </cell>
        </row>
        <row r="4308">
          <cell r="B4308">
            <v>44896</v>
          </cell>
          <cell r="C4308">
            <v>143.96</v>
          </cell>
        </row>
        <row r="4309">
          <cell r="B4309">
            <v>44897</v>
          </cell>
          <cell r="C4309">
            <v>143.76</v>
          </cell>
        </row>
        <row r="4310">
          <cell r="B4310">
            <v>44898</v>
          </cell>
          <cell r="C4310">
            <v>143.53</v>
          </cell>
        </row>
        <row r="4311">
          <cell r="B4311">
            <v>44899</v>
          </cell>
          <cell r="C4311">
            <v>143.47999999999999</v>
          </cell>
        </row>
        <row r="4312">
          <cell r="B4312">
            <v>44900</v>
          </cell>
          <cell r="C4312">
            <v>143.4</v>
          </cell>
        </row>
        <row r="4313">
          <cell r="B4313">
            <v>44901</v>
          </cell>
          <cell r="C4313">
            <v>142.99</v>
          </cell>
        </row>
        <row r="4314">
          <cell r="B4314">
            <v>44902</v>
          </cell>
          <cell r="C4314">
            <v>142.62</v>
          </cell>
        </row>
        <row r="4315">
          <cell r="B4315">
            <v>44903</v>
          </cell>
          <cell r="C4315">
            <v>142.26</v>
          </cell>
        </row>
        <row r="4316">
          <cell r="B4316">
            <v>44904</v>
          </cell>
          <cell r="C4316">
            <v>141.81</v>
          </cell>
        </row>
        <row r="4317">
          <cell r="B4317">
            <v>44905</v>
          </cell>
          <cell r="C4317">
            <v>141.4</v>
          </cell>
        </row>
        <row r="4318">
          <cell r="B4318">
            <v>44906</v>
          </cell>
          <cell r="C4318">
            <v>141.19999999999999</v>
          </cell>
        </row>
        <row r="4319">
          <cell r="B4319">
            <v>44907</v>
          </cell>
          <cell r="C4319">
            <v>141.11000000000001</v>
          </cell>
        </row>
        <row r="4320">
          <cell r="B4320">
            <v>44908</v>
          </cell>
          <cell r="C4320">
            <v>141.18</v>
          </cell>
        </row>
        <row r="4321">
          <cell r="B4321">
            <v>44909</v>
          </cell>
          <cell r="C4321">
            <v>141.26</v>
          </cell>
        </row>
        <row r="4322">
          <cell r="B4322">
            <v>44910</v>
          </cell>
          <cell r="C4322">
            <v>141.33000000000001</v>
          </cell>
        </row>
        <row r="4323">
          <cell r="B4323">
            <v>44911</v>
          </cell>
          <cell r="C4323">
            <v>141.41999999999999</v>
          </cell>
        </row>
        <row r="4324">
          <cell r="B4324">
            <v>44912</v>
          </cell>
          <cell r="C4324">
            <v>141.47999999999999</v>
          </cell>
        </row>
        <row r="4325">
          <cell r="B4325">
            <v>44913</v>
          </cell>
          <cell r="C4325">
            <v>141.55000000000001</v>
          </cell>
        </row>
        <row r="4326">
          <cell r="B4326">
            <v>44914</v>
          </cell>
          <cell r="C4326">
            <v>141.61000000000001</v>
          </cell>
        </row>
        <row r="4327">
          <cell r="B4327">
            <v>44915</v>
          </cell>
          <cell r="C4327">
            <v>141.66</v>
          </cell>
        </row>
        <row r="4328">
          <cell r="B4328">
            <v>44916</v>
          </cell>
          <cell r="C4328">
            <v>141.69</v>
          </cell>
        </row>
        <row r="4329">
          <cell r="B4329">
            <v>44917</v>
          </cell>
          <cell r="C4329">
            <v>141.74</v>
          </cell>
        </row>
        <row r="4330">
          <cell r="B4330">
            <v>44918</v>
          </cell>
          <cell r="C4330">
            <v>141.80000000000001</v>
          </cell>
        </row>
        <row r="4331">
          <cell r="B4331">
            <v>44919</v>
          </cell>
          <cell r="C4331">
            <v>141.82</v>
          </cell>
        </row>
        <row r="4332">
          <cell r="B4332">
            <v>44920</v>
          </cell>
          <cell r="C4332">
            <v>141.82</v>
          </cell>
        </row>
        <row r="4333">
          <cell r="B4333">
            <v>44921</v>
          </cell>
          <cell r="C4333">
            <v>141.83000000000001</v>
          </cell>
        </row>
        <row r="4334">
          <cell r="B4334">
            <v>44922</v>
          </cell>
          <cell r="C4334">
            <v>141.83000000000001</v>
          </cell>
        </row>
        <row r="4335">
          <cell r="B4335">
            <v>44923</v>
          </cell>
          <cell r="C4335">
            <v>141.85</v>
          </cell>
        </row>
        <row r="4336">
          <cell r="B4336">
            <v>44924</v>
          </cell>
          <cell r="C4336">
            <v>141.84</v>
          </cell>
        </row>
        <row r="4337">
          <cell r="B4337">
            <v>44925</v>
          </cell>
          <cell r="C4337">
            <v>141.85</v>
          </cell>
        </row>
        <row r="4338">
          <cell r="B4338">
            <v>44926</v>
          </cell>
          <cell r="C4338">
            <v>141.87</v>
          </cell>
        </row>
        <row r="4339">
          <cell r="B4339">
            <v>44927</v>
          </cell>
        </row>
        <row r="4340">
          <cell r="B4340">
            <v>44928</v>
          </cell>
        </row>
        <row r="4341">
          <cell r="B4341">
            <v>44929</v>
          </cell>
        </row>
        <row r="4342">
          <cell r="B4342">
            <v>44930</v>
          </cell>
        </row>
        <row r="4343">
          <cell r="B4343">
            <v>44931</v>
          </cell>
        </row>
        <row r="4344">
          <cell r="B4344">
            <v>44932</v>
          </cell>
        </row>
        <row r="4345">
          <cell r="B4345">
            <v>44933</v>
          </cell>
        </row>
        <row r="4346">
          <cell r="B4346">
            <v>44934</v>
          </cell>
        </row>
        <row r="4347">
          <cell r="B4347">
            <v>44935</v>
          </cell>
        </row>
        <row r="4348">
          <cell r="B4348">
            <v>44936</v>
          </cell>
        </row>
        <row r="4349">
          <cell r="B4349">
            <v>44937</v>
          </cell>
        </row>
        <row r="4350">
          <cell r="B4350">
            <v>44938</v>
          </cell>
        </row>
        <row r="4351">
          <cell r="B4351">
            <v>44939</v>
          </cell>
        </row>
        <row r="4352">
          <cell r="B4352">
            <v>44940</v>
          </cell>
        </row>
        <row r="4353">
          <cell r="B4353">
            <v>44941</v>
          </cell>
        </row>
        <row r="4354">
          <cell r="B4354">
            <v>44942</v>
          </cell>
        </row>
        <row r="4355">
          <cell r="B4355">
            <v>44943</v>
          </cell>
        </row>
        <row r="4356">
          <cell r="B4356">
            <v>44944</v>
          </cell>
        </row>
        <row r="4357">
          <cell r="B4357">
            <v>44945</v>
          </cell>
        </row>
        <row r="4358">
          <cell r="B4358">
            <v>44946</v>
          </cell>
        </row>
        <row r="4359">
          <cell r="B4359">
            <v>44947</v>
          </cell>
        </row>
        <row r="4360">
          <cell r="B4360">
            <v>44948</v>
          </cell>
        </row>
        <row r="4361">
          <cell r="B4361">
            <v>44949</v>
          </cell>
        </row>
        <row r="4362">
          <cell r="B4362">
            <v>44950</v>
          </cell>
        </row>
        <row r="4363">
          <cell r="B4363">
            <v>44951</v>
          </cell>
        </row>
        <row r="4364">
          <cell r="B4364">
            <v>44952</v>
          </cell>
        </row>
        <row r="4365">
          <cell r="B4365">
            <v>44953</v>
          </cell>
        </row>
        <row r="4366">
          <cell r="B4366">
            <v>44954</v>
          </cell>
        </row>
        <row r="4367">
          <cell r="B4367">
            <v>44955</v>
          </cell>
        </row>
        <row r="4368">
          <cell r="B4368">
            <v>44956</v>
          </cell>
        </row>
        <row r="4369">
          <cell r="B4369">
            <v>44957</v>
          </cell>
        </row>
        <row r="4370">
          <cell r="B4370">
            <v>44958</v>
          </cell>
        </row>
        <row r="4371">
          <cell r="B4371">
            <v>44959</v>
          </cell>
        </row>
        <row r="4372">
          <cell r="B4372">
            <v>44960</v>
          </cell>
        </row>
        <row r="4373">
          <cell r="B4373">
            <v>44961</v>
          </cell>
        </row>
        <row r="4374">
          <cell r="B4374">
            <v>44962</v>
          </cell>
        </row>
        <row r="4375">
          <cell r="B4375">
            <v>44963</v>
          </cell>
        </row>
        <row r="4376">
          <cell r="B4376">
            <v>44964</v>
          </cell>
        </row>
        <row r="4377">
          <cell r="B4377">
            <v>44965</v>
          </cell>
        </row>
        <row r="4378">
          <cell r="B4378">
            <v>44966</v>
          </cell>
        </row>
        <row r="4379">
          <cell r="B4379">
            <v>44967</v>
          </cell>
        </row>
        <row r="4380">
          <cell r="B4380">
            <v>44968</v>
          </cell>
        </row>
        <row r="4381">
          <cell r="B4381">
            <v>44969</v>
          </cell>
        </row>
        <row r="4382">
          <cell r="B4382">
            <v>44970</v>
          </cell>
        </row>
        <row r="4383">
          <cell r="B4383">
            <v>44971</v>
          </cell>
        </row>
        <row r="4384">
          <cell r="B4384">
            <v>44972</v>
          </cell>
        </row>
        <row r="4385">
          <cell r="B4385">
            <v>44973</v>
          </cell>
        </row>
        <row r="4386">
          <cell r="B4386">
            <v>44974</v>
          </cell>
        </row>
        <row r="4387">
          <cell r="B4387">
            <v>44975</v>
          </cell>
        </row>
        <row r="4388">
          <cell r="B4388">
            <v>44976</v>
          </cell>
        </row>
        <row r="4389">
          <cell r="B4389">
            <v>44977</v>
          </cell>
        </row>
        <row r="4390">
          <cell r="B4390">
            <v>44978</v>
          </cell>
        </row>
        <row r="4391">
          <cell r="B4391">
            <v>44979</v>
          </cell>
        </row>
        <row r="4392">
          <cell r="B4392">
            <v>44980</v>
          </cell>
        </row>
        <row r="4393">
          <cell r="B4393">
            <v>44981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录"/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年报"/>
      <sheetName val="汇总表"/>
      <sheetName val="2024年报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/>
      <sheetData sheetId="3" refreshError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</row>
        <row r="2">
          <cell r="B2" t="str">
            <v>观测日期</v>
          </cell>
          <cell r="C2" t="str">
            <v>库水位（米）</v>
          </cell>
        </row>
        <row r="3">
          <cell r="D3" t="str">
            <v>固定端（IP1）</v>
          </cell>
          <cell r="E3" t="str">
            <v>EX1-2</v>
          </cell>
          <cell r="I3" t="str">
            <v>EX1-3</v>
          </cell>
          <cell r="M3" t="str">
            <v>张紧端（PL1-3）</v>
          </cell>
          <cell r="N3" t="str">
            <v>固定端（PL1-3）</v>
          </cell>
          <cell r="O3" t="str">
            <v>EX1-4</v>
          </cell>
          <cell r="S3" t="str">
            <v>EX1-5</v>
          </cell>
          <cell r="W3" t="str">
            <v>EX1-6</v>
          </cell>
          <cell r="AA3" t="str">
            <v>EX1-7</v>
          </cell>
          <cell r="AE3" t="str">
            <v>EX1-8</v>
          </cell>
          <cell r="AI3" t="str">
            <v>EX1-9</v>
          </cell>
          <cell r="AM3" t="str">
            <v>张紧端（PL2）</v>
          </cell>
          <cell r="AN3" t="str">
            <v>固定端（PL2）</v>
          </cell>
          <cell r="AO3" t="str">
            <v>EX1-10</v>
          </cell>
          <cell r="AS3" t="str">
            <v>EX1-11</v>
          </cell>
        </row>
        <row r="4">
          <cell r="E4" t="str">
            <v>A</v>
          </cell>
          <cell r="G4" t="str">
            <v>B</v>
          </cell>
          <cell r="H4" t="str">
            <v>C</v>
          </cell>
          <cell r="I4" t="str">
            <v>A</v>
          </cell>
          <cell r="K4" t="str">
            <v>B</v>
          </cell>
          <cell r="L4" t="str">
            <v>C</v>
          </cell>
          <cell r="O4" t="str">
            <v>A</v>
          </cell>
          <cell r="Q4" t="str">
            <v>B</v>
          </cell>
          <cell r="R4" t="str">
            <v>C</v>
          </cell>
          <cell r="S4" t="str">
            <v>A</v>
          </cell>
          <cell r="U4" t="str">
            <v>B</v>
          </cell>
          <cell r="V4" t="str">
            <v>C</v>
          </cell>
          <cell r="W4" t="str">
            <v>A</v>
          </cell>
          <cell r="Y4" t="str">
            <v>B</v>
          </cell>
          <cell r="Z4" t="str">
            <v>C</v>
          </cell>
          <cell r="AA4" t="str">
            <v>A</v>
          </cell>
          <cell r="AC4" t="str">
            <v>B</v>
          </cell>
          <cell r="AD4" t="str">
            <v>C</v>
          </cell>
          <cell r="AE4" t="str">
            <v>A</v>
          </cell>
          <cell r="AG4" t="str">
            <v>B</v>
          </cell>
          <cell r="AH4" t="str">
            <v>C</v>
          </cell>
          <cell r="AI4" t="str">
            <v>A</v>
          </cell>
          <cell r="AK4" t="str">
            <v>B</v>
          </cell>
          <cell r="AL4" t="str">
            <v>C</v>
          </cell>
          <cell r="AO4" t="str">
            <v>A</v>
          </cell>
          <cell r="AQ4" t="str">
            <v>B</v>
          </cell>
          <cell r="AR4" t="str">
            <v>C</v>
          </cell>
          <cell r="AS4" t="str">
            <v>A</v>
          </cell>
          <cell r="AU4" t="str">
            <v>B</v>
          </cell>
          <cell r="AV4" t="str">
            <v>C</v>
          </cell>
        </row>
        <row r="5">
          <cell r="E5">
            <v>-2.4379999999999999E-2</v>
          </cell>
          <cell r="G5">
            <v>30.136099999999999</v>
          </cell>
          <cell r="H5">
            <v>10.24704</v>
          </cell>
          <cell r="I5">
            <v>-3.798E-2</v>
          </cell>
          <cell r="K5">
            <v>29.74784</v>
          </cell>
          <cell r="L5">
            <v>10.867760000000001</v>
          </cell>
          <cell r="O5">
            <v>-9.5200000000000007E-3</v>
          </cell>
          <cell r="Q5">
            <v>30.948149999999998</v>
          </cell>
          <cell r="R5">
            <v>10.66306</v>
          </cell>
          <cell r="S5">
            <v>-9.9030000000000007E-2</v>
          </cell>
          <cell r="U5">
            <v>29.930299999999999</v>
          </cell>
          <cell r="V5">
            <v>10.71569</v>
          </cell>
          <cell r="W5">
            <v>-6.7470000000000002E-2</v>
          </cell>
          <cell r="Y5">
            <v>29.377590000000001</v>
          </cell>
          <cell r="Z5">
            <v>10.77117</v>
          </cell>
          <cell r="AA5">
            <v>-0.12404999999999999</v>
          </cell>
          <cell r="AC5">
            <v>30.268350000000002</v>
          </cell>
          <cell r="AD5">
            <v>10.75433</v>
          </cell>
          <cell r="AE5">
            <v>8.4950000000000008E-3</v>
          </cell>
          <cell r="AG5">
            <v>28.93066</v>
          </cell>
          <cell r="AH5">
            <v>10.423299999999999</v>
          </cell>
          <cell r="AI5">
            <v>-2.2589999999999999E-2</v>
          </cell>
          <cell r="AK5">
            <v>34.538890000000002</v>
          </cell>
          <cell r="AL5">
            <v>11.337490000000001</v>
          </cell>
          <cell r="AO5">
            <v>-1.8749999999999999E-2</v>
          </cell>
          <cell r="AQ5">
            <v>29.872689999999999</v>
          </cell>
          <cell r="AR5">
            <v>10.755599999999999</v>
          </cell>
          <cell r="AS5">
            <v>-6.9900000000000004E-2</v>
          </cell>
          <cell r="AU5">
            <v>30.293220000000002</v>
          </cell>
          <cell r="AV5">
            <v>10.88499</v>
          </cell>
        </row>
        <row r="6">
          <cell r="D6" t="str">
            <v>累计位移
(mm)</v>
          </cell>
          <cell r="E6" t="str">
            <v>电容比</v>
          </cell>
          <cell r="F6" t="str">
            <v>变位量
(mm)</v>
          </cell>
          <cell r="G6" t="str">
            <v>相对位移(mm)</v>
          </cell>
          <cell r="H6" t="str">
            <v>累计位移
(mm)</v>
          </cell>
          <cell r="I6" t="str">
            <v>电容比</v>
          </cell>
          <cell r="J6" t="str">
            <v>变位量
(mm)</v>
          </cell>
          <cell r="K6" t="str">
            <v>相对位移(mm)</v>
          </cell>
          <cell r="L6" t="str">
            <v>累计位移
(mm)</v>
          </cell>
          <cell r="M6" t="str">
            <v>累计位移
(mm)</v>
          </cell>
          <cell r="N6" t="str">
            <v>累计位移
(mm)</v>
          </cell>
          <cell r="O6" t="str">
            <v>电容比</v>
          </cell>
          <cell r="P6" t="str">
            <v>变位量
(mm)</v>
          </cell>
          <cell r="Q6" t="str">
            <v>相对位移(mm)</v>
          </cell>
          <cell r="R6" t="str">
            <v>累计位移
(mm)</v>
          </cell>
          <cell r="S6" t="str">
            <v>电容比</v>
          </cell>
          <cell r="T6" t="str">
            <v>变位量
(mm)</v>
          </cell>
          <cell r="U6" t="str">
            <v>相对位移(mm)</v>
          </cell>
          <cell r="V6" t="str">
            <v>累计位移
(mm)</v>
          </cell>
          <cell r="W6" t="str">
            <v>电容比</v>
          </cell>
          <cell r="X6" t="str">
            <v>变位量
(mm)</v>
          </cell>
          <cell r="Y6" t="str">
            <v>相对位移(mm)</v>
          </cell>
          <cell r="Z6" t="str">
            <v>累计位移
(mm)</v>
          </cell>
          <cell r="AA6" t="str">
            <v>电容比</v>
          </cell>
          <cell r="AB6" t="str">
            <v>变位量
(mm)</v>
          </cell>
          <cell r="AC6" t="str">
            <v>相对位移(mm)</v>
          </cell>
          <cell r="AD6" t="str">
            <v>累计位移
(mm)</v>
          </cell>
          <cell r="AE6" t="str">
            <v>电容比</v>
          </cell>
          <cell r="AF6" t="str">
            <v>变位量
(mm)</v>
          </cell>
          <cell r="AG6" t="str">
            <v>相对位移(mm)</v>
          </cell>
          <cell r="AH6" t="str">
            <v>累计位移
(mm)</v>
          </cell>
          <cell r="AI6" t="str">
            <v>电容比</v>
          </cell>
          <cell r="AJ6" t="str">
            <v>变位量
(mm)</v>
          </cell>
          <cell r="AK6" t="str">
            <v>相对位移(mm)</v>
          </cell>
          <cell r="AL6" t="str">
            <v>累计位移
(mm)</v>
          </cell>
          <cell r="AM6" t="str">
            <v>累计位移
(mm)</v>
          </cell>
          <cell r="AN6" t="str">
            <v>累计位移
(mm)</v>
          </cell>
          <cell r="AO6" t="str">
            <v>电容比</v>
          </cell>
          <cell r="AP6" t="str">
            <v>变位量
(mm)</v>
          </cell>
          <cell r="AQ6" t="str">
            <v>相对位移(mm)</v>
          </cell>
          <cell r="AR6" t="str">
            <v>累计位移
(mm)</v>
          </cell>
          <cell r="AS6" t="str">
            <v>电容比</v>
          </cell>
          <cell r="AT6" t="str">
            <v>变位量
(mm)</v>
          </cell>
          <cell r="AU6" t="str">
            <v>相对位移(mm)</v>
          </cell>
          <cell r="AV6" t="str">
            <v>累计位移
(mm)</v>
          </cell>
        </row>
        <row r="7">
          <cell r="B7">
            <v>43256</v>
          </cell>
          <cell r="C7">
            <v>138.81</v>
          </cell>
          <cell r="E7">
            <v>4.0000000000000002E-4</v>
          </cell>
          <cell r="I7">
            <v>-3.5000000000000001E-3</v>
          </cell>
          <cell r="O7">
            <v>0.26629999999999998</v>
          </cell>
          <cell r="S7">
            <v>0.21299999999999999</v>
          </cell>
          <cell r="W7">
            <v>-0.18479999999999999</v>
          </cell>
          <cell r="AA7">
            <v>-8.1299999999999997E-2</v>
          </cell>
          <cell r="AE7">
            <v>-3.4299999999999997E-2</v>
          </cell>
          <cell r="AI7">
            <v>4.2999999999999997E-2</v>
          </cell>
          <cell r="AO7">
            <v>-0.15029999999999999</v>
          </cell>
          <cell r="AS7">
            <v>-0.11169999999999999</v>
          </cell>
        </row>
        <row r="8">
          <cell r="B8">
            <v>43258</v>
          </cell>
          <cell r="C8">
            <v>138.6</v>
          </cell>
          <cell r="D8">
            <v>0</v>
          </cell>
          <cell r="E8">
            <v>1E-3</v>
          </cell>
          <cell r="F8">
            <v>-2.4379999999999999E-2</v>
          </cell>
          <cell r="G8">
            <v>0</v>
          </cell>
          <cell r="H8">
            <v>0</v>
          </cell>
          <cell r="I8">
            <v>2.5999999999999999E-3</v>
          </cell>
          <cell r="J8">
            <v>-3.798E-2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0.2661</v>
          </cell>
          <cell r="P8">
            <v>-9.5200000000000007E-3</v>
          </cell>
          <cell r="Q8">
            <v>0</v>
          </cell>
          <cell r="R8">
            <v>0</v>
          </cell>
          <cell r="S8">
            <v>0.21190000000000001</v>
          </cell>
          <cell r="T8">
            <v>-9.9030000000000007E-2</v>
          </cell>
          <cell r="U8">
            <v>0</v>
          </cell>
          <cell r="V8">
            <v>0</v>
          </cell>
          <cell r="W8">
            <v>-0.1857</v>
          </cell>
          <cell r="X8">
            <v>-6.7470000000000002E-2</v>
          </cell>
          <cell r="Y8">
            <v>0</v>
          </cell>
          <cell r="Z8">
            <v>0</v>
          </cell>
          <cell r="AA8">
            <v>-8.2299999999999998E-2</v>
          </cell>
          <cell r="AB8">
            <v>-0.12404999999999999</v>
          </cell>
          <cell r="AC8">
            <v>0</v>
          </cell>
          <cell r="AD8">
            <v>0</v>
          </cell>
          <cell r="AE8">
            <v>-3.2099999999999997E-2</v>
          </cell>
          <cell r="AF8">
            <v>8.4950000000000008E-3</v>
          </cell>
          <cell r="AG8">
            <v>0</v>
          </cell>
          <cell r="AH8">
            <v>0</v>
          </cell>
          <cell r="AI8">
            <v>4.3799999999999999E-2</v>
          </cell>
          <cell r="AJ8">
            <v>-2.2589999999999999E-2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-0.15040000000000001</v>
          </cell>
          <cell r="AP8">
            <v>-1.8749999999999999E-2</v>
          </cell>
          <cell r="AQ8">
            <v>0</v>
          </cell>
          <cell r="AR8">
            <v>0</v>
          </cell>
          <cell r="AS8">
            <v>-0.11269999999999999</v>
          </cell>
          <cell r="AT8">
            <v>-6.9900000000000004E-2</v>
          </cell>
          <cell r="AU8">
            <v>0</v>
          </cell>
          <cell r="AV8">
            <v>0</v>
          </cell>
        </row>
        <row r="9">
          <cell r="B9">
            <v>43262</v>
          </cell>
          <cell r="C9">
            <v>141.9</v>
          </cell>
          <cell r="D9">
            <v>0.27</v>
          </cell>
          <cell r="E9">
            <v>-1.5699999999999999E-2</v>
          </cell>
          <cell r="F9">
            <v>-0.52770059520965951</v>
          </cell>
          <cell r="G9">
            <v>-0.50332059520965955</v>
          </cell>
          <cell r="H9">
            <v>0.48678357145700712</v>
          </cell>
          <cell r="I9">
            <v>1.06E-2</v>
          </cell>
          <cell r="J9">
            <v>0.20000828429312001</v>
          </cell>
          <cell r="K9">
            <v>0.23798828429312002</v>
          </cell>
          <cell r="L9">
            <v>2.0991862009597866</v>
          </cell>
          <cell r="M9">
            <v>2.5</v>
          </cell>
          <cell r="N9">
            <v>2.5</v>
          </cell>
          <cell r="O9">
            <v>0.26669999999999999</v>
          </cell>
          <cell r="P9">
            <v>9.0488923032206302E-3</v>
          </cell>
          <cell r="Q9">
            <v>1.8568892303220633E-2</v>
          </cell>
          <cell r="R9">
            <v>2.4520587201592456</v>
          </cell>
          <cell r="S9">
            <v>0.2127</v>
          </cell>
          <cell r="T9">
            <v>-7.5085754513566874E-2</v>
          </cell>
          <cell r="U9">
            <v>2.3944245486433133E-2</v>
          </cell>
          <cell r="V9">
            <v>2.340063181323679</v>
          </cell>
          <cell r="W9">
            <v>-0.18509999999999999</v>
          </cell>
          <cell r="X9">
            <v>-4.9843443673426781E-2</v>
          </cell>
          <cell r="Y9">
            <v>1.7626556326573221E-2</v>
          </cell>
          <cell r="Z9">
            <v>1.981632816107481</v>
          </cell>
          <cell r="AA9">
            <v>-7.5300000000000006E-2</v>
          </cell>
          <cell r="AB9">
            <v>8.7832138735189774E-2</v>
          </cell>
          <cell r="AC9">
            <v>0.21188213873518977</v>
          </cell>
          <cell r="AD9">
            <v>2.058517506497318</v>
          </cell>
          <cell r="AE9">
            <v>-3.2500000000000001E-2</v>
          </cell>
          <cell r="AF9">
            <v>-3.0772646670913298E-3</v>
          </cell>
          <cell r="AG9">
            <v>-1.1572264667091331E-2</v>
          </cell>
          <cell r="AH9">
            <v>1.4242649810293093</v>
          </cell>
          <cell r="AI9">
            <v>4.5999999999999999E-2</v>
          </cell>
          <cell r="AJ9">
            <v>5.3395678721593544E-2</v>
          </cell>
          <cell r="AK9">
            <v>7.5985678721593536E-2</v>
          </cell>
          <cell r="AL9">
            <v>1.0423393563428769</v>
          </cell>
          <cell r="AM9">
            <v>0.75</v>
          </cell>
          <cell r="AN9">
            <v>0.75</v>
          </cell>
          <cell r="AO9">
            <v>-0.13850000000000001</v>
          </cell>
          <cell r="AP9">
            <v>0.3367531358961402</v>
          </cell>
          <cell r="AQ9">
            <v>0.35550313589614019</v>
          </cell>
          <cell r="AR9">
            <v>0.97418906640869607</v>
          </cell>
          <cell r="AS9">
            <v>-0.1013</v>
          </cell>
          <cell r="AT9">
            <v>0.27545883459162435</v>
          </cell>
          <cell r="AU9">
            <v>0.34535883459162436</v>
          </cell>
          <cell r="AV9">
            <v>0.72049471350459304</v>
          </cell>
        </row>
        <row r="10">
          <cell r="B10">
            <v>43263</v>
          </cell>
          <cell r="C10">
            <v>142.22</v>
          </cell>
          <cell r="D10">
            <v>0.28999999999999998</v>
          </cell>
          <cell r="E10">
            <v>-1.2E-2</v>
          </cell>
          <cell r="F10">
            <v>-0.41617181274688003</v>
          </cell>
          <cell r="G10">
            <v>-0.39179181274688002</v>
          </cell>
          <cell r="H10">
            <v>0.68612485391978661</v>
          </cell>
          <cell r="I10">
            <v>1.35E-2</v>
          </cell>
          <cell r="J10">
            <v>0.28628553006436502</v>
          </cell>
          <cell r="K10">
            <v>0.32426553006436504</v>
          </cell>
          <cell r="L10">
            <v>2.3553071967310317</v>
          </cell>
          <cell r="M10">
            <v>2.73</v>
          </cell>
          <cell r="N10">
            <v>2.73</v>
          </cell>
          <cell r="O10">
            <v>0.2661</v>
          </cell>
          <cell r="P10">
            <v>-9.5200000000000007E-3</v>
          </cell>
          <cell r="Q10">
            <v>0</v>
          </cell>
          <cell r="R10">
            <v>2.6608294209702659</v>
          </cell>
          <cell r="S10">
            <v>0.21199999999999999</v>
          </cell>
          <cell r="T10">
            <v>-9.603696998928464E-2</v>
          </cell>
          <cell r="U10">
            <v>2.9930300107153668E-3</v>
          </cell>
          <cell r="V10">
            <v>2.5417567232814511</v>
          </cell>
          <cell r="W10">
            <v>-0.18529999999999999</v>
          </cell>
          <cell r="X10">
            <v>-5.5718963310644784E-2</v>
          </cell>
          <cell r="Y10">
            <v>1.1751036689355218E-2</v>
          </cell>
          <cell r="Z10">
            <v>2.1843175468614993</v>
          </cell>
          <cell r="AA10">
            <v>-7.4899999999999994E-2</v>
          </cell>
          <cell r="AB10">
            <v>9.9940147912620056E-2</v>
          </cell>
          <cell r="AC10">
            <v>0.22399014791262006</v>
          </cell>
          <cell r="AD10">
            <v>2.2744909303852339</v>
          </cell>
          <cell r="AE10">
            <v>-3.1899999999999998E-2</v>
          </cell>
          <cell r="AF10">
            <v>1.4281132083386366E-2</v>
          </cell>
          <cell r="AG10">
            <v>5.7861320833863649E-3</v>
          </cell>
          <cell r="AH10">
            <v>1.6290568676076431</v>
          </cell>
          <cell r="AI10">
            <v>4.6899999999999997E-2</v>
          </cell>
          <cell r="AJ10">
            <v>8.4480896755164542E-2</v>
          </cell>
          <cell r="AK10">
            <v>0.10707089675516454</v>
          </cell>
          <cell r="AL10">
            <v>1.2420787214812994</v>
          </cell>
          <cell r="AM10">
            <v>0.91</v>
          </cell>
          <cell r="AN10">
            <v>0.91</v>
          </cell>
          <cell r="AO10">
            <v>-0.13600000000000001</v>
          </cell>
          <cell r="AP10">
            <v>0.41144885204951032</v>
          </cell>
          <cell r="AQ10">
            <v>0.43019885204951031</v>
          </cell>
          <cell r="AR10">
            <v>1.1888538228097443</v>
          </cell>
          <cell r="AS10">
            <v>-9.9599999999999994E-2</v>
          </cell>
          <cell r="AT10">
            <v>0.32696565244805409</v>
          </cell>
          <cell r="AU10">
            <v>0.39686565244805411</v>
          </cell>
          <cell r="AV10">
            <v>0.87481886882232307</v>
          </cell>
        </row>
        <row r="11">
          <cell r="B11">
            <v>43265</v>
          </cell>
          <cell r="C11">
            <v>141.86000000000001</v>
          </cell>
          <cell r="D11">
            <v>0.28000000000000003</v>
          </cell>
          <cell r="E11">
            <v>-9.4999999999999998E-3</v>
          </cell>
          <cell r="F11">
            <v>-0.34082091222967997</v>
          </cell>
          <cell r="G11">
            <v>-0.31644091222967996</v>
          </cell>
          <cell r="H11">
            <v>0.72887158777032013</v>
          </cell>
          <cell r="I11">
            <v>9.2999999999999992E-3</v>
          </cell>
          <cell r="J11">
            <v>0.16133379662010086</v>
          </cell>
          <cell r="K11">
            <v>0.19931379662010085</v>
          </cell>
          <cell r="L11">
            <v>2.1704075466201012</v>
          </cell>
          <cell r="M11">
            <v>2.65</v>
          </cell>
          <cell r="N11">
            <v>2.65</v>
          </cell>
          <cell r="O11">
            <v>0.26669999999999999</v>
          </cell>
          <cell r="P11">
            <v>9.0488923032206302E-3</v>
          </cell>
          <cell r="Q11">
            <v>1.8568892303220633E-2</v>
          </cell>
          <cell r="R11">
            <v>2.5925572669958208</v>
          </cell>
          <cell r="S11">
            <v>0.21249999999999999</v>
          </cell>
          <cell r="T11">
            <v>-8.1071817685411288E-2</v>
          </cell>
          <cell r="U11">
            <v>1.7958182314588719E-2</v>
          </cell>
          <cell r="V11">
            <v>2.4578083947000122</v>
          </cell>
          <cell r="W11">
            <v>-0.18240000000000001</v>
          </cell>
          <cell r="X11">
            <v>2.9476434083536212E-2</v>
          </cell>
          <cell r="Y11">
            <v>9.6946434083536218E-2</v>
          </cell>
          <cell r="Z11">
            <v>2.1343821595474308</v>
          </cell>
          <cell r="AA11">
            <v>-7.1300000000000002E-2</v>
          </cell>
          <cell r="AB11">
            <v>0.20891616401322988</v>
          </cell>
          <cell r="AC11">
            <v>0.33296616401322987</v>
          </cell>
          <cell r="AD11">
            <v>2.2362637271699479</v>
          </cell>
          <cell r="AE11">
            <v>-3.09E-2</v>
          </cell>
          <cell r="AF11">
            <v>4.3211810011462293E-2</v>
          </cell>
          <cell r="AG11">
            <v>3.471681001146229E-2</v>
          </cell>
          <cell r="AH11">
            <v>1.468530805093063</v>
          </cell>
          <cell r="AI11">
            <v>4.7E-2</v>
          </cell>
          <cell r="AJ11">
            <v>8.7934819506872375E-2</v>
          </cell>
          <cell r="AK11">
            <v>0.11052481950687237</v>
          </cell>
          <cell r="AL11">
            <v>1.0077861653597675</v>
          </cell>
          <cell r="AM11">
            <v>0.65</v>
          </cell>
          <cell r="AN11">
            <v>0.65</v>
          </cell>
          <cell r="AO11">
            <v>-0.1376</v>
          </cell>
          <cell r="AP11">
            <v>0.36364298812805135</v>
          </cell>
          <cell r="AQ11">
            <v>0.38239298812805134</v>
          </cell>
          <cell r="AR11">
            <v>0.93001252717173899</v>
          </cell>
          <cell r="AS11">
            <v>-0.1008</v>
          </cell>
          <cell r="AT11">
            <v>0.29060766093886325</v>
          </cell>
          <cell r="AU11">
            <v>0.36050766093886327</v>
          </cell>
          <cell r="AV11">
            <v>0.71824071907439824</v>
          </cell>
        </row>
        <row r="12">
          <cell r="B12">
            <v>43267</v>
          </cell>
          <cell r="C12">
            <v>141.16</v>
          </cell>
          <cell r="D12">
            <v>0.28999999999999998</v>
          </cell>
          <cell r="E12">
            <v>-1.7100000000000001E-2</v>
          </cell>
          <cell r="F12">
            <v>-0.56990417229321655</v>
          </cell>
          <cell r="G12">
            <v>-0.54552417229321659</v>
          </cell>
          <cell r="H12">
            <v>0.57437166104011661</v>
          </cell>
          <cell r="I12">
            <v>7.3000000000000001E-3</v>
          </cell>
          <cell r="J12">
            <v>0.1018359763234465</v>
          </cell>
          <cell r="K12">
            <v>0.1398159763234465</v>
          </cell>
          <cell r="L12">
            <v>2.2636180596567796</v>
          </cell>
          <cell r="M12">
            <v>2.86</v>
          </cell>
          <cell r="N12">
            <v>2.86</v>
          </cell>
          <cell r="O12">
            <v>0.26679999999999998</v>
          </cell>
          <cell r="P12">
            <v>1.2143708657428911E-2</v>
          </cell>
          <cell r="Q12">
            <v>2.1663708657428914E-2</v>
          </cell>
          <cell r="R12">
            <v>2.8029916764642699</v>
          </cell>
          <cell r="S12">
            <v>0.2135</v>
          </cell>
          <cell r="T12">
            <v>-5.1141476108534062E-2</v>
          </cell>
          <cell r="U12">
            <v>4.7888523891465945E-2</v>
          </cell>
          <cell r="V12">
            <v>2.6903834937103794</v>
          </cell>
          <cell r="W12">
            <v>-0.18360000000000001</v>
          </cell>
          <cell r="X12">
            <v>-5.776961248194901E-3</v>
          </cell>
          <cell r="Y12">
            <v>6.1693038751805103E-2</v>
          </cell>
          <cell r="Z12">
            <v>2.287689014606936</v>
          </cell>
          <cell r="AA12">
            <v>-7.4399999999999994E-2</v>
          </cell>
          <cell r="AB12">
            <v>0.11507526730410901</v>
          </cell>
          <cell r="AC12">
            <v>0.23912526730410899</v>
          </cell>
          <cell r="AD12">
            <v>2.3262882451713121</v>
          </cell>
          <cell r="AE12">
            <v>-3.1699999999999999E-2</v>
          </cell>
          <cell r="AF12">
            <v>2.0067264667091134E-2</v>
          </cell>
          <cell r="AG12">
            <v>1.1572264667091133E-2</v>
          </cell>
          <cell r="AH12">
            <v>1.6128197495765477</v>
          </cell>
          <cell r="AI12">
            <v>4.6699999999999998E-2</v>
          </cell>
          <cell r="AJ12">
            <v>7.7573057510043605E-2</v>
          </cell>
          <cell r="AK12">
            <v>0.1001630575100436</v>
          </cell>
          <cell r="AL12">
            <v>1.1460785504677902</v>
          </cell>
          <cell r="AM12">
            <v>0.79</v>
          </cell>
          <cell r="AN12">
            <v>0.79</v>
          </cell>
          <cell r="AO12">
            <v>-0.14000000000000001</v>
          </cell>
          <cell r="AP12">
            <v>0.29193807458723814</v>
          </cell>
          <cell r="AQ12">
            <v>0.31068807458723813</v>
          </cell>
          <cell r="AR12">
            <v>0.9582456941262818</v>
          </cell>
          <cell r="AS12">
            <v>-0.1024</v>
          </cell>
          <cell r="AT12">
            <v>0.24213206032246742</v>
          </cell>
          <cell r="AU12">
            <v>0.31203206032246744</v>
          </cell>
          <cell r="AV12">
            <v>0.69539979338060298</v>
          </cell>
        </row>
        <row r="13">
          <cell r="B13">
            <v>43269</v>
          </cell>
          <cell r="C13">
            <v>143.96</v>
          </cell>
          <cell r="D13">
            <v>0.08</v>
          </cell>
          <cell r="E13">
            <v>-6.3E-3</v>
          </cell>
          <cell r="F13">
            <v>-0.24437751627275969</v>
          </cell>
          <cell r="G13">
            <v>-0.21999751627275971</v>
          </cell>
          <cell r="H13">
            <v>0.8578149837272403</v>
          </cell>
          <cell r="I13">
            <v>2.2100000000000002E-2</v>
          </cell>
          <cell r="J13">
            <v>0.54218346308193011</v>
          </cell>
          <cell r="K13">
            <v>0.58016346308193012</v>
          </cell>
          <cell r="L13">
            <v>2.8650072130819302</v>
          </cell>
          <cell r="M13">
            <v>3.17</v>
          </cell>
          <cell r="N13">
            <v>3.17</v>
          </cell>
          <cell r="O13">
            <v>0.26629999999999998</v>
          </cell>
          <cell r="P13">
            <v>-3.3303699146962026E-3</v>
          </cell>
          <cell r="Q13">
            <v>6.1896300853037985E-3</v>
          </cell>
          <cell r="R13">
            <v>3.1123398648270877</v>
          </cell>
          <cell r="S13">
            <v>0.21360000000000001</v>
          </cell>
          <cell r="T13">
            <v>-4.8148437353814827E-2</v>
          </cell>
          <cell r="U13">
            <v>5.088156264618518E-2</v>
          </cell>
          <cell r="V13">
            <v>3.0443557410499409</v>
          </cell>
          <cell r="W13">
            <v>-0.18360000000000001</v>
          </cell>
          <cell r="X13">
            <v>-5.776961248194901E-3</v>
          </cell>
          <cell r="Y13">
            <v>6.1693038751805103E-2</v>
          </cell>
          <cell r="Z13">
            <v>2.7171390481414766</v>
          </cell>
          <cell r="AA13">
            <v>-7.5600000000000001E-2</v>
          </cell>
          <cell r="AB13">
            <v>7.875117950455375E-2</v>
          </cell>
          <cell r="AC13">
            <v>0.20280117950455373</v>
          </cell>
          <cell r="AD13">
            <v>2.7455711325561971</v>
          </cell>
          <cell r="AE13">
            <v>-3.1600000000000003E-2</v>
          </cell>
          <cell r="AF13">
            <v>2.2960331302912314E-2</v>
          </cell>
          <cell r="AG13">
            <v>1.4465331302912313E-2</v>
          </cell>
          <cell r="AH13">
            <v>2.1628690871714573</v>
          </cell>
          <cell r="AI13">
            <v>4.8300000000000003E-2</v>
          </cell>
          <cell r="AJ13">
            <v>0.1328360381287764</v>
          </cell>
          <cell r="AK13">
            <v>0.15542603812877639</v>
          </cell>
          <cell r="AL13">
            <v>1.8531255686452084</v>
          </cell>
          <cell r="AM13">
            <v>1.49</v>
          </cell>
          <cell r="AN13">
            <v>1.49</v>
          </cell>
          <cell r="AO13">
            <v>-0.1275</v>
          </cell>
          <cell r="AP13">
            <v>0.66546376488208847</v>
          </cell>
          <cell r="AQ13">
            <v>0.68421376488208852</v>
          </cell>
          <cell r="AR13">
            <v>1.9182626124913076</v>
          </cell>
          <cell r="AS13">
            <v>-8.8099999999999998E-2</v>
          </cell>
          <cell r="AT13">
            <v>0.67547525614949055</v>
          </cell>
          <cell r="AU13">
            <v>0.74537525614949052</v>
          </cell>
          <cell r="AV13">
            <v>1.5047079014883278</v>
          </cell>
        </row>
        <row r="14">
          <cell r="B14">
            <v>43272</v>
          </cell>
          <cell r="C14">
            <v>145.53</v>
          </cell>
          <cell r="D14">
            <v>0.76</v>
          </cell>
          <cell r="E14">
            <v>2.8E-3</v>
          </cell>
          <cell r="F14">
            <v>2.9865039760737278E-2</v>
          </cell>
          <cell r="G14">
            <v>5.4245039760737274E-2</v>
          </cell>
          <cell r="H14">
            <v>1.8863283730940708</v>
          </cell>
          <cell r="I14">
            <v>3.04E-2</v>
          </cell>
          <cell r="J14">
            <v>0.78924344530194745</v>
          </cell>
          <cell r="K14">
            <v>0.82722344530194747</v>
          </cell>
          <cell r="L14">
            <v>3.9561817786352806</v>
          </cell>
          <cell r="M14">
            <v>4.08</v>
          </cell>
          <cell r="N14">
            <v>4.08</v>
          </cell>
          <cell r="O14">
            <v>0.26529999999999998</v>
          </cell>
          <cell r="P14">
            <v>-3.4278525459487424E-2</v>
          </cell>
          <cell r="Q14">
            <v>-2.4758525459487424E-2</v>
          </cell>
          <cell r="R14">
            <v>3.9628873497920218</v>
          </cell>
          <cell r="S14">
            <v>0.21310000000000001</v>
          </cell>
          <cell r="T14">
            <v>-6.3113621483287488E-2</v>
          </cell>
          <cell r="U14">
            <v>3.5916378516712519E-2</v>
          </cell>
          <cell r="V14">
            <v>3.8605843865650025</v>
          </cell>
          <cell r="W14">
            <v>-0.1847</v>
          </cell>
          <cell r="X14">
            <v>-3.8092399228829982E-2</v>
          </cell>
          <cell r="Y14">
            <v>2.937760077117002E-2</v>
          </cell>
          <cell r="Z14">
            <v>3.365112007209802</v>
          </cell>
          <cell r="AA14">
            <v>-7.7200000000000005E-2</v>
          </cell>
          <cell r="AB14">
            <v>3.0320011572628643E-2</v>
          </cell>
          <cell r="AC14">
            <v>0.15437001157262864</v>
          </cell>
          <cell r="AD14">
            <v>3.3271265508080412</v>
          </cell>
          <cell r="AE14">
            <v>-3.3799999999999997E-2</v>
          </cell>
          <cell r="AF14">
            <v>-4.0687173209672897E-2</v>
          </cell>
          <cell r="AG14">
            <v>-4.91821732096729E-2</v>
          </cell>
          <cell r="AH14">
            <v>2.5531518308144721</v>
          </cell>
          <cell r="AI14">
            <v>4.82E-2</v>
          </cell>
          <cell r="AJ14">
            <v>0.12938208177274821</v>
          </cell>
          <cell r="AK14">
            <v>0.15197208177274821</v>
          </cell>
          <cell r="AL14">
            <v>2.1023946169840153</v>
          </cell>
          <cell r="AM14">
            <v>1.65</v>
          </cell>
          <cell r="AN14">
            <v>1.65</v>
          </cell>
          <cell r="AO14">
            <v>-0.1171</v>
          </cell>
          <cell r="AP14">
            <v>0.97640773868355746</v>
          </cell>
          <cell r="AQ14">
            <v>0.9951577386835575</v>
          </cell>
          <cell r="AR14">
            <v>2.4070118838503962</v>
          </cell>
          <cell r="AS14">
            <v>-7.51E-2</v>
          </cell>
          <cell r="AT14">
            <v>1.069703689506186</v>
          </cell>
          <cell r="AU14">
            <v>1.1396036895061861</v>
          </cell>
          <cell r="AV14">
            <v>2.1097653682127566</v>
          </cell>
        </row>
        <row r="15">
          <cell r="B15">
            <v>43273</v>
          </cell>
          <cell r="C15">
            <v>145.16</v>
          </cell>
          <cell r="D15">
            <v>0.68</v>
          </cell>
          <cell r="E15">
            <v>4.0000000000000001E-3</v>
          </cell>
          <cell r="F15">
            <v>6.6028576670079997E-2</v>
          </cell>
          <cell r="G15">
            <v>9.0408576670079996E-2</v>
          </cell>
          <cell r="H15">
            <v>1.9006169100034134</v>
          </cell>
          <cell r="I15">
            <v>2.92E-2</v>
          </cell>
          <cell r="J15">
            <v>0.75351708715426491</v>
          </cell>
          <cell r="K15">
            <v>0.79149708715426492</v>
          </cell>
          <cell r="L15">
            <v>3.968892920487598</v>
          </cell>
          <cell r="M15">
            <v>4.18</v>
          </cell>
          <cell r="N15">
            <v>4.18</v>
          </cell>
          <cell r="O15">
            <v>0.26579999999999998</v>
          </cell>
          <cell r="P15">
            <v>-1.8804445287903315E-2</v>
          </cell>
          <cell r="Q15">
            <v>-9.2844452879033146E-3</v>
          </cell>
          <cell r="R15">
            <v>4.0802617205962903</v>
          </cell>
          <cell r="S15">
            <v>0.21410000000000001</v>
          </cell>
          <cell r="T15">
            <v>-3.3183225899332661E-2</v>
          </cell>
          <cell r="U15">
            <v>6.5846774100667346E-2</v>
          </cell>
          <cell r="V15">
            <v>3.9957685268393215</v>
          </cell>
          <cell r="W15">
            <v>-0.1837</v>
          </cell>
          <cell r="X15">
            <v>-8.7147338306399497E-3</v>
          </cell>
          <cell r="Y15">
            <v>5.8755266169360054E-2</v>
          </cell>
          <cell r="Z15">
            <v>3.5098037794713943</v>
          </cell>
          <cell r="AA15">
            <v>-7.4399999999999994E-2</v>
          </cell>
          <cell r="AB15">
            <v>0.11507526730410901</v>
          </cell>
          <cell r="AC15">
            <v>0.23912526730410899</v>
          </cell>
          <cell r="AD15">
            <v>3.5305493674606034</v>
          </cell>
          <cell r="AE15">
            <v>-3.1699999999999999E-2</v>
          </cell>
          <cell r="AF15">
            <v>2.0067264667091134E-2</v>
          </cell>
          <cell r="AG15">
            <v>1.1572264667091133E-2</v>
          </cell>
          <cell r="AH15">
            <v>2.7443109188141959</v>
          </cell>
          <cell r="AI15">
            <v>4.9099999999999998E-2</v>
          </cell>
          <cell r="AJ15">
            <v>0.16046780489149873</v>
          </cell>
          <cell r="AK15">
            <v>0.18305780489149873</v>
          </cell>
          <cell r="AL15">
            <v>2.2772988064564439</v>
          </cell>
          <cell r="AM15">
            <v>1.8</v>
          </cell>
          <cell r="AN15">
            <v>1.8</v>
          </cell>
          <cell r="AO15">
            <v>-0.1179</v>
          </cell>
          <cell r="AP15">
            <v>0.95248164458124995</v>
          </cell>
          <cell r="AQ15">
            <v>0.97123164458125</v>
          </cell>
          <cell r="AR15">
            <v>2.4885725458540398</v>
          </cell>
          <cell r="AS15">
            <v>-7.5399999999999995E-2</v>
          </cell>
          <cell r="AT15">
            <v>1.0606019838295939</v>
          </cell>
          <cell r="AU15">
            <v>1.130501983829594</v>
          </cell>
          <cell r="AV15">
            <v>2.1235910791168315</v>
          </cell>
        </row>
        <row r="16">
          <cell r="B16">
            <v>43274</v>
          </cell>
          <cell r="C16">
            <v>144.88</v>
          </cell>
          <cell r="D16">
            <v>0.47</v>
          </cell>
          <cell r="E16">
            <v>-1.6999999999999999E-3</v>
          </cell>
          <cell r="F16">
            <v>-0.10574767169248832</v>
          </cell>
          <cell r="G16">
            <v>-8.1367671692488319E-2</v>
          </cell>
          <cell r="H16">
            <v>1.4413406616408451</v>
          </cell>
          <cell r="I16">
            <v>2.07E-2</v>
          </cell>
          <cell r="J16">
            <v>0.50052034700205006</v>
          </cell>
          <cell r="K16">
            <v>0.53850034700205007</v>
          </cell>
          <cell r="L16">
            <v>3.3346461803353833</v>
          </cell>
          <cell r="M16">
            <v>3.73</v>
          </cell>
          <cell r="N16">
            <v>3.73</v>
          </cell>
          <cell r="O16">
            <v>0.26690000000000003</v>
          </cell>
          <cell r="P16">
            <v>1.5238525459487427E-2</v>
          </cell>
          <cell r="Q16">
            <v>2.4758525459487427E-2</v>
          </cell>
          <cell r="R16">
            <v>3.6722859120009583</v>
          </cell>
          <cell r="S16">
            <v>0.21709999999999999</v>
          </cell>
          <cell r="T16">
            <v>5.6609066711738994E-2</v>
          </cell>
          <cell r="U16">
            <v>0.15563906671173899</v>
          </cell>
          <cell r="V16">
            <v>3.6576265471499236</v>
          </cell>
          <cell r="W16">
            <v>-0.1792</v>
          </cell>
          <cell r="X16">
            <v>0.12348729303256142</v>
          </cell>
          <cell r="Y16">
            <v>0.19095729303256143</v>
          </cell>
          <cell r="Z16">
            <v>3.2563250551608869</v>
          </cell>
          <cell r="AA16">
            <v>-6.2899999999999998E-2</v>
          </cell>
          <cell r="AB16">
            <v>0.46323451149299277</v>
          </cell>
          <cell r="AC16">
            <v>0.58728451149299277</v>
          </cell>
          <cell r="AD16">
            <v>3.5071123675180322</v>
          </cell>
          <cell r="AE16">
            <v>-3.2899999999999999E-2</v>
          </cell>
          <cell r="AF16">
            <v>-1.4649533336729659E-2</v>
          </cell>
          <cell r="AG16">
            <v>-2.314453333672966E-2</v>
          </cell>
          <cell r="AH16">
            <v>2.3872936513268073</v>
          </cell>
          <cell r="AI16">
            <v>4.8599999999999997E-2</v>
          </cell>
          <cell r="AJ16">
            <v>0.14319792583569405</v>
          </cell>
          <cell r="AK16">
            <v>0.16578792583569404</v>
          </cell>
          <cell r="AL16">
            <v>1.9940664860860853</v>
          </cell>
          <cell r="AM16">
            <v>1.56</v>
          </cell>
          <cell r="AN16">
            <v>1.56</v>
          </cell>
          <cell r="AO16">
            <v>-0.1215</v>
          </cell>
          <cell r="AP16">
            <v>0.84483035503713655</v>
          </cell>
          <cell r="AQ16">
            <v>0.86358035503713659</v>
          </cell>
          <cell r="AR16">
            <v>2.1520495672834388</v>
          </cell>
          <cell r="AS16">
            <v>-8.2400000000000001E-2</v>
          </cell>
          <cell r="AT16">
            <v>0.84828736603421362</v>
          </cell>
          <cell r="AU16">
            <v>0.91818736603421358</v>
          </cell>
          <cell r="AV16">
            <v>1.7030446071762846</v>
          </cell>
        </row>
        <row r="17">
          <cell r="B17">
            <v>43277</v>
          </cell>
          <cell r="C17">
            <v>144.13</v>
          </cell>
          <cell r="D17">
            <v>0.43</v>
          </cell>
          <cell r="E17">
            <v>-1.4800000000000001E-2</v>
          </cell>
          <cell r="F17">
            <v>-0.50057079752283651</v>
          </cell>
          <cell r="G17">
            <v>-0.4761907975228365</v>
          </cell>
          <cell r="H17">
            <v>0.9225592024771635</v>
          </cell>
          <cell r="I17">
            <v>1.67E-2</v>
          </cell>
          <cell r="J17">
            <v>0.38149500873305492</v>
          </cell>
          <cell r="K17">
            <v>0.41947500873305493</v>
          </cell>
          <cell r="L17">
            <v>2.9901000087330551</v>
          </cell>
          <cell r="M17">
            <v>3.43</v>
          </cell>
          <cell r="N17">
            <v>3.43</v>
          </cell>
          <cell r="O17">
            <v>0.26719999999999999</v>
          </cell>
          <cell r="P17">
            <v>2.4522979192532542E-2</v>
          </cell>
          <cell r="Q17">
            <v>3.4042979192532546E-2</v>
          </cell>
          <cell r="R17">
            <v>3.3990530395547056</v>
          </cell>
          <cell r="S17">
            <v>0.21590000000000001</v>
          </cell>
          <cell r="T17">
            <v>2.0691885804160089E-2</v>
          </cell>
          <cell r="U17">
            <v>0.1197218858041601</v>
          </cell>
          <cell r="V17">
            <v>3.3700438173936975</v>
          </cell>
          <cell r="W17">
            <v>-0.1784</v>
          </cell>
          <cell r="X17">
            <v>0.14699059716823992</v>
          </cell>
          <cell r="Y17">
            <v>0.21446059716823992</v>
          </cell>
          <cell r="Z17">
            <v>3.1207181424398698</v>
          </cell>
          <cell r="AA17">
            <v>-6.9199999999999998E-2</v>
          </cell>
          <cell r="AB17">
            <v>0.27248956171248406</v>
          </cell>
          <cell r="AC17">
            <v>0.39653956171248406</v>
          </cell>
          <cell r="AD17">
            <v>3.1881089782114782</v>
          </cell>
          <cell r="AE17">
            <v>-3.4700000000000002E-2</v>
          </cell>
          <cell r="AF17">
            <v>-6.6724899199920945E-2</v>
          </cell>
          <cell r="AG17">
            <v>-7.5219899199920948E-2</v>
          </cell>
          <cell r="AH17">
            <v>2.314941066594848</v>
          </cell>
          <cell r="AI17">
            <v>4.7199999999999999E-2</v>
          </cell>
          <cell r="AJ17">
            <v>9.4842671608706977E-2</v>
          </cell>
          <cell r="AK17">
            <v>0.11743267160870698</v>
          </cell>
          <cell r="AL17">
            <v>2.0488411223129326</v>
          </cell>
          <cell r="AM17">
            <v>1.72</v>
          </cell>
          <cell r="AN17">
            <v>1.72</v>
          </cell>
          <cell r="AO17">
            <v>-0.12590000000000001</v>
          </cell>
          <cell r="AP17">
            <v>0.71328907819804976</v>
          </cell>
          <cell r="AQ17">
            <v>0.73203907819804981</v>
          </cell>
          <cell r="AR17">
            <v>2.1493490197185174</v>
          </cell>
          <cell r="AS17">
            <v>-8.6199999999999999E-2</v>
          </cell>
          <cell r="AT17">
            <v>0.73307289558202871</v>
          </cell>
          <cell r="AU17">
            <v>0.80297289558202867</v>
          </cell>
          <cell r="AV17">
            <v>1.6588793283305667</v>
          </cell>
        </row>
        <row r="18">
          <cell r="B18">
            <v>43279</v>
          </cell>
          <cell r="C18">
            <v>143.58000000000001</v>
          </cell>
          <cell r="D18">
            <v>0.28999999999999998</v>
          </cell>
          <cell r="E18">
            <v>-1.95E-2</v>
          </cell>
          <cell r="F18">
            <v>-0.6422583295304799</v>
          </cell>
          <cell r="G18">
            <v>-0.61787832953047994</v>
          </cell>
          <cell r="H18">
            <v>0.56660083713618681</v>
          </cell>
          <cell r="I18">
            <v>1.23E-2</v>
          </cell>
          <cell r="J18">
            <v>0.25058396671112249</v>
          </cell>
          <cell r="K18">
            <v>0.2885639667111225</v>
          </cell>
          <cell r="L18">
            <v>2.5550743833777889</v>
          </cell>
          <cell r="M18">
            <v>3.06</v>
          </cell>
          <cell r="N18">
            <v>3.06</v>
          </cell>
          <cell r="O18">
            <v>0.26750000000000002</v>
          </cell>
          <cell r="P18">
            <v>3.3807439259437015E-2</v>
          </cell>
          <cell r="Q18">
            <v>4.3327439259437016E-2</v>
          </cell>
          <cell r="R18">
            <v>3.0413779646339063</v>
          </cell>
          <cell r="S18">
            <v>0.21990000000000001</v>
          </cell>
          <cell r="T18">
            <v>0.14041788643328018</v>
          </cell>
          <cell r="U18">
            <v>0.23944788643328019</v>
          </cell>
          <cell r="V18">
            <v>3.1281758095274004</v>
          </cell>
          <cell r="W18">
            <v>-0.1779</v>
          </cell>
          <cell r="X18">
            <v>0.16168031348026587</v>
          </cell>
          <cell r="Y18">
            <v>0.22915031348026588</v>
          </cell>
          <cell r="Z18">
            <v>2.7899104297333399</v>
          </cell>
          <cell r="AA18">
            <v>-6.8599999999999994E-2</v>
          </cell>
          <cell r="AB18">
            <v>0.29065404817870866</v>
          </cell>
          <cell r="AC18">
            <v>0.41470404817870865</v>
          </cell>
          <cell r="AD18">
            <v>2.8661415621514337</v>
          </cell>
          <cell r="AE18">
            <v>-3.5499999999999997E-2</v>
          </cell>
          <cell r="AF18">
            <v>-8.9869653677383199E-2</v>
          </cell>
          <cell r="AG18">
            <v>-9.8364653677383201E-2</v>
          </cell>
          <cell r="AH18">
            <v>1.9704437523141214</v>
          </cell>
          <cell r="AI18">
            <v>4.6600000000000003E-2</v>
          </cell>
          <cell r="AJ18">
            <v>7.4119140880580622E-2</v>
          </cell>
          <cell r="AK18">
            <v>9.6709140880580621E-2</v>
          </cell>
          <cell r="AL18">
            <v>1.7282271377506901</v>
          </cell>
          <cell r="AM18">
            <v>1.43</v>
          </cell>
          <cell r="AN18">
            <v>1.43</v>
          </cell>
          <cell r="AO18">
            <v>-0.129</v>
          </cell>
          <cell r="AP18">
            <v>0.62063097457992633</v>
          </cell>
          <cell r="AQ18">
            <v>0.63938097457992638</v>
          </cell>
          <cell r="AR18">
            <v>1.7956245246315259</v>
          </cell>
          <cell r="AS18">
            <v>-5.4899999999999997E-2</v>
          </cell>
          <cell r="AT18">
            <v>1.6831500135775144</v>
          </cell>
          <cell r="AU18">
            <v>1.7530500135775144</v>
          </cell>
          <cell r="AV18">
            <v>2.4015536255486185</v>
          </cell>
        </row>
        <row r="19">
          <cell r="B19">
            <v>43281</v>
          </cell>
          <cell r="C19">
            <v>142.72</v>
          </cell>
          <cell r="D19">
            <v>0.14000000000000001</v>
          </cell>
          <cell r="E19">
            <v>-2.4199999999999999E-2</v>
          </cell>
          <cell r="F19">
            <v>-0.78397370346309625</v>
          </cell>
          <cell r="G19">
            <v>-0.75959370346309629</v>
          </cell>
          <cell r="H19">
            <v>0.14248962987023706</v>
          </cell>
          <cell r="I19">
            <v>7.9000000000000008E-3</v>
          </cell>
          <cell r="J19">
            <v>0.11968516995950557</v>
          </cell>
          <cell r="K19">
            <v>0.15766516995950558</v>
          </cell>
          <cell r="L19">
            <v>1.9816235032928389</v>
          </cell>
          <cell r="M19">
            <v>2.5</v>
          </cell>
          <cell r="N19">
            <v>2.5</v>
          </cell>
          <cell r="O19">
            <v>0.26779999999999998</v>
          </cell>
          <cell r="P19">
            <v>4.3091907387613135E-2</v>
          </cell>
          <cell r="Q19">
            <v>5.2611907387613135E-2</v>
          </cell>
          <cell r="R19">
            <v>2.5005439440520441</v>
          </cell>
          <cell r="S19">
            <v>0.22389999999999999</v>
          </cell>
          <cell r="T19">
            <v>0.26015211671231947</v>
          </cell>
          <cell r="U19">
            <v>0.35918211671231948</v>
          </cell>
          <cell r="V19">
            <v>2.7152295121963346</v>
          </cell>
          <cell r="W19">
            <v>-0.1774</v>
          </cell>
          <cell r="X19">
            <v>0.17637015581498083</v>
          </cell>
          <cell r="Y19">
            <v>0.24384015581498084</v>
          </cell>
          <cell r="Z19">
            <v>2.3242336277577484</v>
          </cell>
          <cell r="AA19">
            <v>-6.8000000000000005E-2</v>
          </cell>
          <cell r="AB19">
            <v>0.30881885288706618</v>
          </cell>
          <cell r="AC19">
            <v>0.43286885288706617</v>
          </cell>
          <cell r="AD19">
            <v>2.4213776836494181</v>
          </cell>
          <cell r="AE19">
            <v>-3.6299999999999999E-2</v>
          </cell>
          <cell r="AF19">
            <v>-0.11301454424145047</v>
          </cell>
          <cell r="AG19">
            <v>-0.12150954424145047</v>
          </cell>
          <cell r="AH19">
            <v>1.545403042389446</v>
          </cell>
          <cell r="AI19">
            <v>4.5999999999999999E-2</v>
          </cell>
          <cell r="AJ19">
            <v>5.3395678721593544E-2</v>
          </cell>
          <cell r="AK19">
            <v>7.5985678721593536E-2</v>
          </cell>
          <cell r="AL19">
            <v>1.3753597006308267</v>
          </cell>
          <cell r="AM19">
            <v>1.1299999999999999</v>
          </cell>
          <cell r="AN19">
            <v>1.1299999999999999</v>
          </cell>
          <cell r="AO19">
            <v>-0.1321</v>
          </cell>
          <cell r="AP19">
            <v>0.52798614255477749</v>
          </cell>
          <cell r="AQ19">
            <v>0.54673614255477754</v>
          </cell>
          <cell r="AR19">
            <v>1.4341389633322112</v>
          </cell>
          <cell r="AS19">
            <v>-4.4900000000000002E-2</v>
          </cell>
          <cell r="AT19">
            <v>1.9873727945938622</v>
          </cell>
          <cell r="AU19">
            <v>2.057272794593862</v>
          </cell>
          <cell r="AV19">
            <v>2.4947272149584991</v>
          </cell>
        </row>
        <row r="20">
          <cell r="B20">
            <v>43283</v>
          </cell>
          <cell r="C20">
            <v>142.19999999999999</v>
          </cell>
          <cell r="D20">
            <v>0.17</v>
          </cell>
          <cell r="E20">
            <v>-2.1100000000000001E-2</v>
          </cell>
          <cell r="F20">
            <v>-0.69049841512542143</v>
          </cell>
          <cell r="G20">
            <v>-0.66611841512542147</v>
          </cell>
          <cell r="H20">
            <v>0.21106908487457851</v>
          </cell>
          <cell r="I20">
            <v>7.7999999999999996E-3</v>
          </cell>
          <cell r="J20">
            <v>0.11671029609399808</v>
          </cell>
          <cell r="K20">
            <v>0.15469029609399809</v>
          </cell>
          <cell r="L20">
            <v>1.887346546093998</v>
          </cell>
          <cell r="M20">
            <v>2.36</v>
          </cell>
          <cell r="N20">
            <v>2.36</v>
          </cell>
          <cell r="O20">
            <v>0.26740000000000003</v>
          </cell>
          <cell r="P20">
            <v>3.0712618426743537E-2</v>
          </cell>
          <cell r="Q20">
            <v>4.0232618426743541E-2</v>
          </cell>
          <cell r="R20">
            <v>2.3348626206623795</v>
          </cell>
          <cell r="S20">
            <v>0.2195</v>
          </cell>
          <cell r="T20">
            <v>0.12844498393073328</v>
          </cell>
          <cell r="U20">
            <v>0.22747498393073329</v>
          </cell>
          <cell r="V20">
            <v>2.4067461665821974</v>
          </cell>
          <cell r="W20">
            <v>-0.1802</v>
          </cell>
          <cell r="X20">
            <v>9.4108537053408908E-2</v>
          </cell>
          <cell r="Y20">
            <v>0.16157853705340891</v>
          </cell>
          <cell r="Z20">
            <v>1.9947732609523581</v>
          </cell>
          <cell r="AA20">
            <v>-6.7699999999999996E-2</v>
          </cell>
          <cell r="AB20">
            <v>0.31790137893754894</v>
          </cell>
          <cell r="AC20">
            <v>0.44195137893754893</v>
          </cell>
          <cell r="AD20">
            <v>2.1597872832523266</v>
          </cell>
          <cell r="AE20">
            <v>-3.5099999999999999E-2</v>
          </cell>
          <cell r="AF20">
            <v>-7.8297261429100068E-2</v>
          </cell>
          <cell r="AG20">
            <v>-8.679226142910007E-2</v>
          </cell>
          <cell r="AH20">
            <v>1.2272877743410766</v>
          </cell>
          <cell r="AI20">
            <v>4.6699999999999998E-2</v>
          </cell>
          <cell r="AJ20">
            <v>7.7573057510043605E-2</v>
          </cell>
          <cell r="AK20">
            <v>0.1001630575100436</v>
          </cell>
          <cell r="AL20">
            <v>0.9528078149435335</v>
          </cell>
          <cell r="AM20">
            <v>0.64</v>
          </cell>
          <cell r="AN20">
            <v>0.64</v>
          </cell>
          <cell r="AO20">
            <v>-0.13500000000000001</v>
          </cell>
          <cell r="AP20">
            <v>0.44132870829067827</v>
          </cell>
          <cell r="AQ20">
            <v>0.46007870829067826</v>
          </cell>
          <cell r="AR20">
            <v>0.9887955985555561</v>
          </cell>
          <cell r="AS20">
            <v>-4.3400000000000001E-2</v>
          </cell>
          <cell r="AT20">
            <v>2.0330428073548195</v>
          </cell>
          <cell r="AU20">
            <v>2.1029428073548195</v>
          </cell>
          <cell r="AV20">
            <v>2.425261348806488</v>
          </cell>
        </row>
        <row r="21">
          <cell r="B21">
            <v>43286</v>
          </cell>
          <cell r="C21">
            <v>142.27000000000001</v>
          </cell>
          <cell r="D21">
            <v>0.14000000000000001</v>
          </cell>
          <cell r="E21">
            <v>-2.3E-2</v>
          </cell>
          <cell r="F21">
            <v>-0.74778805508095991</v>
          </cell>
          <cell r="G21">
            <v>-0.72340805508095996</v>
          </cell>
          <cell r="H21">
            <v>0.13992527825237333</v>
          </cell>
          <cell r="I21">
            <v>7.6E-3</v>
          </cell>
          <cell r="J21">
            <v>0.11076055847000002</v>
          </cell>
          <cell r="K21">
            <v>0.14874055847000001</v>
          </cell>
          <cell r="L21">
            <v>1.8870738918033334</v>
          </cell>
          <cell r="M21">
            <v>2.38</v>
          </cell>
          <cell r="N21">
            <v>2.38</v>
          </cell>
          <cell r="O21">
            <v>0.26729999999999998</v>
          </cell>
          <cell r="P21">
            <v>2.7617798425767021E-2</v>
          </cell>
          <cell r="Q21">
            <v>3.7137798425767019E-2</v>
          </cell>
          <cell r="R21">
            <v>2.3677302419759569</v>
          </cell>
          <cell r="S21">
            <v>0.2205</v>
          </cell>
          <cell r="T21">
            <v>0.15837739577891852</v>
          </cell>
          <cell r="U21">
            <v>0.25740739577891852</v>
          </cell>
          <cell r="V21">
            <v>2.5008100338294437</v>
          </cell>
          <cell r="W21">
            <v>-0.1787</v>
          </cell>
          <cell r="X21">
            <v>0.13817682451131019</v>
          </cell>
          <cell r="Y21">
            <v>0.20564682451131019</v>
          </cell>
          <cell r="Z21">
            <v>2.1874800460628414</v>
          </cell>
          <cell r="AA21">
            <v>-6.5100000000000005E-2</v>
          </cell>
          <cell r="AB21">
            <v>0.39662034284897968</v>
          </cell>
          <cell r="AC21">
            <v>0.52067034284897962</v>
          </cell>
          <cell r="AD21">
            <v>2.4153137589008464</v>
          </cell>
          <cell r="AE21">
            <v>-3.4599999999999999E-2</v>
          </cell>
          <cell r="AF21">
            <v>-6.3831812864062559E-2</v>
          </cell>
          <cell r="AG21">
            <v>-7.2326812864062562E-2</v>
          </cell>
          <cell r="AH21">
            <v>1.5171522839389779</v>
          </cell>
          <cell r="AI21">
            <v>4.6100000000000002E-2</v>
          </cell>
          <cell r="AJ21">
            <v>5.6849584943240952E-2</v>
          </cell>
          <cell r="AK21">
            <v>7.9439584943240951E-2</v>
          </cell>
          <cell r="AL21">
            <v>1.3201594597476229</v>
          </cell>
          <cell r="AM21">
            <v>1.08</v>
          </cell>
          <cell r="AN21">
            <v>1.08</v>
          </cell>
          <cell r="AO21">
            <v>-0.1363</v>
          </cell>
          <cell r="AP21">
            <v>0.40248507932378763</v>
          </cell>
          <cell r="AQ21">
            <v>0.42123507932378762</v>
          </cell>
          <cell r="AR21">
            <v>1.2853458464376508</v>
          </cell>
          <cell r="AS21">
            <v>-4.3499999999999997E-2</v>
          </cell>
          <cell r="AT21">
            <v>2.0299978254571411</v>
          </cell>
          <cell r="AU21">
            <v>2.0998978254571412</v>
          </cell>
          <cell r="AV21">
            <v>2.5635957958733777</v>
          </cell>
        </row>
        <row r="22">
          <cell r="B22">
            <v>43290</v>
          </cell>
          <cell r="C22">
            <v>144.30000000000001</v>
          </cell>
          <cell r="D22">
            <v>0.75</v>
          </cell>
          <cell r="E22">
            <v>-1.06E-2</v>
          </cell>
          <cell r="F22">
            <v>-0.37397475456374785</v>
          </cell>
          <cell r="G22">
            <v>-0.34959475456374783</v>
          </cell>
          <cell r="H22">
            <v>1.4111344121029188</v>
          </cell>
          <cell r="I22">
            <v>2.1499999999999998E-2</v>
          </cell>
          <cell r="J22">
            <v>0.52432754717118746</v>
          </cell>
          <cell r="K22">
            <v>0.56230754717118747</v>
          </cell>
          <cell r="L22">
            <v>3.5456929638378543</v>
          </cell>
          <cell r="M22">
            <v>3.88</v>
          </cell>
          <cell r="N22">
            <v>3.88</v>
          </cell>
          <cell r="O22">
            <v>0.2656</v>
          </cell>
          <cell r="P22">
            <v>-2.499407633288251E-2</v>
          </cell>
          <cell r="Q22">
            <v>-1.547407633288251E-2</v>
          </cell>
          <cell r="R22">
            <v>3.8307007504053243</v>
          </cell>
          <cell r="S22">
            <v>0.218</v>
          </cell>
          <cell r="T22">
            <v>8.3547262258031704E-2</v>
          </cell>
          <cell r="U22">
            <v>0.18257726225803173</v>
          </cell>
          <cell r="V22">
            <v>3.9690606067695451</v>
          </cell>
          <cell r="W22">
            <v>-0.18079999999999999</v>
          </cell>
          <cell r="X22">
            <v>7.6481458217379783E-2</v>
          </cell>
          <cell r="Y22">
            <v>0.14395145821737979</v>
          </cell>
          <cell r="Z22">
            <v>3.7513603560488127</v>
          </cell>
          <cell r="AA22">
            <v>-6.0100000000000001E-2</v>
          </cell>
          <cell r="AB22">
            <v>0.54802503364073785</v>
          </cell>
          <cell r="AC22">
            <v>0.67207503364073784</v>
          </cell>
          <cell r="AD22">
            <v>4.2197924492454773</v>
          </cell>
          <cell r="AE22">
            <v>-3.4299999999999997E-2</v>
          </cell>
          <cell r="AF22">
            <v>-5.5152562987298419E-2</v>
          </cell>
          <cell r="AG22">
            <v>-6.3647562987298414E-2</v>
          </cell>
          <cell r="AH22">
            <v>3.2751496648240139</v>
          </cell>
          <cell r="AI22">
            <v>4.8300000000000003E-2</v>
          </cell>
          <cell r="AJ22">
            <v>0.1328360381287764</v>
          </cell>
          <cell r="AK22">
            <v>0.15542603812877639</v>
          </cell>
          <cell r="AL22">
            <v>3.2554573370333149</v>
          </cell>
          <cell r="AM22">
            <v>2.99</v>
          </cell>
          <cell r="AN22">
            <v>2.99</v>
          </cell>
          <cell r="AO22">
            <v>-0.12559999999999999</v>
          </cell>
          <cell r="AP22">
            <v>0.72225676708075559</v>
          </cell>
          <cell r="AQ22">
            <v>0.74100676708075564</v>
          </cell>
          <cell r="AR22">
            <v>3.1478832720687158</v>
          </cell>
          <cell r="AS22">
            <v>-3.2300000000000002E-2</v>
          </cell>
          <cell r="AT22">
            <v>2.3713320182834554</v>
          </cell>
          <cell r="AU22">
            <v>2.4412320182834555</v>
          </cell>
          <cell r="AV22">
            <v>3.7665811754901979</v>
          </cell>
        </row>
        <row r="23">
          <cell r="B23">
            <v>43293</v>
          </cell>
          <cell r="C23">
            <v>147.97</v>
          </cell>
          <cell r="D23">
            <v>0.82</v>
          </cell>
          <cell r="E23">
            <v>1.2200000000000001E-2</v>
          </cell>
          <cell r="F23">
            <v>0.31315871635341314</v>
          </cell>
          <cell r="G23">
            <v>0.33753871635341315</v>
          </cell>
          <cell r="H23">
            <v>3.2597262163534126</v>
          </cell>
          <cell r="I23">
            <v>4.3900000000000002E-2</v>
          </cell>
          <cell r="J23">
            <v>1.1913713713205969</v>
          </cell>
          <cell r="K23">
            <v>1.2293513713205968</v>
          </cell>
          <cell r="L23">
            <v>6.6945076213205965</v>
          </cell>
          <cell r="M23">
            <v>7.33</v>
          </cell>
          <cell r="N23">
            <v>7.33</v>
          </cell>
          <cell r="O23">
            <v>0.26479999999999998</v>
          </cell>
          <cell r="P23">
            <v>-4.9752618426743542E-2</v>
          </cell>
          <cell r="Q23">
            <v>-4.0232618426743541E-2</v>
          </cell>
          <cell r="R23">
            <v>7.2414999995030573</v>
          </cell>
          <cell r="S23">
            <v>0.217</v>
          </cell>
          <cell r="T23">
            <v>5.3615951446993992E-2</v>
          </cell>
          <cell r="U23">
            <v>0.152645951446994</v>
          </cell>
          <cell r="V23">
            <v>7.3492008363117378</v>
          </cell>
          <cell r="W23">
            <v>-0.18379999999999999</v>
          </cell>
          <cell r="X23">
            <v>-1.1652505120544592E-2</v>
          </cell>
          <cell r="Y23">
            <v>5.5817494879455407E-2</v>
          </cell>
          <cell r="Z23">
            <v>6.9968391805490286</v>
          </cell>
          <cell r="AA23">
            <v>-7.6399999999999996E-2</v>
          </cell>
          <cell r="AB23">
            <v>5.4535473713541151E-2</v>
          </cell>
          <cell r="AC23">
            <v>0.17858547371354114</v>
          </cell>
          <cell r="AD23">
            <v>7.0344294263180567</v>
          </cell>
          <cell r="AE23">
            <v>-3.6999999999999998E-2</v>
          </cell>
          <cell r="AF23">
            <v>-0.13326646029082173</v>
          </cell>
          <cell r="AG23">
            <v>-0.14176146029082173</v>
          </cell>
          <cell r="AH23">
            <v>6.4159604265859942</v>
          </cell>
          <cell r="AI23">
            <v>4.7E-2</v>
          </cell>
          <cell r="AJ23">
            <v>8.7934819506872375E-2</v>
          </cell>
          <cell r="AK23">
            <v>0.11052481950687237</v>
          </cell>
          <cell r="AL23">
            <v>6.3275357741234606</v>
          </cell>
          <cell r="AM23">
            <v>6.06</v>
          </cell>
          <cell r="AN23">
            <v>6.06</v>
          </cell>
          <cell r="AO23">
            <v>-0.1028</v>
          </cell>
          <cell r="AP23">
            <v>1.4043500373529856</v>
          </cell>
          <cell r="AQ23">
            <v>1.4231000373529856</v>
          </cell>
          <cell r="AR23">
            <v>6.3146273851342025</v>
          </cell>
          <cell r="AS23">
            <v>-1E-4</v>
          </cell>
          <cell r="AT23">
            <v>3.356656292596476</v>
          </cell>
          <cell r="AU23">
            <v>3.4265562925964761</v>
          </cell>
          <cell r="AV23">
            <v>6.1509009778389938</v>
          </cell>
        </row>
        <row r="24">
          <cell r="B24">
            <v>43295</v>
          </cell>
          <cell r="C24">
            <v>148.69</v>
          </cell>
          <cell r="D24">
            <v>1.1200000000000001</v>
          </cell>
          <cell r="E24">
            <v>2.12E-2</v>
          </cell>
          <cell r="F24">
            <v>0.58445368028447231</v>
          </cell>
          <cell r="G24">
            <v>0.60883368028447227</v>
          </cell>
          <cell r="H24">
            <v>4.0183128469511393</v>
          </cell>
          <cell r="I24">
            <v>5.2299999999999999E-2</v>
          </cell>
          <cell r="J24">
            <v>1.4418218119613306</v>
          </cell>
          <cell r="K24">
            <v>1.4798018119613305</v>
          </cell>
          <cell r="L24">
            <v>7.6588122286279976</v>
          </cell>
          <cell r="M24">
            <v>8.2100000000000009</v>
          </cell>
          <cell r="N24">
            <v>8.2100000000000009</v>
          </cell>
          <cell r="O24">
            <v>0.26429999999999998</v>
          </cell>
          <cell r="P24">
            <v>-6.522673218696666E-2</v>
          </cell>
          <cell r="Q24">
            <v>-5.5706732186966659E-2</v>
          </cell>
          <cell r="R24">
            <v>8.1166675132858703</v>
          </cell>
          <cell r="S24">
            <v>0.21490000000000001</v>
          </cell>
          <cell r="T24">
            <v>-9.2388106763699306E-3</v>
          </cell>
          <cell r="U24">
            <v>8.9791189323630075E-2</v>
          </cell>
          <cell r="V24">
            <v>8.1957670444544153</v>
          </cell>
          <cell r="W24">
            <v>-0.186</v>
          </cell>
          <cell r="X24">
            <v>-7.6283277290821433E-2</v>
          </cell>
          <cell r="Y24">
            <v>-8.8132772908214307E-3</v>
          </cell>
          <cell r="Z24">
            <v>7.897967406813807</v>
          </cell>
          <cell r="AA24">
            <v>-8.0500000000000002E-2</v>
          </cell>
          <cell r="AB24">
            <v>-6.9566907280747561E-2</v>
          </cell>
          <cell r="AC24">
            <v>5.4483092719252432E-2</v>
          </cell>
          <cell r="AD24">
            <v>7.8948653864818281</v>
          </cell>
          <cell r="AE24">
            <v>-4.0599999999999997E-2</v>
          </cell>
          <cell r="AF24">
            <v>-0.23742201120911249</v>
          </cell>
          <cell r="AG24">
            <v>-0.2459170112091125</v>
          </cell>
          <cell r="AH24">
            <v>7.3620709163562799</v>
          </cell>
          <cell r="AI24">
            <v>4.6300000000000001E-2</v>
          </cell>
          <cell r="AJ24">
            <v>6.3757402148281336E-2</v>
          </cell>
          <cell r="AK24">
            <v>8.6347402148281335E-2</v>
          </cell>
          <cell r="AL24">
            <v>7.4287417683454642</v>
          </cell>
          <cell r="AM24">
            <v>7.22</v>
          </cell>
          <cell r="AN24">
            <v>7.22</v>
          </cell>
          <cell r="AO24">
            <v>-9.2600000000000002E-2</v>
          </cell>
          <cell r="AP24">
            <v>1.7099683942970911</v>
          </cell>
          <cell r="AQ24">
            <v>1.7287183942970912</v>
          </cell>
          <cell r="AR24">
            <v>7.5576795226080637</v>
          </cell>
          <cell r="AS24">
            <v>1.4200000000000001E-2</v>
          </cell>
          <cell r="AT24">
            <v>3.7965536187309836</v>
          </cell>
          <cell r="AU24">
            <v>3.8664536187309837</v>
          </cell>
          <cell r="AV24">
            <v>7.1154353868768379</v>
          </cell>
        </row>
        <row r="25">
          <cell r="B25">
            <v>43298</v>
          </cell>
          <cell r="C25">
            <v>148.88</v>
          </cell>
          <cell r="D25">
            <v>1.21</v>
          </cell>
          <cell r="E25">
            <v>2.3900000000000001E-2</v>
          </cell>
          <cell r="F25">
            <v>0.66585974659064262</v>
          </cell>
          <cell r="G25">
            <v>0.69023974659064258</v>
          </cell>
          <cell r="H25">
            <v>4.441593913257309</v>
          </cell>
          <cell r="I25">
            <v>5.5399999999999998E-2</v>
          </cell>
          <cell r="J25">
            <v>1.5343056640148276</v>
          </cell>
          <cell r="K25">
            <v>1.5722856640148275</v>
          </cell>
          <cell r="L25">
            <v>8.3978585806814934</v>
          </cell>
          <cell r="M25">
            <v>9.08</v>
          </cell>
          <cell r="N25">
            <v>9.08</v>
          </cell>
          <cell r="O25">
            <v>0.2646</v>
          </cell>
          <cell r="P25">
            <v>-5.5942260987827543E-2</v>
          </cell>
          <cell r="Q25">
            <v>-4.6422260987827542E-2</v>
          </cell>
          <cell r="R25">
            <v>8.9799895431704559</v>
          </cell>
          <cell r="S25">
            <v>0.2142</v>
          </cell>
          <cell r="T25">
            <v>-3.0190179622199879E-2</v>
          </cell>
          <cell r="U25">
            <v>6.8839820377800121E-2</v>
          </cell>
          <cell r="V25">
            <v>9.0006842201095232</v>
          </cell>
          <cell r="W25">
            <v>-0.1875</v>
          </cell>
          <cell r="X25">
            <v>-0.12034972481746332</v>
          </cell>
          <cell r="Y25">
            <v>-5.2879724817463322E-2</v>
          </cell>
          <cell r="Z25">
            <v>8.595262461634583</v>
          </cell>
          <cell r="AA25">
            <v>-8.2600000000000007E-2</v>
          </cell>
          <cell r="AB25">
            <v>-0.13313050529036716</v>
          </cell>
          <cell r="AC25">
            <v>-9.0805052903671635E-3</v>
          </cell>
          <cell r="AD25">
            <v>8.5444942767351186</v>
          </cell>
          <cell r="AE25">
            <v>-4.19E-2</v>
          </cell>
          <cell r="AF25">
            <v>-0.27503527832657371</v>
          </cell>
          <cell r="AG25">
            <v>-0.28353027832657368</v>
          </cell>
          <cell r="AH25">
            <v>7.9390585882059543</v>
          </cell>
          <cell r="AI25">
            <v>4.6300000000000001E-2</v>
          </cell>
          <cell r="AJ25">
            <v>6.3757402148281336E-2</v>
          </cell>
          <cell r="AK25">
            <v>8.6347402148281335E-2</v>
          </cell>
          <cell r="AL25">
            <v>7.9306666509745725</v>
          </cell>
          <cell r="AM25">
            <v>7.67</v>
          </cell>
          <cell r="AN25">
            <v>7.67</v>
          </cell>
          <cell r="AO25">
            <v>-8.8200000000000001E-2</v>
          </cell>
          <cell r="AP25">
            <v>1.8419195654603486</v>
          </cell>
          <cell r="AQ25">
            <v>1.8606695654603487</v>
          </cell>
          <cell r="AR25">
            <v>8.0595068547620343</v>
          </cell>
          <cell r="AS25">
            <v>1.9900000000000001E-2</v>
          </cell>
          <cell r="AT25">
            <v>3.9723590429140203</v>
          </cell>
          <cell r="AU25">
            <v>4.0422590429140204</v>
          </cell>
          <cell r="AV25">
            <v>7.5125101609050766</v>
          </cell>
        </row>
        <row r="26">
          <cell r="B26">
            <v>43300</v>
          </cell>
          <cell r="C26">
            <v>148.37</v>
          </cell>
          <cell r="D26">
            <v>1.1100000000000001</v>
          </cell>
          <cell r="E26">
            <v>2.12E-2</v>
          </cell>
          <cell r="F26">
            <v>0.58445368028447231</v>
          </cell>
          <cell r="G26">
            <v>0.60883368028447227</v>
          </cell>
          <cell r="H26">
            <v>4.2698753469511388</v>
          </cell>
          <cell r="I26">
            <v>5.2600000000000001E-2</v>
          </cell>
          <cell r="J26">
            <v>1.4507704700000001</v>
          </cell>
          <cell r="K26">
            <v>1.48875047</v>
          </cell>
          <cell r="L26">
            <v>8.235729636666667</v>
          </cell>
          <cell r="M26">
            <v>9.01</v>
          </cell>
          <cell r="N26">
            <v>9.01</v>
          </cell>
          <cell r="O26">
            <v>0.26600000000000001</v>
          </cell>
          <cell r="P26">
            <v>-1.261481501066272E-2</v>
          </cell>
          <cell r="Q26">
            <v>-3.0948150106627197E-3</v>
          </cell>
          <cell r="R26">
            <v>8.9548372216537686</v>
          </cell>
          <cell r="S26">
            <v>0.214</v>
          </cell>
          <cell r="T26">
            <v>-3.61762707619952E-2</v>
          </cell>
          <cell r="U26">
            <v>6.2853729238004807E-2</v>
          </cell>
          <cell r="V26">
            <v>8.9289011247220191</v>
          </cell>
          <cell r="W26">
            <v>-0.18679999999999999</v>
          </cell>
          <cell r="X26">
            <v>-9.9785363336426972E-2</v>
          </cell>
          <cell r="Y26">
            <v>-3.2315363336426969E-2</v>
          </cell>
          <cell r="Z26">
            <v>8.55807810860634</v>
          </cell>
          <cell r="AA26">
            <v>-8.0299999999999996E-2</v>
          </cell>
          <cell r="AB26">
            <v>-6.3513213965359944E-2</v>
          </cell>
          <cell r="AC26">
            <v>6.053678603464005E-2</v>
          </cell>
          <cell r="AD26">
            <v>8.5590456167969915</v>
          </cell>
          <cell r="AE26">
            <v>-4.4600000000000001E-2</v>
          </cell>
          <cell r="AF26">
            <v>-0.35315860800781268</v>
          </cell>
          <cell r="AG26">
            <v>-0.36165360800781265</v>
          </cell>
          <cell r="AH26">
            <v>7.8152589786230831</v>
          </cell>
          <cell r="AI26">
            <v>4.5900000000000003E-2</v>
          </cell>
          <cell r="AJ26">
            <v>4.9941773996495048E-2</v>
          </cell>
          <cell r="AK26">
            <v>7.2531773996495047E-2</v>
          </cell>
          <cell r="AL26">
            <v>7.8819057959057277</v>
          </cell>
          <cell r="AM26">
            <v>7.64</v>
          </cell>
          <cell r="AN26">
            <v>7.64</v>
          </cell>
          <cell r="AO26">
            <v>-8.8599999999999998E-2</v>
          </cell>
          <cell r="AP26">
            <v>1.8299208758565793</v>
          </cell>
          <cell r="AQ26">
            <v>1.8486708758565793</v>
          </cell>
          <cell r="AR26">
            <v>8.0264108139370745</v>
          </cell>
          <cell r="AS26">
            <v>2.0799999999999999E-2</v>
          </cell>
          <cell r="AT26">
            <v>4.0001432042391718</v>
          </cell>
          <cell r="AU26">
            <v>4.0700432042391714</v>
          </cell>
          <cell r="AV26">
            <v>7.5357088389140943</v>
          </cell>
        </row>
        <row r="27">
          <cell r="B27">
            <v>43305</v>
          </cell>
          <cell r="C27">
            <v>148.18</v>
          </cell>
          <cell r="D27">
            <v>0.85</v>
          </cell>
          <cell r="E27">
            <v>1.8499999999999999E-2</v>
          </cell>
          <cell r="F27">
            <v>0.50305666773000002</v>
          </cell>
          <cell r="G27">
            <v>0.52743666772999998</v>
          </cell>
          <cell r="H27">
            <v>3.7928533343966668</v>
          </cell>
          <cell r="I27">
            <v>4.7600000000000003E-2</v>
          </cell>
          <cell r="J27">
            <v>1.3016631246300003</v>
          </cell>
          <cell r="K27">
            <v>1.3396431246300002</v>
          </cell>
          <cell r="L27">
            <v>7.5269347912966662</v>
          </cell>
          <cell r="M27">
            <v>8.33</v>
          </cell>
          <cell r="N27">
            <v>8.33</v>
          </cell>
          <cell r="O27">
            <v>0.26640000000000003</v>
          </cell>
          <cell r="P27">
            <v>-2.3555471209668624E-4</v>
          </cell>
          <cell r="Q27">
            <v>9.2844452879033146E-3</v>
          </cell>
          <cell r="R27">
            <v>8.2936774701034626</v>
          </cell>
          <cell r="S27">
            <v>0.21759999999999999</v>
          </cell>
          <cell r="T27">
            <v>7.1574694470777661E-2</v>
          </cell>
          <cell r="U27">
            <v>0.17060469447077767</v>
          </cell>
          <cell r="V27">
            <v>8.3745148219020322</v>
          </cell>
          <cell r="W27">
            <v>-0.17960000000000001</v>
          </cell>
          <cell r="X27">
            <v>0.11173574385093761</v>
          </cell>
          <cell r="Y27">
            <v>0.17920574385093763</v>
          </cell>
          <cell r="Z27">
            <v>8.141667179129275</v>
          </cell>
          <cell r="AA27">
            <v>-7.0099999999999996E-2</v>
          </cell>
          <cell r="AB27">
            <v>0.24524339822862196</v>
          </cell>
          <cell r="AC27">
            <v>0.36929339822862195</v>
          </cell>
          <cell r="AD27">
            <v>8.2512719361226523</v>
          </cell>
          <cell r="AE27">
            <v>-4.0899999999999999E-2</v>
          </cell>
          <cell r="AF27">
            <v>-0.24610191118709768</v>
          </cell>
          <cell r="AG27">
            <v>-0.25459691118709765</v>
          </cell>
          <cell r="AH27">
            <v>7.3456914858618632</v>
          </cell>
          <cell r="AI27">
            <v>4.7399999999999998E-2</v>
          </cell>
          <cell r="AJ27">
            <v>0.10175053296193341</v>
          </cell>
          <cell r="AK27">
            <v>0.12434053296193341</v>
          </cell>
          <cell r="AL27">
            <v>7.4026973404736705</v>
          </cell>
          <cell r="AM27">
            <v>7.13</v>
          </cell>
          <cell r="AN27">
            <v>7.13</v>
          </cell>
          <cell r="AO27">
            <v>-9.0399999999999994E-2</v>
          </cell>
          <cell r="AP27">
            <v>1.7759346096000004</v>
          </cell>
          <cell r="AQ27">
            <v>1.7946846096000004</v>
          </cell>
          <cell r="AR27">
            <v>7.5336457379109731</v>
          </cell>
          <cell r="AS27">
            <v>1.4E-2</v>
          </cell>
          <cell r="AT27">
            <v>3.7903899678202437</v>
          </cell>
          <cell r="AU27">
            <v>3.8602899678202438</v>
          </cell>
          <cell r="AV27">
            <v>7.0192717359660985</v>
          </cell>
        </row>
        <row r="28">
          <cell r="B28">
            <v>43308</v>
          </cell>
          <cell r="C28">
            <v>148.32</v>
          </cell>
          <cell r="D28">
            <v>0.92</v>
          </cell>
          <cell r="E28">
            <v>2.0299999999999999E-2</v>
          </cell>
          <cell r="F28">
            <v>0.55732039655464116</v>
          </cell>
          <cell r="G28">
            <v>0.58170039655464112</v>
          </cell>
          <cell r="H28">
            <v>3.9752420632213079</v>
          </cell>
          <cell r="I28">
            <v>5.0500000000000003E-2</v>
          </cell>
          <cell r="J28">
            <v>1.3881359271569147</v>
          </cell>
          <cell r="K28">
            <v>1.4261159271569146</v>
          </cell>
          <cell r="L28">
            <v>7.8118450938235817</v>
          </cell>
          <cell r="M28">
            <v>8.58</v>
          </cell>
          <cell r="N28">
            <v>8.58</v>
          </cell>
          <cell r="O28">
            <v>0.26600000000000001</v>
          </cell>
          <cell r="P28">
            <v>-1.261481501066272E-2</v>
          </cell>
          <cell r="Q28">
            <v>-3.0948150106627197E-3</v>
          </cell>
          <cell r="R28">
            <v>8.5316782679314347</v>
          </cell>
          <cell r="S28">
            <v>0.21859999999999999</v>
          </cell>
          <cell r="T28">
            <v>0.10150623288307098</v>
          </cell>
          <cell r="U28">
            <v>0.20053623288307099</v>
          </cell>
          <cell r="V28">
            <v>8.6554971092523978</v>
          </cell>
          <cell r="W28">
            <v>-0.17960000000000001</v>
          </cell>
          <cell r="X28">
            <v>0.11173574385093761</v>
          </cell>
          <cell r="Y28">
            <v>0.17920574385093763</v>
          </cell>
          <cell r="Z28">
            <v>8.3947300005019549</v>
          </cell>
          <cell r="AA28">
            <v>-7.2300000000000003E-2</v>
          </cell>
          <cell r="AB28">
            <v>0.17864425432999989</v>
          </cell>
          <cell r="AC28">
            <v>0.30269425432999986</v>
          </cell>
          <cell r="AD28">
            <v>8.4384063044082467</v>
          </cell>
          <cell r="AE28">
            <v>-3.9399999999999998E-2</v>
          </cell>
          <cell r="AF28">
            <v>-0.20270287284089614</v>
          </cell>
          <cell r="AG28">
            <v>-0.21119787284089614</v>
          </cell>
          <cell r="AH28">
            <v>7.6451714542326563</v>
          </cell>
          <cell r="AI28">
            <v>4.6800000000000001E-2</v>
          </cell>
          <cell r="AJ28">
            <v>8.1026976112230101E-2</v>
          </cell>
          <cell r="AK28">
            <v>0.1036169761122301</v>
          </cell>
          <cell r="AL28">
            <v>7.640737476894703</v>
          </cell>
          <cell r="AM28">
            <v>7.39</v>
          </cell>
          <cell r="AN28">
            <v>7.39</v>
          </cell>
          <cell r="AO28">
            <v>-8.9300000000000004E-2</v>
          </cell>
          <cell r="AP28">
            <v>1.8089247020133834</v>
          </cell>
          <cell r="AQ28">
            <v>1.8276747020133834</v>
          </cell>
          <cell r="AR28">
            <v>7.78434824862501</v>
          </cell>
          <cell r="AS28">
            <v>1.67E-2</v>
          </cell>
          <cell r="AT28">
            <v>3.873627395535638</v>
          </cell>
          <cell r="AU28">
            <v>3.943527395535638</v>
          </cell>
          <cell r="AV28">
            <v>7.2417902094331268</v>
          </cell>
        </row>
        <row r="29">
          <cell r="B29">
            <v>43312</v>
          </cell>
          <cell r="C29">
            <v>147.51</v>
          </cell>
          <cell r="D29">
            <v>0.89</v>
          </cell>
          <cell r="E29">
            <v>1.6299999999999999E-2</v>
          </cell>
          <cell r="F29">
            <v>0.43673903056278202</v>
          </cell>
          <cell r="G29">
            <v>0.46111903056278203</v>
          </cell>
          <cell r="H29">
            <v>3.6567440305627823</v>
          </cell>
          <cell r="I29">
            <v>4.4999999999999998E-2</v>
          </cell>
          <cell r="J29">
            <v>1.2241568112668264</v>
          </cell>
          <cell r="K29">
            <v>1.2621368112668263</v>
          </cell>
          <cell r="L29">
            <v>7.2468243112668249</v>
          </cell>
          <cell r="M29">
            <v>8.0299999999999994</v>
          </cell>
          <cell r="N29">
            <v>8.0299999999999994</v>
          </cell>
          <cell r="O29">
            <v>0.26619999999999999</v>
          </cell>
          <cell r="P29">
            <v>-6.4251849893372818E-3</v>
          </cell>
          <cell r="Q29">
            <v>3.0948150106627189E-3</v>
          </cell>
          <cell r="R29">
            <v>7.9886280142058332</v>
          </cell>
          <cell r="S29">
            <v>0.22009999999999999</v>
          </cell>
          <cell r="T29">
            <v>0.14640436828856346</v>
          </cell>
          <cell r="U29">
            <v>0.24543436828856346</v>
          </cell>
          <cell r="V29">
            <v>8.1524967425340353</v>
          </cell>
          <cell r="W29">
            <v>-0.17979999999999999</v>
          </cell>
          <cell r="X29">
            <v>0.10585999317212391</v>
          </cell>
          <cell r="Y29">
            <v>0.17332999317212391</v>
          </cell>
          <cell r="Z29">
            <v>7.8449798925685021</v>
          </cell>
          <cell r="AA29">
            <v>-7.5999999999999998E-2</v>
          </cell>
          <cell r="AB29">
            <v>6.6643294087953525E-2</v>
          </cell>
          <cell r="AC29">
            <v>0.19069329408795352</v>
          </cell>
          <cell r="AD29">
            <v>7.7838723685346336</v>
          </cell>
          <cell r="AE29">
            <v>-4.2200000000000001E-2</v>
          </cell>
          <cell r="AF29">
            <v>-0.28371540513641347</v>
          </cell>
          <cell r="AG29">
            <v>-0.29221040513641344</v>
          </cell>
          <cell r="AH29">
            <v>7.0263207819863229</v>
          </cell>
          <cell r="AI29">
            <v>4.4699999999999997E-2</v>
          </cell>
          <cell r="AJ29">
            <v>8.4950092650301467E-3</v>
          </cell>
          <cell r="AK29">
            <v>3.1085009265030147E-2</v>
          </cell>
          <cell r="AL29">
            <v>7.0357328965889741</v>
          </cell>
          <cell r="AM29">
            <v>6.86</v>
          </cell>
          <cell r="AN29">
            <v>6.86</v>
          </cell>
          <cell r="AO29">
            <v>-9.3399999999999997E-2</v>
          </cell>
          <cell r="AP29">
            <v>1.6859851918308</v>
          </cell>
          <cell r="AQ29">
            <v>1.7047351918308</v>
          </cell>
          <cell r="AR29">
            <v>7.2337891993987391</v>
          </cell>
          <cell r="AS29">
            <v>1.2E-2</v>
          </cell>
          <cell r="AT29">
            <v>3.7287715769963929</v>
          </cell>
          <cell r="AU29">
            <v>3.798671576996393</v>
          </cell>
          <cell r="AV29">
            <v>6.8592013327583468</v>
          </cell>
        </row>
        <row r="30">
          <cell r="B30">
            <v>43314</v>
          </cell>
          <cell r="C30">
            <v>147.1</v>
          </cell>
          <cell r="D30">
            <v>0.78</v>
          </cell>
          <cell r="E30">
            <v>1.34E-2</v>
          </cell>
          <cell r="F30">
            <v>0.34932717725239298</v>
          </cell>
          <cell r="G30">
            <v>0.373707177252393</v>
          </cell>
          <cell r="H30">
            <v>3.2784988439190599</v>
          </cell>
          <cell r="I30">
            <v>4.2099999999999999E-2</v>
          </cell>
          <cell r="J30">
            <v>1.1377294586903302</v>
          </cell>
          <cell r="K30">
            <v>1.1757094586903301</v>
          </cell>
          <cell r="L30">
            <v>6.6508136253569967</v>
          </cell>
          <cell r="M30">
            <v>7.36</v>
          </cell>
          <cell r="N30">
            <v>7.36</v>
          </cell>
          <cell r="O30">
            <v>0.26529999999999998</v>
          </cell>
          <cell r="P30">
            <v>-3.4278525459487424E-2</v>
          </cell>
          <cell r="Q30">
            <v>-2.4758525459487424E-2</v>
          </cell>
          <cell r="R30">
            <v>7.2911547318622212</v>
          </cell>
          <cell r="S30">
            <v>0.22040000000000001</v>
          </cell>
          <cell r="T30">
            <v>0.15538413077312144</v>
          </cell>
          <cell r="U30">
            <v>0.25441413077312147</v>
          </cell>
          <cell r="V30">
            <v>7.4925272539566672</v>
          </cell>
          <cell r="W30">
            <v>-0.1784</v>
          </cell>
          <cell r="X30">
            <v>0.14699059716823992</v>
          </cell>
          <cell r="Y30">
            <v>0.21446059716823992</v>
          </cell>
          <cell r="Z30">
            <v>7.2191733179372992</v>
          </cell>
          <cell r="AA30">
            <v>-6.5699999999999995E-2</v>
          </cell>
          <cell r="AB30">
            <v>0.37845380348870183</v>
          </cell>
          <cell r="AC30">
            <v>0.50250380348870183</v>
          </cell>
          <cell r="AD30">
            <v>7.4294163901195986</v>
          </cell>
          <cell r="AE30">
            <v>-4.2500000000000003E-2</v>
          </cell>
          <cell r="AF30">
            <v>-0.29239558879493144</v>
          </cell>
          <cell r="AG30">
            <v>-0.30089058879493141</v>
          </cell>
          <cell r="AH30">
            <v>6.3537215283523976</v>
          </cell>
          <cell r="AI30">
            <v>4.5199999999999997E-2</v>
          </cell>
          <cell r="AJ30">
            <v>2.5764477110072508E-2</v>
          </cell>
          <cell r="AK30">
            <v>4.8354477110072507E-2</v>
          </cell>
          <cell r="AL30">
            <v>6.3917660577047517</v>
          </cell>
          <cell r="AM30">
            <v>6.2</v>
          </cell>
          <cell r="AN30">
            <v>6.2</v>
          </cell>
          <cell r="AO30">
            <v>-9.7100000000000006E-2</v>
          </cell>
          <cell r="AP30">
            <v>1.575092983896597</v>
          </cell>
          <cell r="AQ30">
            <v>1.5938429838965971</v>
          </cell>
          <cell r="AR30">
            <v>6.5897597365625753</v>
          </cell>
          <cell r="AS30">
            <v>7.0000000000000001E-3</v>
          </cell>
          <cell r="AT30">
            <v>3.5748669796293813</v>
          </cell>
          <cell r="AU30">
            <v>3.6447669796293813</v>
          </cell>
          <cell r="AV30">
            <v>6.4074535981364331</v>
          </cell>
        </row>
        <row r="31">
          <cell r="B31">
            <v>43319</v>
          </cell>
          <cell r="C31">
            <v>146.88999999999999</v>
          </cell>
          <cell r="D31">
            <v>0.88</v>
          </cell>
          <cell r="E31">
            <v>1.3100000000000001E-2</v>
          </cell>
          <cell r="F31">
            <v>0.34028496325642943</v>
          </cell>
          <cell r="G31">
            <v>0.36466496325642944</v>
          </cell>
          <cell r="H31">
            <v>3.3920607965897629</v>
          </cell>
          <cell r="I31">
            <v>4.2000000000000003E-2</v>
          </cell>
          <cell r="J31">
            <v>1.1347496006309961</v>
          </cell>
          <cell r="K31">
            <v>1.172729600630996</v>
          </cell>
          <cell r="L31">
            <v>6.7977816839643292</v>
          </cell>
          <cell r="M31">
            <v>7.53</v>
          </cell>
          <cell r="N31">
            <v>7.53</v>
          </cell>
          <cell r="O31">
            <v>0.2661</v>
          </cell>
          <cell r="P31">
            <v>-9.5200000000000007E-3</v>
          </cell>
          <cell r="Q31">
            <v>0</v>
          </cell>
          <cell r="R31">
            <v>7.4840129666890229</v>
          </cell>
          <cell r="S31">
            <v>0.2205</v>
          </cell>
          <cell r="T31">
            <v>0.15837739577891852</v>
          </cell>
          <cell r="U31">
            <v>0.25740739577891852</v>
          </cell>
          <cell r="V31">
            <v>7.6602667742720998</v>
          </cell>
          <cell r="W31">
            <v>-0.18099999999999999</v>
          </cell>
          <cell r="X31">
            <v>7.0605791295183198E-2</v>
          </cell>
          <cell r="Y31">
            <v>0.13807579129518321</v>
          </cell>
          <cell r="Z31">
            <v>7.2974744052008393</v>
          </cell>
          <cell r="AA31">
            <v>-7.3899999999999993E-2</v>
          </cell>
          <cell r="AB31">
            <v>0.13021051413440846</v>
          </cell>
          <cell r="AC31">
            <v>0.25426051413440842</v>
          </cell>
          <cell r="AD31">
            <v>7.3325055398442229</v>
          </cell>
          <cell r="AE31">
            <v>-4.2099999999999999E-2</v>
          </cell>
          <cell r="AF31">
            <v>-0.28082202330000006</v>
          </cell>
          <cell r="AG31">
            <v>-0.28931702330000003</v>
          </cell>
          <cell r="AH31">
            <v>6.5048904437243689</v>
          </cell>
          <cell r="AI31">
            <v>4.4600000000000001E-2</v>
          </cell>
          <cell r="AJ31">
            <v>5.0411178047949567E-3</v>
          </cell>
          <cell r="AK31">
            <v>2.7631117804794957E-2</v>
          </cell>
          <cell r="AL31">
            <v>6.4972242320457969</v>
          </cell>
          <cell r="AM31">
            <v>6.32</v>
          </cell>
          <cell r="AN31">
            <v>6.32</v>
          </cell>
          <cell r="AO31">
            <v>-9.7699999999999995E-2</v>
          </cell>
          <cell r="AP31">
            <v>1.557114986851075</v>
          </cell>
          <cell r="AQ31">
            <v>1.575864986851075</v>
          </cell>
          <cell r="AR31">
            <v>6.6717507797647322</v>
          </cell>
          <cell r="AS31">
            <v>6.4999999999999997E-3</v>
          </cell>
          <cell r="AT31">
            <v>3.5594874037941815</v>
          </cell>
          <cell r="AU31">
            <v>3.6293874037941816</v>
          </cell>
          <cell r="AV31">
            <v>6.4548913597625344</v>
          </cell>
        </row>
        <row r="32">
          <cell r="B32">
            <v>43321</v>
          </cell>
          <cell r="C32">
            <v>147.69</v>
          </cell>
          <cell r="D32">
            <v>0.98</v>
          </cell>
          <cell r="E32">
            <v>1.7299999999999999E-2</v>
          </cell>
          <cell r="F32">
            <v>0.46688280733773879</v>
          </cell>
          <cell r="G32">
            <v>0.4912628073377388</v>
          </cell>
          <cell r="H32">
            <v>3.8543878073377384</v>
          </cell>
          <cell r="I32">
            <v>5.7099999999999998E-2</v>
          </cell>
          <cell r="J32">
            <v>1.5850365380456302</v>
          </cell>
          <cell r="K32">
            <v>1.6230165380456301</v>
          </cell>
          <cell r="L32">
            <v>7.8689540380456293</v>
          </cell>
          <cell r="M32">
            <v>8.36</v>
          </cell>
          <cell r="N32">
            <v>8.36</v>
          </cell>
          <cell r="O32">
            <v>0.26600000000000001</v>
          </cell>
          <cell r="P32">
            <v>-1.261481501066272E-2</v>
          </cell>
          <cell r="Q32">
            <v>-3.0948150106627197E-3</v>
          </cell>
          <cell r="R32">
            <v>8.311298209804896</v>
          </cell>
          <cell r="S32">
            <v>0.22009999999999999</v>
          </cell>
          <cell r="T32">
            <v>0.14640436828856346</v>
          </cell>
          <cell r="U32">
            <v>0.24543436828856346</v>
          </cell>
          <cell r="V32">
            <v>8.4793444957198165</v>
          </cell>
          <cell r="W32">
            <v>-0.18029999999999999</v>
          </cell>
          <cell r="X32">
            <v>9.1170682071513354E-2</v>
          </cell>
          <cell r="Y32">
            <v>0.15864068207151336</v>
          </cell>
          <cell r="Z32">
            <v>8.1511021173498506</v>
          </cell>
          <cell r="AA32">
            <v>-7.2999999999999995E-2</v>
          </cell>
          <cell r="AB32">
            <v>0.15745430532061594</v>
          </cell>
          <cell r="AC32">
            <v>0.28150430532061593</v>
          </cell>
          <cell r="AD32">
            <v>8.193482843214646</v>
          </cell>
          <cell r="AE32">
            <v>-4.07E-2</v>
          </cell>
          <cell r="AF32">
            <v>-0.24031530580250487</v>
          </cell>
          <cell r="AG32">
            <v>-0.24881030580250488</v>
          </cell>
          <cell r="AH32">
            <v>7.3814780912464553</v>
          </cell>
          <cell r="AI32">
            <v>4.5900000000000003E-2</v>
          </cell>
          <cell r="AJ32">
            <v>4.9941773996495048E-2</v>
          </cell>
          <cell r="AK32">
            <v>7.2531773996495047E-2</v>
          </cell>
          <cell r="AL32">
            <v>7.3808885815082323</v>
          </cell>
          <cell r="AM32">
            <v>7.16</v>
          </cell>
          <cell r="AN32">
            <v>7.16</v>
          </cell>
          <cell r="AO32">
            <v>-9.4100000000000003E-2</v>
          </cell>
          <cell r="AP32">
            <v>1.665001821970113</v>
          </cell>
          <cell r="AQ32">
            <v>1.6837518219701131</v>
          </cell>
          <cell r="AR32">
            <v>7.4504872880863839</v>
          </cell>
          <cell r="AS32">
            <v>1.09E-2</v>
          </cell>
          <cell r="AT32">
            <v>3.6948953812242369</v>
          </cell>
          <cell r="AU32">
            <v>3.764795381224237</v>
          </cell>
          <cell r="AV32">
            <v>6.9474235201991252</v>
          </cell>
        </row>
        <row r="33">
          <cell r="B33">
            <v>43326</v>
          </cell>
          <cell r="C33">
            <v>148.88999999999999</v>
          </cell>
          <cell r="D33">
            <v>1.3</v>
          </cell>
          <cell r="E33">
            <v>2.8299999999999999E-2</v>
          </cell>
          <cell r="F33">
            <v>0.79854402054885554</v>
          </cell>
          <cell r="G33">
            <v>0.82292402054885549</v>
          </cell>
          <cell r="H33">
            <v>4.874174020548856</v>
          </cell>
          <cell r="I33">
            <v>6.7299999999999999E-2</v>
          </cell>
          <cell r="J33">
            <v>1.8896486723683583</v>
          </cell>
          <cell r="K33">
            <v>1.9276286723683582</v>
          </cell>
          <cell r="L33">
            <v>9.3070036723683582</v>
          </cell>
          <cell r="M33">
            <v>9.82</v>
          </cell>
          <cell r="N33">
            <v>9.82</v>
          </cell>
          <cell r="O33">
            <v>0.26450000000000001</v>
          </cell>
          <cell r="P33">
            <v>-5.9037083675893463E-2</v>
          </cell>
          <cell r="Q33">
            <v>-4.9517083675893463E-2</v>
          </cell>
          <cell r="R33">
            <v>9.7168947204823901</v>
          </cell>
          <cell r="S33">
            <v>0.21820000000000001</v>
          </cell>
          <cell r="T33">
            <v>8.9533569426137438E-2</v>
          </cell>
          <cell r="U33">
            <v>0.18856356942613745</v>
          </cell>
          <cell r="V33">
            <v>9.8604079691578619</v>
          </cell>
          <cell r="W33">
            <v>-0.1817</v>
          </cell>
          <cell r="X33">
            <v>5.0041049354880102E-2</v>
          </cell>
          <cell r="Y33">
            <v>0.1175110493548801</v>
          </cell>
          <cell r="Z33">
            <v>9.5056532358069266</v>
          </cell>
          <cell r="AA33">
            <v>-7.3999999999999996E-2</v>
          </cell>
          <cell r="AB33">
            <v>0.12718345418608779</v>
          </cell>
          <cell r="AC33">
            <v>0.25123345418608778</v>
          </cell>
          <cell r="AD33">
            <v>9.5448082362115745</v>
          </cell>
          <cell r="AE33">
            <v>-4.2099999999999999E-2</v>
          </cell>
          <cell r="AF33">
            <v>-0.28082202330000006</v>
          </cell>
          <cell r="AG33">
            <v>-0.28931702330000003</v>
          </cell>
          <cell r="AH33">
            <v>8.6732718432325289</v>
          </cell>
          <cell r="AI33">
            <v>4.5600000000000002E-2</v>
          </cell>
          <cell r="AJ33">
            <v>3.9580068120241785E-2</v>
          </cell>
          <cell r="AK33">
            <v>6.2170068120241784E-2</v>
          </cell>
          <cell r="AL33">
            <v>8.646489316946532</v>
          </cell>
          <cell r="AM33">
            <v>8.41</v>
          </cell>
          <cell r="AN33">
            <v>8.41</v>
          </cell>
          <cell r="AO33">
            <v>-8.4099999999999994E-2</v>
          </cell>
          <cell r="AP33">
            <v>1.9649438971870334</v>
          </cell>
          <cell r="AQ33">
            <v>1.9836938971870335</v>
          </cell>
          <cell r="AR33">
            <v>8.8201507255324074</v>
          </cell>
          <cell r="AS33">
            <v>2.4299999999999999E-2</v>
          </cell>
          <cell r="AT33">
            <v>4.1082602916914697</v>
          </cell>
          <cell r="AU33">
            <v>4.1781602916914693</v>
          </cell>
          <cell r="AV33">
            <v>8.0961444678180605</v>
          </cell>
        </row>
        <row r="34">
          <cell r="B34">
            <v>43328</v>
          </cell>
          <cell r="C34">
            <v>148.63</v>
          </cell>
          <cell r="D34">
            <v>1.28</v>
          </cell>
          <cell r="E34">
            <v>2.6599999999999999E-2</v>
          </cell>
          <cell r="F34">
            <v>0.74727607680344055</v>
          </cell>
          <cell r="G34">
            <v>0.7716560768034405</v>
          </cell>
          <cell r="H34">
            <v>4.7738435768034408</v>
          </cell>
          <cell r="I34">
            <v>6.6400000000000001E-2</v>
          </cell>
          <cell r="J34">
            <v>1.8627544848479187</v>
          </cell>
          <cell r="K34">
            <v>1.9007344848479186</v>
          </cell>
          <cell r="L34">
            <v>9.195890734847918</v>
          </cell>
          <cell r="M34">
            <v>9.7100000000000009</v>
          </cell>
          <cell r="N34">
            <v>9.7100000000000009</v>
          </cell>
          <cell r="O34">
            <v>0.26479999999999998</v>
          </cell>
          <cell r="P34">
            <v>-4.9752618426743542E-2</v>
          </cell>
          <cell r="Q34">
            <v>-4.0232618426743541E-2</v>
          </cell>
          <cell r="R34">
            <v>9.6180794763642261</v>
          </cell>
          <cell r="S34">
            <v>0.2185</v>
          </cell>
          <cell r="T34">
            <v>9.8513060718012066E-2</v>
          </cell>
          <cell r="U34">
            <v>0.19754306071801209</v>
          </cell>
          <cell r="V34">
            <v>9.7646412051401015</v>
          </cell>
          <cell r="W34">
            <v>-0.18179999999999999</v>
          </cell>
          <cell r="X34">
            <v>4.7103239935033667E-2</v>
          </cell>
          <cell r="Y34">
            <v>0.11457323993503367</v>
          </cell>
          <cell r="Z34">
            <v>9.4080295332504829</v>
          </cell>
          <cell r="AA34">
            <v>-7.4700000000000003E-2</v>
          </cell>
          <cell r="AB34">
            <v>0.10599418089276598</v>
          </cell>
          <cell r="AC34">
            <v>0.23004418089276596</v>
          </cell>
          <cell r="AD34">
            <v>9.4322865238393341</v>
          </cell>
          <cell r="AE34">
            <v>-4.2000000000000003E-2</v>
          </cell>
          <cell r="AF34">
            <v>-0.27792864771756692</v>
          </cell>
          <cell r="AG34">
            <v>-0.2864236477175669</v>
          </cell>
          <cell r="AH34">
            <v>8.5965698689379213</v>
          </cell>
          <cell r="AI34">
            <v>4.58E-2</v>
          </cell>
          <cell r="AJ34">
            <v>4.648787069992006E-2</v>
          </cell>
          <cell r="AK34">
            <v>6.9077870699920052E-2</v>
          </cell>
          <cell r="AL34">
            <v>8.5872155858798891</v>
          </cell>
          <cell r="AM34">
            <v>8.35</v>
          </cell>
          <cell r="AN34">
            <v>8.35</v>
          </cell>
          <cell r="AO34">
            <v>-8.4500000000000006E-2</v>
          </cell>
          <cell r="AP34">
            <v>1.9529384288448524</v>
          </cell>
          <cell r="AQ34">
            <v>1.9716884288448524</v>
          </cell>
          <cell r="AR34">
            <v>8.7147603242696885</v>
          </cell>
          <cell r="AS34">
            <v>2.3599999999999999E-2</v>
          </cell>
          <cell r="AT34">
            <v>4.086628195293704</v>
          </cell>
          <cell r="AU34">
            <v>4.1565281952937037</v>
          </cell>
          <cell r="AV34">
            <v>7.9192079338557946</v>
          </cell>
        </row>
        <row r="35">
          <cell r="B35">
            <v>43333</v>
          </cell>
          <cell r="C35">
            <v>148.74</v>
          </cell>
          <cell r="D35">
            <v>1.1399999999999999</v>
          </cell>
          <cell r="E35">
            <v>2.4899999999999999E-2</v>
          </cell>
          <cell r="F35">
            <v>0.6960126817600697</v>
          </cell>
          <cell r="G35">
            <v>0.72039268176006965</v>
          </cell>
          <cell r="H35">
            <v>4.6859135150934028</v>
          </cell>
          <cell r="I35">
            <v>6.6100000000000006E-2</v>
          </cell>
          <cell r="J35">
            <v>1.8537905068540101</v>
          </cell>
          <cell r="K35">
            <v>1.89177050685401</v>
          </cell>
          <cell r="L35">
            <v>9.2752600901873432</v>
          </cell>
          <cell r="M35">
            <v>9.89</v>
          </cell>
          <cell r="N35">
            <v>9.89</v>
          </cell>
          <cell r="O35">
            <v>0.26679999999999998</v>
          </cell>
          <cell r="P35">
            <v>1.2143708657428911E-2</v>
          </cell>
          <cell r="Q35">
            <v>2.1663708657428914E-2</v>
          </cell>
          <cell r="R35">
            <v>9.8592156871953236</v>
          </cell>
          <cell r="S35">
            <v>0.2215</v>
          </cell>
          <cell r="T35">
            <v>0.18831036055670775</v>
          </cell>
          <cell r="U35">
            <v>0.28734036055670775</v>
          </cell>
          <cell r="V35">
            <v>10.032337007102651</v>
          </cell>
          <cell r="W35">
            <v>-0.1779</v>
          </cell>
          <cell r="X35">
            <v>0.16168031348026587</v>
          </cell>
          <cell r="Y35">
            <v>0.22915031348026588</v>
          </cell>
          <cell r="Z35">
            <v>9.6964809640503535</v>
          </cell>
          <cell r="AA35">
            <v>-7.9299999999999995E-2</v>
          </cell>
          <cell r="AB35">
            <v>-3.324465963308991E-2</v>
          </cell>
          <cell r="AC35">
            <v>9.0805340366910084E-2</v>
          </cell>
          <cell r="AD35">
            <v>9.4655806589450453</v>
          </cell>
          <cell r="AE35">
            <v>-4.1300000000000003E-2</v>
          </cell>
          <cell r="AF35">
            <v>-0.25767518849863064</v>
          </cell>
          <cell r="AG35">
            <v>-0.26617018849863061</v>
          </cell>
          <cell r="AH35">
            <v>8.7846614681076733</v>
          </cell>
          <cell r="AI35">
            <v>4.6600000000000003E-2</v>
          </cell>
          <cell r="AJ35">
            <v>7.4119140880580622E-2</v>
          </cell>
          <cell r="AK35">
            <v>9.6709140880580621E-2</v>
          </cell>
          <cell r="AL35">
            <v>8.7773194695190782</v>
          </cell>
          <cell r="AM35">
            <v>8.51</v>
          </cell>
          <cell r="AN35">
            <v>8.51</v>
          </cell>
          <cell r="AO35">
            <v>-8.3599999999999994E-2</v>
          </cell>
          <cell r="AP35">
            <v>1.9799516957787393</v>
          </cell>
          <cell r="AQ35">
            <v>1.9987016957787394</v>
          </cell>
          <cell r="AR35">
            <v>8.8528090229201215</v>
          </cell>
          <cell r="AS35">
            <v>2.6700000000000002E-2</v>
          </cell>
          <cell r="AT35">
            <v>4.1824609015721306</v>
          </cell>
          <cell r="AU35">
            <v>4.2523609015721302</v>
          </cell>
          <cell r="AV35">
            <v>8.0352607983729563</v>
          </cell>
        </row>
        <row r="36">
          <cell r="B36">
            <v>43335</v>
          </cell>
          <cell r="C36">
            <v>148.28</v>
          </cell>
          <cell r="D36">
            <v>1.1399999999999999</v>
          </cell>
          <cell r="E36">
            <v>2.3300000000000001E-2</v>
          </cell>
          <cell r="F36">
            <v>0.64776866523663168</v>
          </cell>
          <cell r="G36">
            <v>0.67214866523663164</v>
          </cell>
          <cell r="H36">
            <v>4.5375653319032985</v>
          </cell>
          <cell r="I36">
            <v>6.4399999999999999E-2</v>
          </cell>
          <cell r="J36">
            <v>1.8030016188728084</v>
          </cell>
          <cell r="K36">
            <v>1.8409816188728083</v>
          </cell>
          <cell r="L36">
            <v>9.0032732855394748</v>
          </cell>
          <cell r="M36">
            <v>9.58</v>
          </cell>
          <cell r="N36">
            <v>9.58</v>
          </cell>
          <cell r="O36">
            <v>0.26690000000000003</v>
          </cell>
          <cell r="P36">
            <v>1.5238525459487427E-2</v>
          </cell>
          <cell r="Q36">
            <v>2.4758525459487427E-2</v>
          </cell>
          <cell r="R36">
            <v>9.5561110852627511</v>
          </cell>
          <cell r="S36">
            <v>0.222</v>
          </cell>
          <cell r="T36">
            <v>0.20327707038612261</v>
          </cell>
          <cell r="U36">
            <v>0.30230707038612259</v>
          </cell>
          <cell r="V36">
            <v>9.7478112063127931</v>
          </cell>
          <cell r="W36">
            <v>-0.1772</v>
          </cell>
          <cell r="X36">
            <v>0.18224612984477648</v>
          </cell>
          <cell r="Y36">
            <v>0.24971612984477648</v>
          </cell>
          <cell r="Z36">
            <v>9.4376749941416698</v>
          </cell>
          <cell r="AA36">
            <v>-7.6700000000000004E-2</v>
          </cell>
          <cell r="AB36">
            <v>4.5454648632417119E-2</v>
          </cell>
          <cell r="AC36">
            <v>0.1695046486324171</v>
          </cell>
          <cell r="AD36">
            <v>9.2716150890527178</v>
          </cell>
          <cell r="AE36">
            <v>-4.07E-2</v>
          </cell>
          <cell r="AF36">
            <v>-0.24031530580250487</v>
          </cell>
          <cell r="AG36">
            <v>-0.24881030580250488</v>
          </cell>
          <cell r="AH36">
            <v>8.552830651049721</v>
          </cell>
          <cell r="AI36">
            <v>4.6399999999999997E-2</v>
          </cell>
          <cell r="AJ36">
            <v>6.7211313267724185E-2</v>
          </cell>
          <cell r="AK36">
            <v>8.9801313267724184E-2</v>
          </cell>
          <cell r="AL36">
            <v>8.5480485746135777</v>
          </cell>
          <cell r="AM36">
            <v>8.3000000000000007</v>
          </cell>
          <cell r="AN36">
            <v>8.3000000000000007</v>
          </cell>
          <cell r="AO36">
            <v>-8.4900000000000003E-2</v>
          </cell>
          <cell r="AP36">
            <v>1.9409336409449498</v>
          </cell>
          <cell r="AQ36">
            <v>1.9596836409449498</v>
          </cell>
          <cell r="AR36">
            <v>8.6460785497856794</v>
          </cell>
          <cell r="AS36">
            <v>2.6100000000000002E-2</v>
          </cell>
          <cell r="AT36">
            <v>4.1639058680982899</v>
          </cell>
          <cell r="AU36">
            <v>4.2338058680982895</v>
          </cell>
          <cell r="AV36">
            <v>7.9274247191474814</v>
          </cell>
        </row>
        <row r="37">
          <cell r="B37">
            <v>43342</v>
          </cell>
          <cell r="C37">
            <v>147.88</v>
          </cell>
          <cell r="D37">
            <v>0.9</v>
          </cell>
          <cell r="E37">
            <v>2.0299999999999999E-2</v>
          </cell>
          <cell r="F37">
            <v>0.55732039655464116</v>
          </cell>
          <cell r="G37">
            <v>0.58170039655464112</v>
          </cell>
          <cell r="H37">
            <v>4.032742063221308</v>
          </cell>
          <cell r="I37">
            <v>6.0600000000000001E-2</v>
          </cell>
          <cell r="J37">
            <v>1.6895151503891201</v>
          </cell>
          <cell r="K37">
            <v>1.72749515038912</v>
          </cell>
          <cell r="L37">
            <v>8.2644743170557859</v>
          </cell>
          <cell r="M37">
            <v>8.8000000000000007</v>
          </cell>
          <cell r="N37">
            <v>8.8000000000000007</v>
          </cell>
          <cell r="O37">
            <v>0.26679999999999998</v>
          </cell>
          <cell r="P37">
            <v>1.2143708657428911E-2</v>
          </cell>
          <cell r="Q37">
            <v>2.1663708657428914E-2</v>
          </cell>
          <cell r="R37">
            <v>8.7802373728648959</v>
          </cell>
          <cell r="S37">
            <v>0.2223</v>
          </cell>
          <cell r="T37">
            <v>0.21225717369391595</v>
          </cell>
          <cell r="U37">
            <v>0.31128717369391595</v>
          </cell>
          <cell r="V37">
            <v>8.9967555394439724</v>
          </cell>
          <cell r="W37">
            <v>-0.1744</v>
          </cell>
          <cell r="X37">
            <v>0.26451230868887965</v>
          </cell>
          <cell r="Y37">
            <v>0.33198230868887968</v>
          </cell>
          <cell r="Z37">
            <v>8.7981347790667019</v>
          </cell>
          <cell r="AA37">
            <v>-7.6100000000000001E-2</v>
          </cell>
          <cell r="AB37">
            <v>6.3616333057960175E-2</v>
          </cell>
          <cell r="AC37">
            <v>0.18766633305796016</v>
          </cell>
          <cell r="AD37">
            <v>8.5807135049783714</v>
          </cell>
          <cell r="AE37">
            <v>-4.1000000000000002E-2</v>
          </cell>
          <cell r="AF37">
            <v>-0.24899522210337785</v>
          </cell>
          <cell r="AG37">
            <v>-0.25749022210337785</v>
          </cell>
          <cell r="AH37">
            <v>7.8796884052160951</v>
          </cell>
          <cell r="AI37">
            <v>4.6199999999999998E-2</v>
          </cell>
          <cell r="AJ37">
            <v>6.0303492729461748E-2</v>
          </cell>
          <cell r="AK37">
            <v>8.2893492729461754E-2</v>
          </cell>
          <cell r="AL37">
            <v>7.9276509262192896</v>
          </cell>
          <cell r="AM37">
            <v>7.71</v>
          </cell>
          <cell r="AN37">
            <v>7.71</v>
          </cell>
          <cell r="AO37">
            <v>-8.6199999999999999E-2</v>
          </cell>
          <cell r="AP37">
            <v>1.9019227296580128</v>
          </cell>
          <cell r="AQ37">
            <v>1.9206727296580128</v>
          </cell>
          <cell r="AR37">
            <v>8.1105454506762449</v>
          </cell>
          <cell r="AS37">
            <v>2.1499999999999998E-2</v>
          </cell>
          <cell r="AT37">
            <v>4.0217579876249427</v>
          </cell>
          <cell r="AU37">
            <v>4.0916579876249424</v>
          </cell>
          <cell r="AV37">
            <v>7.4621292638547319</v>
          </cell>
        </row>
        <row r="38">
          <cell r="B38">
            <v>43349</v>
          </cell>
          <cell r="C38">
            <v>144.21</v>
          </cell>
          <cell r="D38">
            <v>0.34</v>
          </cell>
          <cell r="E38">
            <v>1.1999999999999999E-3</v>
          </cell>
          <cell r="F38">
            <v>-1.8352779918023681E-2</v>
          </cell>
          <cell r="G38">
            <v>6.0272200819763179E-3</v>
          </cell>
          <cell r="H38">
            <v>2.0833188867486432</v>
          </cell>
          <cell r="I38">
            <v>3.6400000000000002E-2</v>
          </cell>
          <cell r="J38">
            <v>0.9679166448142229</v>
          </cell>
          <cell r="K38">
            <v>1.0058966448142228</v>
          </cell>
          <cell r="L38">
            <v>5.1847508114808889</v>
          </cell>
          <cell r="M38">
            <v>5.72</v>
          </cell>
          <cell r="N38">
            <v>5.72</v>
          </cell>
          <cell r="O38">
            <v>0.26939999999999997</v>
          </cell>
          <cell r="P38">
            <v>9.2609278198386269E-2</v>
          </cell>
          <cell r="Q38">
            <v>0.10212927819838627</v>
          </cell>
          <cell r="R38">
            <v>5.7921046862019629</v>
          </cell>
          <cell r="S38">
            <v>0.22620000000000001</v>
          </cell>
          <cell r="T38">
            <v>0.32900462489570803</v>
          </cell>
          <cell r="U38">
            <v>0.42803462489570804</v>
          </cell>
          <cell r="V38">
            <v>6.0650254587879502</v>
          </cell>
          <cell r="W38">
            <v>-0.1706</v>
          </cell>
          <cell r="X38">
            <v>0.37616869361052274</v>
          </cell>
          <cell r="Y38">
            <v>0.44363869361052277</v>
          </cell>
          <cell r="Z38">
            <v>5.9216758051687606</v>
          </cell>
          <cell r="AA38">
            <v>-5.0900000000000001E-2</v>
          </cell>
          <cell r="AB38">
            <v>0.82670913485109343</v>
          </cell>
          <cell r="AC38">
            <v>0.95075913485109342</v>
          </cell>
          <cell r="AD38">
            <v>6.3758116722979965</v>
          </cell>
          <cell r="AE38">
            <v>-4.1099999999999998E-2</v>
          </cell>
          <cell r="AF38">
            <v>-0.25188853858570004</v>
          </cell>
          <cell r="AG38">
            <v>-0.26038353858570001</v>
          </cell>
          <cell r="AH38">
            <v>4.9792229894715323</v>
          </cell>
          <cell r="AI38">
            <v>4.4900000000000002E-2</v>
          </cell>
          <cell r="AJ38">
            <v>1.5402794090199319E-2</v>
          </cell>
          <cell r="AK38">
            <v>3.7992794090199317E-2</v>
          </cell>
          <cell r="AL38">
            <v>5.0656610257020924</v>
          </cell>
          <cell r="AM38">
            <v>4.93</v>
          </cell>
          <cell r="AN38">
            <v>4.93</v>
          </cell>
          <cell r="AO38">
            <v>-0.1096</v>
          </cell>
          <cell r="AP38">
            <v>1.2007862434409471</v>
          </cell>
          <cell r="AQ38">
            <v>1.2195362434409471</v>
          </cell>
          <cell r="AR38">
            <v>5.1235059716831213</v>
          </cell>
          <cell r="AS38">
            <v>-1.0800000000000001E-2</v>
          </cell>
          <cell r="AT38">
            <v>3.0284964155343159</v>
          </cell>
          <cell r="AU38">
            <v>3.098396415534316</v>
          </cell>
          <cell r="AV38">
            <v>5.0993733677186981</v>
          </cell>
        </row>
        <row r="39">
          <cell r="B39">
            <v>43356</v>
          </cell>
          <cell r="C39">
            <v>141.86000000000001</v>
          </cell>
          <cell r="D39">
            <v>0.28999999999999998</v>
          </cell>
          <cell r="E39">
            <v>-1.41E-2</v>
          </cell>
          <cell r="F39">
            <v>-0.47947039005661496</v>
          </cell>
          <cell r="G39">
            <v>-0.45509039005661495</v>
          </cell>
          <cell r="H39">
            <v>0.93605544327671852</v>
          </cell>
          <cell r="I39">
            <v>2.3599999999999999E-2</v>
          </cell>
          <cell r="J39">
            <v>0.58682528632535991</v>
          </cell>
          <cell r="K39">
            <v>0.62480528632535992</v>
          </cell>
          <cell r="L39">
            <v>3.347982369658693</v>
          </cell>
          <cell r="M39">
            <v>3.7</v>
          </cell>
          <cell r="N39">
            <v>3.7</v>
          </cell>
          <cell r="O39">
            <v>0.26910000000000001</v>
          </cell>
          <cell r="P39">
            <v>8.3324737902620072E-2</v>
          </cell>
          <cell r="Q39">
            <v>9.2844737902620073E-2</v>
          </cell>
          <cell r="R39">
            <v>3.7647204365388824</v>
          </cell>
          <cell r="S39">
            <v>0.22720000000000001</v>
          </cell>
          <cell r="T39">
            <v>0.35894196906884335</v>
          </cell>
          <cell r="U39">
            <v>0.45797196906884335</v>
          </cell>
          <cell r="V39">
            <v>4.0802165476514505</v>
          </cell>
          <cell r="W39">
            <v>-0.17030000000000001</v>
          </cell>
          <cell r="X39">
            <v>0.38498422515642888</v>
          </cell>
          <cell r="Y39">
            <v>0.45245422515642886</v>
          </cell>
          <cell r="Z39">
            <v>3.9258054435780698</v>
          </cell>
          <cell r="AA39">
            <v>-5.8400000000000001E-2</v>
          </cell>
          <cell r="AB39">
            <v>0.59951038224205921</v>
          </cell>
          <cell r="AC39">
            <v>0.72356038224205921</v>
          </cell>
          <cell r="AD39">
            <v>4.1472804806100454</v>
          </cell>
          <cell r="AE39">
            <v>-0.04</v>
          </cell>
          <cell r="AF39">
            <v>-0.22006235309340882</v>
          </cell>
          <cell r="AG39">
            <v>-0.22855735309340883</v>
          </cell>
          <cell r="AH39">
            <v>3.0214538250867835</v>
          </cell>
          <cell r="AI39">
            <v>4.2599999999999999E-2</v>
          </cell>
          <cell r="AJ39">
            <v>-6.4036687591182709E-2</v>
          </cell>
          <cell r="AK39">
            <v>-4.144668759118271E-2</v>
          </cell>
          <cell r="AL39">
            <v>3.0100400103743885</v>
          </cell>
          <cell r="AM39">
            <v>2.96</v>
          </cell>
          <cell r="AN39">
            <v>2.96</v>
          </cell>
          <cell r="AO39">
            <v>-0.1226</v>
          </cell>
          <cell r="AP39">
            <v>0.81194186554973125</v>
          </cell>
          <cell r="AQ39">
            <v>0.83069186554973129</v>
          </cell>
          <cell r="AR39">
            <v>3.1697321132277496</v>
          </cell>
          <cell r="AS39">
            <v>-2.7400000000000001E-2</v>
          </cell>
          <cell r="AT39">
            <v>2.5208674402356399</v>
          </cell>
          <cell r="AU39">
            <v>2.59076744023564</v>
          </cell>
          <cell r="AV39">
            <v>3.7781049015359494</v>
          </cell>
        </row>
        <row r="40">
          <cell r="B40">
            <v>43363</v>
          </cell>
          <cell r="C40">
            <v>148.6</v>
          </cell>
          <cell r="D40">
            <v>1.05</v>
          </cell>
          <cell r="E40">
            <v>1.89E-2</v>
          </cell>
          <cell r="F40">
            <v>0.51511496024814662</v>
          </cell>
          <cell r="G40">
            <v>0.53949496024814658</v>
          </cell>
          <cell r="H40">
            <v>4.1599116269148135</v>
          </cell>
          <cell r="I40">
            <v>6.0999999999999999E-2</v>
          </cell>
          <cell r="J40">
            <v>1.7014584606166632</v>
          </cell>
          <cell r="K40">
            <v>1.7394384606166631</v>
          </cell>
          <cell r="L40">
            <v>8.4692301272833301</v>
          </cell>
          <cell r="M40">
            <v>9.01</v>
          </cell>
          <cell r="N40">
            <v>9.01</v>
          </cell>
          <cell r="O40">
            <v>0.26640000000000003</v>
          </cell>
          <cell r="P40">
            <v>-2.3555471209668624E-4</v>
          </cell>
          <cell r="Q40">
            <v>9.2844452879033146E-3</v>
          </cell>
          <cell r="R40">
            <v>8.9314910180578568</v>
          </cell>
          <cell r="S40">
            <v>0.22509999999999999</v>
          </cell>
          <cell r="T40">
            <v>0.29607460574409761</v>
          </cell>
          <cell r="U40">
            <v>0.39510460574409761</v>
          </cell>
          <cell r="V40">
            <v>9.1623816010492618</v>
          </cell>
          <cell r="W40">
            <v>-0.17430000000000001</v>
          </cell>
          <cell r="X40">
            <v>0.26745048396228632</v>
          </cell>
          <cell r="Y40">
            <v>0.33492048396228635</v>
          </cell>
          <cell r="Z40">
            <v>8.6374087468730849</v>
          </cell>
          <cell r="AA40">
            <v>-6.5299999999999997E-2</v>
          </cell>
          <cell r="AB40">
            <v>0.39056478602329003</v>
          </cell>
          <cell r="AC40">
            <v>0.51461478602329003</v>
          </cell>
          <cell r="AD40">
            <v>8.6621734714693002</v>
          </cell>
          <cell r="AE40">
            <v>-4.1399999999999999E-2</v>
          </cell>
          <cell r="AF40">
            <v>-0.26056852205431819</v>
          </cell>
          <cell r="AG40">
            <v>-0.26906352205431816</v>
          </cell>
          <cell r="AH40">
            <v>7.3362416422649304</v>
          </cell>
          <cell r="AI40">
            <v>4.48E-2</v>
          </cell>
          <cell r="AJ40">
            <v>1.1948901337490032E-2</v>
          </cell>
          <cell r="AK40">
            <v>3.4538901337490033E-2</v>
          </cell>
          <cell r="AL40">
            <v>7.0201257557975838</v>
          </cell>
          <cell r="AM40">
            <v>6.7</v>
          </cell>
          <cell r="AN40">
            <v>6.7</v>
          </cell>
          <cell r="AO40">
            <v>-8.7800000000000003E-2</v>
          </cell>
          <cell r="AP40">
            <v>1.8539188973025056</v>
          </cell>
          <cell r="AQ40">
            <v>1.8726688973025056</v>
          </cell>
          <cell r="AR40">
            <v>7.2973644597380058</v>
          </cell>
          <cell r="AS40">
            <v>2.1899999999999999E-2</v>
          </cell>
          <cell r="AT40">
            <v>4.0341112191906632</v>
          </cell>
          <cell r="AU40">
            <v>4.1040112191906628</v>
          </cell>
          <cell r="AV40">
            <v>7.1633817042267829</v>
          </cell>
        </row>
        <row r="41">
          <cell r="B41">
            <v>43371</v>
          </cell>
          <cell r="C41">
            <v>146.49</v>
          </cell>
          <cell r="D41">
            <v>0.63</v>
          </cell>
          <cell r="E41">
            <v>7.4000000000000003E-3</v>
          </cell>
          <cell r="F41">
            <v>0.16849372620005373</v>
          </cell>
          <cell r="G41">
            <v>0.19287372620005372</v>
          </cell>
          <cell r="H41">
            <v>2.9347487262000538</v>
          </cell>
          <cell r="I41">
            <v>4.4999999999999998E-2</v>
          </cell>
          <cell r="J41">
            <v>1.2241568112668264</v>
          </cell>
          <cell r="K41">
            <v>1.2621368112668263</v>
          </cell>
          <cell r="L41">
            <v>6.5586993112668255</v>
          </cell>
          <cell r="M41">
            <v>7.17</v>
          </cell>
          <cell r="N41">
            <v>7.17</v>
          </cell>
          <cell r="O41">
            <v>0.27</v>
          </cell>
          <cell r="P41">
            <v>0.11117841752205658</v>
          </cell>
          <cell r="Q41">
            <v>0.12069841752205658</v>
          </cell>
          <cell r="R41">
            <v>7.2355899891741915</v>
          </cell>
          <cell r="S41">
            <v>0.2296</v>
          </cell>
          <cell r="T41">
            <v>0.43079573099780549</v>
          </cell>
          <cell r="U41">
            <v>0.5298257309978055</v>
          </cell>
          <cell r="V41">
            <v>7.5474671349772375</v>
          </cell>
          <cell r="W41">
            <v>-0.16669999999999999</v>
          </cell>
          <cell r="X41">
            <v>0.49077808945503054</v>
          </cell>
          <cell r="Y41">
            <v>0.55824808945503057</v>
          </cell>
          <cell r="Z41">
            <v>7.2841389904163538</v>
          </cell>
          <cell r="AA41">
            <v>-5.67E-2</v>
          </cell>
          <cell r="AB41">
            <v>0.65100018771734525</v>
          </cell>
          <cell r="AC41">
            <v>0.77505018771734524</v>
          </cell>
          <cell r="AD41">
            <v>7.4036909210059658</v>
          </cell>
          <cell r="AE41">
            <v>-4.2700000000000002E-2</v>
          </cell>
          <cell r="AF41">
            <v>-0.29818241031707293</v>
          </cell>
          <cell r="AG41">
            <v>-0.30667741031707291</v>
          </cell>
          <cell r="AH41">
            <v>5.9815877361170875</v>
          </cell>
          <cell r="AI41">
            <v>4.3999999999999997E-2</v>
          </cell>
          <cell r="AJ41">
            <v>-1.5682221909300121E-2</v>
          </cell>
          <cell r="AK41">
            <v>6.907778090699878E-3</v>
          </cell>
          <cell r="AL41">
            <v>5.9061722538340486</v>
          </cell>
          <cell r="AM41">
            <v>5.72</v>
          </cell>
          <cell r="AN41">
            <v>5.72</v>
          </cell>
          <cell r="AO41">
            <v>-9.7900000000000001E-2</v>
          </cell>
          <cell r="AP41">
            <v>1.5511225939312501</v>
          </cell>
          <cell r="AQ41">
            <v>1.5698725939312501</v>
          </cell>
          <cell r="AR41">
            <v>6.1303025904912776</v>
          </cell>
          <cell r="AS41">
            <v>5.4000000000000003E-3</v>
          </cell>
          <cell r="AT41">
            <v>3.5256591762136575</v>
          </cell>
          <cell r="AU41">
            <v>3.5955591762136576</v>
          </cell>
          <cell r="AV41">
            <v>6.0053183781400419</v>
          </cell>
        </row>
        <row r="42">
          <cell r="B42">
            <v>43377</v>
          </cell>
          <cell r="C42">
            <v>144.59</v>
          </cell>
          <cell r="D42">
            <v>0.45</v>
          </cell>
          <cell r="E42">
            <v>-6.1999999999999998E-3</v>
          </cell>
          <cell r="F42">
            <v>-0.24136374468718594</v>
          </cell>
          <cell r="G42">
            <v>-0.21698374468718595</v>
          </cell>
          <cell r="H42">
            <v>1.9735370886461474</v>
          </cell>
          <cell r="I42">
            <v>3.56E-2</v>
          </cell>
          <cell r="J42">
            <v>0.94408927469112003</v>
          </cell>
          <cell r="K42">
            <v>0.98206927469112004</v>
          </cell>
          <cell r="L42">
            <v>5.278058858024453</v>
          </cell>
          <cell r="M42">
            <v>5.84</v>
          </cell>
          <cell r="N42">
            <v>5.84</v>
          </cell>
          <cell r="O42">
            <v>0.2702</v>
          </cell>
          <cell r="P42">
            <v>0.11736814990875802</v>
          </cell>
          <cell r="Q42">
            <v>0.12688814990875802</v>
          </cell>
          <cell r="R42">
            <v>5.9258418722427617</v>
          </cell>
          <cell r="S42">
            <v>0.22800000000000001</v>
          </cell>
          <cell r="T42">
            <v>0.38289254958547897</v>
          </cell>
          <cell r="U42">
            <v>0.48192254958547898</v>
          </cell>
          <cell r="V42">
            <v>6.2084416642736073</v>
          </cell>
          <cell r="W42">
            <v>-0.16850000000000001</v>
          </cell>
          <cell r="X42">
            <v>0.43787935653844395</v>
          </cell>
          <cell r="Y42">
            <v>0.50534935653844393</v>
          </cell>
          <cell r="Z42">
            <v>6.014564648288947</v>
          </cell>
          <cell r="AA42">
            <v>-5.7000000000000002E-2</v>
          </cell>
          <cell r="AB42">
            <v>0.64191341359896936</v>
          </cell>
          <cell r="AC42">
            <v>0.76596341359896936</v>
          </cell>
          <cell r="AD42">
            <v>6.2027440977035972</v>
          </cell>
          <cell r="AE42">
            <v>-3.9100000000000003E-2</v>
          </cell>
          <cell r="AF42">
            <v>-0.19402319519190017</v>
          </cell>
          <cell r="AG42">
            <v>-0.20251819519190017</v>
          </cell>
          <cell r="AH42">
            <v>4.9807413621521643</v>
          </cell>
          <cell r="AI42">
            <v>4.4600000000000001E-2</v>
          </cell>
          <cell r="AJ42">
            <v>5.0411178047949567E-3</v>
          </cell>
          <cell r="AK42">
            <v>2.7631117804794957E-2</v>
          </cell>
          <cell r="AL42">
            <v>4.9211522445653584</v>
          </cell>
          <cell r="AM42">
            <v>4.76</v>
          </cell>
          <cell r="AN42">
            <v>4.76</v>
          </cell>
          <cell r="AO42">
            <v>-0.1074</v>
          </cell>
          <cell r="AP42">
            <v>1.2666308154892003</v>
          </cell>
          <cell r="AQ42">
            <v>1.2853808154892004</v>
          </cell>
          <cell r="AR42">
            <v>5.0571868010413157</v>
          </cell>
          <cell r="AS42">
            <v>-5.1000000000000004E-3</v>
          </cell>
          <cell r="AT42">
            <v>3.2032106330760906</v>
          </cell>
          <cell r="AU42">
            <v>3.2731106330760906</v>
          </cell>
          <cell r="AV42">
            <v>5.212099281166906</v>
          </cell>
        </row>
        <row r="43">
          <cell r="B43">
            <v>43384</v>
          </cell>
          <cell r="C43">
            <v>145.65</v>
          </cell>
          <cell r="D43">
            <v>0.38</v>
          </cell>
          <cell r="E43">
            <v>0</v>
          </cell>
          <cell r="F43">
            <v>-5.4516110247039999E-2</v>
          </cell>
          <cell r="G43">
            <v>-3.013611024704E-2</v>
          </cell>
          <cell r="H43">
            <v>2.2195513897529602</v>
          </cell>
          <cell r="I43">
            <v>4.0300000000000002E-2</v>
          </cell>
          <cell r="J43">
            <v>1.0840958911956124</v>
          </cell>
          <cell r="K43">
            <v>1.1220758911956124</v>
          </cell>
          <cell r="L43">
            <v>5.6334821411956115</v>
          </cell>
          <cell r="M43">
            <v>6.17</v>
          </cell>
          <cell r="N43">
            <v>6.17</v>
          </cell>
          <cell r="O43">
            <v>0.26869999999999999</v>
          </cell>
          <cell r="P43">
            <v>7.0945377413942287E-2</v>
          </cell>
          <cell r="Q43">
            <v>8.0465377413942288E-2</v>
          </cell>
          <cell r="R43">
            <v>6.2166402041521494</v>
          </cell>
          <cell r="S43">
            <v>0.22600000000000001</v>
          </cell>
          <cell r="T43">
            <v>0.32301726844723749</v>
          </cell>
          <cell r="U43">
            <v>0.4220472684472375</v>
          </cell>
          <cell r="V43">
            <v>6.498530612958751</v>
          </cell>
          <cell r="W43">
            <v>-0.16839999999999999</v>
          </cell>
          <cell r="X43">
            <v>0.44081807707001919</v>
          </cell>
          <cell r="Y43">
            <v>0.50828807707001922</v>
          </cell>
          <cell r="Z43">
            <v>6.4056969749014527</v>
          </cell>
          <cell r="AA43">
            <v>-8.1299999999999997E-2</v>
          </cell>
          <cell r="AB43">
            <v>-9.378163924566997E-2</v>
          </cell>
          <cell r="AC43">
            <v>3.0268360754330023E-2</v>
          </cell>
          <cell r="AD43">
            <v>5.8679857763590695</v>
          </cell>
          <cell r="AE43">
            <v>-3.8899999999999997E-2</v>
          </cell>
          <cell r="AF43">
            <v>-0.18823676541906562</v>
          </cell>
          <cell r="AG43">
            <v>-0.19673176541906562</v>
          </cell>
          <cell r="AH43">
            <v>5.4320654623922469</v>
          </cell>
          <cell r="AI43">
            <v>4.5400000000000003E-2</v>
          </cell>
          <cell r="AJ43">
            <v>3.2672270438359192E-2</v>
          </cell>
          <cell r="AK43">
            <v>5.5262270438359191E-2</v>
          </cell>
          <cell r="AL43">
            <v>5.4452935693428977</v>
          </cell>
          <cell r="AM43">
            <v>5.28</v>
          </cell>
          <cell r="AN43">
            <v>5.28</v>
          </cell>
          <cell r="AO43">
            <v>-0.1038</v>
          </cell>
          <cell r="AP43">
            <v>1.3744057636722975</v>
          </cell>
          <cell r="AQ43">
            <v>1.3931557636722975</v>
          </cell>
          <cell r="AR43">
            <v>5.5447450309581594</v>
          </cell>
          <cell r="AS43">
            <v>-1.1000000000000001E-3</v>
          </cell>
          <cell r="AT43">
            <v>3.3259527141336709</v>
          </cell>
          <cell r="AU43">
            <v>3.395852714133671</v>
          </cell>
          <cell r="AV43">
            <v>5.4545627244535879</v>
          </cell>
        </row>
        <row r="44">
          <cell r="B44">
            <v>43391</v>
          </cell>
          <cell r="C44">
            <v>145.49</v>
          </cell>
          <cell r="D44">
            <v>0.37</v>
          </cell>
          <cell r="E44">
            <v>-1.6999999999999999E-3</v>
          </cell>
          <cell r="F44">
            <v>-0.10574767169248832</v>
          </cell>
          <cell r="G44">
            <v>-8.1367671692488319E-2</v>
          </cell>
          <cell r="H44">
            <v>2.077590661640845</v>
          </cell>
          <cell r="I44">
            <v>3.8300000000000001E-2</v>
          </cell>
          <cell r="J44">
            <v>1.0245123633964939</v>
          </cell>
          <cell r="K44">
            <v>1.0624923633964938</v>
          </cell>
          <cell r="L44">
            <v>5.3855131967298266</v>
          </cell>
          <cell r="M44">
            <v>5.91</v>
          </cell>
          <cell r="N44">
            <v>5.91</v>
          </cell>
          <cell r="O44">
            <v>0.26919999999999999</v>
          </cell>
          <cell r="P44">
            <v>8.6419582663220196E-2</v>
          </cell>
          <cell r="Q44">
            <v>9.5939582663220196E-2</v>
          </cell>
          <cell r="R44">
            <v>5.968693886262594</v>
          </cell>
          <cell r="S44">
            <v>0.2263</v>
          </cell>
          <cell r="T44">
            <v>0.33199831687888881</v>
          </cell>
          <cell r="U44">
            <v>0.43102831687888882</v>
          </cell>
          <cell r="V44">
            <v>6.2380549209477465</v>
          </cell>
          <cell r="W44">
            <v>-0.16889999999999999</v>
          </cell>
          <cell r="X44">
            <v>0.42612458492434974</v>
          </cell>
          <cell r="Y44">
            <v>0.49359458492434971</v>
          </cell>
          <cell r="Z44">
            <v>6.1034380904016583</v>
          </cell>
          <cell r="AA44">
            <v>-8.4099999999999994E-2</v>
          </cell>
          <cell r="AB44">
            <v>-0.17853309271925244</v>
          </cell>
          <cell r="AC44">
            <v>-5.4483092719252446E-2</v>
          </cell>
          <cell r="AD44">
            <v>5.4896327132275395</v>
          </cell>
          <cell r="AE44">
            <v>-4.1799999999999997E-2</v>
          </cell>
          <cell r="AF44">
            <v>-0.27214191506448093</v>
          </cell>
          <cell r="AG44">
            <v>-0.28063691506448091</v>
          </cell>
          <cell r="AH44">
            <v>5.0334319425255032</v>
          </cell>
          <cell r="AI44">
            <v>4.3799999999999999E-2</v>
          </cell>
          <cell r="AJ44">
            <v>-2.2589999999999999E-2</v>
          </cell>
          <cell r="AK44">
            <v>0</v>
          </cell>
          <cell r="AL44">
            <v>5.0511580594679186</v>
          </cell>
          <cell r="AM44">
            <v>4.93</v>
          </cell>
          <cell r="AN44">
            <v>4.93</v>
          </cell>
          <cell r="AO44">
            <v>-0.1047</v>
          </cell>
          <cell r="AP44">
            <v>1.3474584904111109</v>
          </cell>
          <cell r="AQ44">
            <v>1.3662084904111109</v>
          </cell>
          <cell r="AR44">
            <v>5.263501232069177</v>
          </cell>
          <cell r="AS44">
            <v>-2.3E-3</v>
          </cell>
          <cell r="AT44">
            <v>3.2891180351689115</v>
          </cell>
          <cell r="AU44">
            <v>3.3590180351689116</v>
          </cell>
          <cell r="AV44">
            <v>5.3409340998403945</v>
          </cell>
        </row>
        <row r="45">
          <cell r="B45">
            <v>43398</v>
          </cell>
          <cell r="C45">
            <v>149.04</v>
          </cell>
          <cell r="D45">
            <v>0.88</v>
          </cell>
          <cell r="E45">
            <v>1.89E-2</v>
          </cell>
          <cell r="F45">
            <v>0.51511496024814662</v>
          </cell>
          <cell r="G45">
            <v>0.53949496024814658</v>
          </cell>
          <cell r="H45">
            <v>4.2676199602481466</v>
          </cell>
          <cell r="I45">
            <v>5.9499999999999997E-2</v>
          </cell>
          <cell r="J45">
            <v>1.6566741548450099</v>
          </cell>
          <cell r="K45">
            <v>1.6946541548450098</v>
          </cell>
          <cell r="L45">
            <v>8.8680916548450082</v>
          </cell>
          <cell r="M45">
            <v>9.6999999999999993</v>
          </cell>
          <cell r="N45">
            <v>9.6999999999999993</v>
          </cell>
          <cell r="O45">
            <v>0.2666</v>
          </cell>
          <cell r="P45">
            <v>5.9540763328825115E-3</v>
          </cell>
          <cell r="Q45">
            <v>1.5474076332882513E-2</v>
          </cell>
          <cell r="R45">
            <v>9.6721474499076638</v>
          </cell>
          <cell r="S45">
            <v>0.22600000000000001</v>
          </cell>
          <cell r="T45">
            <v>0.32301726844723749</v>
          </cell>
          <cell r="U45">
            <v>0.4220472684472375</v>
          </cell>
          <cell r="V45">
            <v>10.002261889506929</v>
          </cell>
          <cell r="W45">
            <v>-0.1736</v>
          </cell>
          <cell r="X45">
            <v>0.2880179207846964</v>
          </cell>
          <cell r="Y45">
            <v>0.35548792078469638</v>
          </cell>
          <cell r="Z45">
            <v>9.7063262842991165</v>
          </cell>
          <cell r="AA45">
            <v>-8.9300000000000004E-2</v>
          </cell>
          <cell r="AB45">
            <v>-0.33593213873519018</v>
          </cell>
          <cell r="AC45">
            <v>-0.21188213873519018</v>
          </cell>
          <cell r="AD45">
            <v>9.0624974722641394</v>
          </cell>
          <cell r="AE45">
            <v>-4.2200000000000001E-2</v>
          </cell>
          <cell r="AF45">
            <v>-0.28371540513641347</v>
          </cell>
          <cell r="AG45">
            <v>-0.29221040513641344</v>
          </cell>
          <cell r="AH45">
            <v>8.7145635720600989</v>
          </cell>
          <cell r="AI45">
            <v>4.4200000000000003E-2</v>
          </cell>
          <cell r="AJ45">
            <v>-8.7744432744004813E-3</v>
          </cell>
          <cell r="AK45">
            <v>1.3815556725599518E-2</v>
          </cell>
          <cell r="AL45">
            <v>8.7147545238617496</v>
          </cell>
          <cell r="AM45">
            <v>8.56</v>
          </cell>
          <cell r="AN45">
            <v>8.56</v>
          </cell>
          <cell r="AO45">
            <v>-8.2799999999999999E-2</v>
          </cell>
          <cell r="AP45">
            <v>2.0039664185203461</v>
          </cell>
          <cell r="AQ45">
            <v>2.0227164185203459</v>
          </cell>
          <cell r="AR45">
            <v>8.8377972578736319</v>
          </cell>
          <cell r="AS45">
            <v>3.0800000000000001E-2</v>
          </cell>
          <cell r="AT45">
            <v>4.3093420834694971</v>
          </cell>
          <cell r="AU45">
            <v>4.3792420834694967</v>
          </cell>
          <cell r="AV45">
            <v>7.9579968134316568</v>
          </cell>
        </row>
        <row r="46">
          <cell r="B46">
            <v>43411</v>
          </cell>
          <cell r="C46">
            <v>149.28</v>
          </cell>
          <cell r="D46">
            <v>0.76</v>
          </cell>
          <cell r="E46">
            <v>1.6899999999999998E-2</v>
          </cell>
          <cell r="F46">
            <v>0.45482517981150006</v>
          </cell>
          <cell r="G46">
            <v>0.47920517981150007</v>
          </cell>
          <cell r="H46">
            <v>4.1357676798115008</v>
          </cell>
          <cell r="I46">
            <v>5.3400000000000003E-2</v>
          </cell>
          <cell r="J46">
            <v>1.4746349974292534</v>
          </cell>
          <cell r="K46">
            <v>1.5126149974292533</v>
          </cell>
          <cell r="L46">
            <v>8.6730837474292528</v>
          </cell>
          <cell r="M46">
            <v>9.73</v>
          </cell>
          <cell r="N46">
            <v>9.73</v>
          </cell>
          <cell r="O46">
            <v>0.2666</v>
          </cell>
          <cell r="P46">
            <v>5.9540763328825115E-3</v>
          </cell>
          <cell r="Q46">
            <v>1.5474076332882513E-2</v>
          </cell>
          <cell r="R46">
            <v>9.6869451248461846</v>
          </cell>
          <cell r="S46">
            <v>0.2321</v>
          </cell>
          <cell r="T46">
            <v>0.50565038308898147</v>
          </cell>
          <cell r="U46">
            <v>0.60468038308898153</v>
          </cell>
          <cell r="V46">
            <v>10.172865046625757</v>
          </cell>
          <cell r="W46">
            <v>-0.1658</v>
          </cell>
          <cell r="X46">
            <v>0.51722892427153078</v>
          </cell>
          <cell r="Y46">
            <v>0.58469892427153081</v>
          </cell>
          <cell r="Z46">
            <v>9.84302443287873</v>
          </cell>
          <cell r="AA46">
            <v>-8.9899999999999994E-2</v>
          </cell>
          <cell r="AB46">
            <v>-0.35409418089276595</v>
          </cell>
          <cell r="AC46">
            <v>-0.23004418089276596</v>
          </cell>
          <cell r="AD46">
            <v>8.9249949427379072</v>
          </cell>
          <cell r="AE46">
            <v>-4.6300000000000001E-2</v>
          </cell>
          <cell r="AF46">
            <v>-0.40235021690981054</v>
          </cell>
          <cell r="AG46">
            <v>-0.41084521690981052</v>
          </cell>
          <cell r="AH46">
            <v>8.3826915593030229</v>
          </cell>
          <cell r="AI46">
            <v>4.3499999999999997E-2</v>
          </cell>
          <cell r="AJ46">
            <v>-3.2951667306112292E-2</v>
          </cell>
          <cell r="AK46">
            <v>-1.0361667306112293E-2</v>
          </cell>
          <cell r="AL46">
            <v>8.3700295690006161</v>
          </cell>
          <cell r="AM46">
            <v>8.19</v>
          </cell>
          <cell r="AN46">
            <v>8.19</v>
          </cell>
          <cell r="AO46">
            <v>-8.2100000000000006E-2</v>
          </cell>
          <cell r="AP46">
            <v>2.0249815900873775</v>
          </cell>
          <cell r="AQ46">
            <v>2.0437315900873774</v>
          </cell>
          <cell r="AR46">
            <v>8.6067725257598919</v>
          </cell>
          <cell r="AS46">
            <v>2.87E-2</v>
          </cell>
          <cell r="AT46">
            <v>4.2443347633289816</v>
          </cell>
          <cell r="AU46">
            <v>4.3142347633289813</v>
          </cell>
          <cell r="AV46">
            <v>7.8597318393523725</v>
          </cell>
        </row>
        <row r="47">
          <cell r="B47">
            <v>43418</v>
          </cell>
          <cell r="C47">
            <v>149.16999999999999</v>
          </cell>
          <cell r="D47">
            <v>0.85</v>
          </cell>
          <cell r="E47">
            <v>1.6299999999999999E-2</v>
          </cell>
          <cell r="F47">
            <v>0.43673903056278202</v>
          </cell>
          <cell r="G47">
            <v>0.46111903056278203</v>
          </cell>
          <cell r="H47">
            <v>4.1043481972294487</v>
          </cell>
          <cell r="I47">
            <v>5.2699999999999997E-2</v>
          </cell>
          <cell r="J47">
            <v>1.4537534211325078</v>
          </cell>
          <cell r="K47">
            <v>1.4917334211325077</v>
          </cell>
          <cell r="L47">
            <v>8.5138688377991745</v>
          </cell>
          <cell r="M47">
            <v>9.5</v>
          </cell>
          <cell r="N47">
            <v>9.5</v>
          </cell>
          <cell r="O47">
            <v>0.26790000000000003</v>
          </cell>
          <cell r="P47">
            <v>4.6186732186966652E-2</v>
          </cell>
          <cell r="Q47">
            <v>5.5706732186966652E-2</v>
          </cell>
          <cell r="R47">
            <v>9.5112399313821374</v>
          </cell>
          <cell r="S47">
            <v>0.2331</v>
          </cell>
          <cell r="T47">
            <v>0.53559446046592818</v>
          </cell>
          <cell r="U47">
            <v>0.63462446046592813</v>
          </cell>
          <cell r="V47">
            <v>10.011686834711401</v>
          </cell>
          <cell r="W47">
            <v>-0.16719999999999999</v>
          </cell>
          <cell r="X47">
            <v>0.4760836140092517</v>
          </cell>
          <cell r="Y47">
            <v>0.54355361400925173</v>
          </cell>
          <cell r="Z47">
            <v>9.6852035134056305</v>
          </cell>
          <cell r="AA47">
            <v>-9.2100000000000001E-2</v>
          </cell>
          <cell r="AB47">
            <v>-0.42068995188936142</v>
          </cell>
          <cell r="AC47">
            <v>-0.29663995188936143</v>
          </cell>
          <cell r="AD47">
            <v>8.7665391225573188</v>
          </cell>
          <cell r="AE47">
            <v>-4.7300000000000002E-2</v>
          </cell>
          <cell r="AF47">
            <v>-0.43128763662832653</v>
          </cell>
          <cell r="AG47">
            <v>-0.43978263662832651</v>
          </cell>
          <cell r="AH47">
            <v>8.3487485504944097</v>
          </cell>
          <cell r="AI47">
            <v>4.3400000000000001E-2</v>
          </cell>
          <cell r="AJ47">
            <v>-3.6405556725599274E-2</v>
          </cell>
          <cell r="AK47">
            <v>-1.3815556725599275E-2</v>
          </cell>
          <cell r="AL47">
            <v>8.4608323305983451</v>
          </cell>
          <cell r="AM47">
            <v>8.33</v>
          </cell>
          <cell r="AN47">
            <v>8.33</v>
          </cell>
          <cell r="AO47">
            <v>-8.3000000000000004E-2</v>
          </cell>
          <cell r="AP47">
            <v>1.9979624773773341</v>
          </cell>
          <cell r="AQ47">
            <v>2.0167124773773342</v>
          </cell>
          <cell r="AR47">
            <v>8.699722453297527</v>
          </cell>
          <cell r="AS47">
            <v>2.7400000000000001E-2</v>
          </cell>
          <cell r="AT47">
            <v>4.2041125840290441</v>
          </cell>
          <cell r="AU47">
            <v>4.2740125840290437</v>
          </cell>
          <cell r="AV47">
            <v>7.9023269975137351</v>
          </cell>
        </row>
        <row r="48">
          <cell r="B48">
            <v>43431</v>
          </cell>
          <cell r="C48">
            <v>148.88999999999999</v>
          </cell>
          <cell r="D48">
            <v>0.8</v>
          </cell>
          <cell r="E48">
            <v>1.49E-2</v>
          </cell>
          <cell r="F48">
            <v>0.39453930964531775</v>
          </cell>
          <cell r="G48">
            <v>0.41891930964531776</v>
          </cell>
          <cell r="H48">
            <v>4.0767318096453176</v>
          </cell>
          <cell r="I48">
            <v>4.9700000000000001E-2</v>
          </cell>
          <cell r="J48">
            <v>1.3642788048454417</v>
          </cell>
          <cell r="K48">
            <v>1.4022588048454416</v>
          </cell>
          <cell r="L48">
            <v>8.517102554845442</v>
          </cell>
          <cell r="M48">
            <v>9.65</v>
          </cell>
          <cell r="N48">
            <v>9.65</v>
          </cell>
          <cell r="O48">
            <v>0.26729999999999998</v>
          </cell>
          <cell r="P48">
            <v>2.7617798425767021E-2</v>
          </cell>
          <cell r="Q48">
            <v>3.7137798425767019E-2</v>
          </cell>
          <cell r="R48">
            <v>9.6339296607105869</v>
          </cell>
          <cell r="S48">
            <v>0.23330000000000001</v>
          </cell>
          <cell r="T48">
            <v>0.54158343744819737</v>
          </cell>
          <cell r="U48">
            <v>0.64061343744819732</v>
          </cell>
          <cell r="V48">
            <v>10.143508586117994</v>
          </cell>
          <cell r="W48">
            <v>-0.16789999999999999</v>
          </cell>
          <cell r="X48">
            <v>0.45551184872755013</v>
          </cell>
          <cell r="Y48">
            <v>0.52298184872755016</v>
          </cell>
          <cell r="Z48">
            <v>9.7441868565522771</v>
          </cell>
          <cell r="AA48">
            <v>-9.2799999999999994E-2</v>
          </cell>
          <cell r="AB48">
            <v>-0.44188012448126612</v>
          </cell>
          <cell r="AC48">
            <v>-0.31783012448126613</v>
          </cell>
          <cell r="AD48">
            <v>8.8094781697284361</v>
          </cell>
          <cell r="AE48">
            <v>-5.0599999999999999E-2</v>
          </cell>
          <cell r="AF48">
            <v>-0.52678820642686253</v>
          </cell>
          <cell r="AG48">
            <v>-0.53528320642686256</v>
          </cell>
          <cell r="AH48">
            <v>8.2633865901302581</v>
          </cell>
          <cell r="AI48">
            <v>3.9600000000000003E-2</v>
          </cell>
          <cell r="AJ48">
            <v>-0.16765417797195897</v>
          </cell>
          <cell r="AK48">
            <v>-0.14506417797195897</v>
          </cell>
          <cell r="AL48">
            <v>8.2780187641250684</v>
          </cell>
          <cell r="AM48">
            <v>8.25</v>
          </cell>
          <cell r="AN48">
            <v>8.25</v>
          </cell>
          <cell r="AO48">
            <v>-8.4099999999999994E-2</v>
          </cell>
          <cell r="AP48">
            <v>1.9649438971870334</v>
          </cell>
          <cell r="AQ48">
            <v>1.9836938971870335</v>
          </cell>
          <cell r="AR48">
            <v>8.7491772133205039</v>
          </cell>
          <cell r="AS48">
            <v>2.7400000000000001E-2</v>
          </cell>
          <cell r="AT48">
            <v>4.2041125840290441</v>
          </cell>
          <cell r="AU48">
            <v>4.2740125840290437</v>
          </cell>
          <cell r="AV48">
            <v>8.2861419269943006</v>
          </cell>
        </row>
        <row r="49">
          <cell r="B49">
            <v>43440</v>
          </cell>
          <cell r="C49">
            <v>148.34</v>
          </cell>
          <cell r="D49">
            <v>0.83</v>
          </cell>
          <cell r="E49">
            <v>2.86E-2</v>
          </cell>
          <cell r="F49">
            <v>0.80759179967125505</v>
          </cell>
          <cell r="G49">
            <v>0.83197179967125501</v>
          </cell>
          <cell r="H49">
            <v>4.3938467996712554</v>
          </cell>
          <cell r="I49">
            <v>4.5600000000000002E-2</v>
          </cell>
          <cell r="J49">
            <v>1.2420411829943201</v>
          </cell>
          <cell r="K49">
            <v>1.28002118299432</v>
          </cell>
          <cell r="L49">
            <v>8.1465836829943186</v>
          </cell>
          <cell r="M49">
            <v>9.2899999999999991</v>
          </cell>
          <cell r="N49">
            <v>9.2899999999999991</v>
          </cell>
          <cell r="O49">
            <v>0.26790000000000003</v>
          </cell>
          <cell r="P49">
            <v>4.6186732186966652E-2</v>
          </cell>
          <cell r="Q49">
            <v>5.5706732186966652E-2</v>
          </cell>
          <cell r="R49">
            <v>9.2848974319410456</v>
          </cell>
          <cell r="S49">
            <v>0.2351</v>
          </cell>
          <cell r="T49">
            <v>0.59548676862126571</v>
          </cell>
          <cell r="U49">
            <v>0.69451676862126566</v>
          </cell>
          <cell r="V49">
            <v>9.8163969385296035</v>
          </cell>
          <cell r="W49">
            <v>-0.1633</v>
          </cell>
          <cell r="X49">
            <v>0.59070907774660619</v>
          </cell>
          <cell r="Y49">
            <v>0.65817907774660622</v>
          </cell>
          <cell r="Z49">
            <v>9.4581276581177214</v>
          </cell>
          <cell r="AA49">
            <v>-9.1600000000000001E-2</v>
          </cell>
          <cell r="AB49">
            <v>-0.40555430532061593</v>
          </cell>
          <cell r="AC49">
            <v>-0.28150430532061593</v>
          </cell>
          <cell r="AD49">
            <v>8.4111337452047579</v>
          </cell>
          <cell r="AE49">
            <v>-5.0299999999999997E-2</v>
          </cell>
          <cell r="AF49">
            <v>-0.51810584957283445</v>
          </cell>
          <cell r="AG49">
            <v>-0.52660084957283448</v>
          </cell>
          <cell r="AH49">
            <v>7.7904503464924462</v>
          </cell>
          <cell r="AI49">
            <v>3.9600000000000003E-2</v>
          </cell>
          <cell r="AJ49">
            <v>-0.16765417797195897</v>
          </cell>
          <cell r="AK49">
            <v>-0.14506417797195897</v>
          </cell>
          <cell r="AL49">
            <v>7.7427448987103578</v>
          </cell>
          <cell r="AM49">
            <v>7.69</v>
          </cell>
          <cell r="AN49">
            <v>7.69</v>
          </cell>
          <cell r="AO49">
            <v>-8.6400000000000005E-2</v>
          </cell>
          <cell r="AP49">
            <v>1.8959216760063999</v>
          </cell>
          <cell r="AQ49">
            <v>1.9146716760064</v>
          </cell>
          <cell r="AR49">
            <v>8.2336637640696964</v>
          </cell>
          <cell r="AS49">
            <v>2.29E-2</v>
          </cell>
          <cell r="AT49">
            <v>4.0650004607509</v>
          </cell>
          <cell r="AU49">
            <v>4.1349004607508997</v>
          </cell>
          <cell r="AV49">
            <v>7.9110648914354549</v>
          </cell>
        </row>
        <row r="50">
          <cell r="B50">
            <v>43449</v>
          </cell>
          <cell r="C50">
            <v>147.9</v>
          </cell>
          <cell r="D50">
            <v>0.78</v>
          </cell>
          <cell r="E50">
            <v>1.2800000000000001E-2</v>
          </cell>
          <cell r="F50">
            <v>0.33124281621462531</v>
          </cell>
          <cell r="G50">
            <v>0.35562281621462533</v>
          </cell>
          <cell r="H50">
            <v>3.922393649547959</v>
          </cell>
          <cell r="I50">
            <v>4.4900000000000002E-2</v>
          </cell>
          <cell r="J50">
            <v>1.2211761797924841</v>
          </cell>
          <cell r="K50">
            <v>1.259156179792484</v>
          </cell>
          <cell r="L50">
            <v>8.197020763125817</v>
          </cell>
          <cell r="M50">
            <v>9.41</v>
          </cell>
          <cell r="N50">
            <v>9.41</v>
          </cell>
          <cell r="O50">
            <v>0.26879999999999998</v>
          </cell>
          <cell r="P50">
            <v>7.4040214881009356E-2</v>
          </cell>
          <cell r="Q50">
            <v>8.3560214881009356E-2</v>
          </cell>
          <cell r="R50">
            <v>9.4015861482590548</v>
          </cell>
          <cell r="S50">
            <v>0.23219999999999999</v>
          </cell>
          <cell r="T50">
            <v>0.50864473132244914</v>
          </cell>
          <cell r="U50">
            <v>0.60767473132244909</v>
          </cell>
          <cell r="V50">
            <v>9.7633934883088127</v>
          </cell>
          <cell r="W50">
            <v>-0.16420000000000001</v>
          </cell>
          <cell r="X50">
            <v>0.56425523292664848</v>
          </cell>
          <cell r="Y50">
            <v>0.63172523292664851</v>
          </cell>
          <cell r="Z50">
            <v>9.3005224607379606</v>
          </cell>
          <cell r="AA50">
            <v>-8.9300000000000004E-2</v>
          </cell>
          <cell r="AB50">
            <v>-0.33593213873519018</v>
          </cell>
          <cell r="AC50">
            <v>-0.21188213873519018</v>
          </cell>
          <cell r="AD50">
            <v>8.2946079126844392</v>
          </cell>
          <cell r="AE50">
            <v>-4.9000000000000002E-2</v>
          </cell>
          <cell r="AF50">
            <v>-0.48048346527824992</v>
          </cell>
          <cell r="AG50">
            <v>-0.4889784652782499</v>
          </cell>
          <cell r="AH50">
            <v>7.4494364687704877</v>
          </cell>
          <cell r="AI50">
            <v>4.1000000000000002E-2</v>
          </cell>
          <cell r="AJ50">
            <v>-0.11929914088058037</v>
          </cell>
          <cell r="AK50">
            <v>-9.6709140880580372E-2</v>
          </cell>
          <cell r="AL50">
            <v>7.1924770876014232</v>
          </cell>
          <cell r="AM50">
            <v>6.99</v>
          </cell>
          <cell r="AN50">
            <v>6.99</v>
          </cell>
          <cell r="AO50">
            <v>-8.7099999999999997E-2</v>
          </cell>
          <cell r="AP50">
            <v>1.8749192858351174</v>
          </cell>
          <cell r="AQ50">
            <v>1.8936692858351174</v>
          </cell>
          <cell r="AR50">
            <v>7.5438206446242475</v>
          </cell>
          <cell r="AS50">
            <v>2.2100000000000002E-2</v>
          </cell>
          <cell r="AT50">
            <v>4.0402883621553585</v>
          </cell>
          <cell r="AU50">
            <v>4.1101883621553581</v>
          </cell>
          <cell r="AV50">
            <v>7.2753036012334453</v>
          </cell>
        </row>
        <row r="51">
          <cell r="B51">
            <v>43459</v>
          </cell>
          <cell r="C51">
            <v>146.94999999999999</v>
          </cell>
          <cell r="D51">
            <v>0.54</v>
          </cell>
          <cell r="E51">
            <v>5.1999999999999998E-3</v>
          </cell>
          <cell r="F51">
            <v>0.10219237918269952</v>
          </cell>
          <cell r="G51">
            <v>0.12657237918269953</v>
          </cell>
          <cell r="H51">
            <v>3.201468212516033</v>
          </cell>
          <cell r="I51">
            <v>3.4700000000000002E-2</v>
          </cell>
          <cell r="J51">
            <v>0.91728512777946947</v>
          </cell>
          <cell r="K51">
            <v>0.95526512777946948</v>
          </cell>
          <cell r="L51">
            <v>7.0965672111128031</v>
          </cell>
          <cell r="M51">
            <v>8.39</v>
          </cell>
          <cell r="N51">
            <v>8.39</v>
          </cell>
          <cell r="O51">
            <v>0.26879999999999998</v>
          </cell>
          <cell r="P51">
            <v>7.4040214881009356E-2</v>
          </cell>
          <cell r="Q51">
            <v>8.3560214881009356E-2</v>
          </cell>
          <cell r="R51">
            <v>8.3971685314470736</v>
          </cell>
          <cell r="S51">
            <v>0.2334</v>
          </cell>
          <cell r="T51">
            <v>0.54457794654560343</v>
          </cell>
          <cell r="U51">
            <v>0.64360794654560349</v>
          </cell>
          <cell r="V51">
            <v>8.8224074099929553</v>
          </cell>
          <cell r="W51">
            <v>-0.16189999999999999</v>
          </cell>
          <cell r="X51">
            <v>0.63186185107252868</v>
          </cell>
          <cell r="Y51">
            <v>0.69933185107252871</v>
          </cell>
          <cell r="Z51">
            <v>8.4737047551637428</v>
          </cell>
          <cell r="AA51">
            <v>-8.9200000000000002E-2</v>
          </cell>
          <cell r="AB51">
            <v>-0.33290514789419406</v>
          </cell>
          <cell r="AC51">
            <v>-0.20885514789419407</v>
          </cell>
          <cell r="AD51">
            <v>7.4307089030783082</v>
          </cell>
          <cell r="AE51">
            <v>-5.16E-2</v>
          </cell>
          <cell r="AF51">
            <v>-0.5557301574665876</v>
          </cell>
          <cell r="AG51">
            <v>-0.56422515746658763</v>
          </cell>
          <cell r="AH51">
            <v>6.6035079075904211</v>
          </cell>
          <cell r="AI51">
            <v>3.8199999999999998E-2</v>
          </cell>
          <cell r="AJ51">
            <v>-0.21600977504464389</v>
          </cell>
          <cell r="AK51">
            <v>-0.19341977504464389</v>
          </cell>
          <cell r="AL51">
            <v>6.4350778775375161</v>
          </cell>
          <cell r="AM51">
            <v>6.38</v>
          </cell>
          <cell r="AN51">
            <v>6.38</v>
          </cell>
          <cell r="AO51">
            <v>-9.4299999999999995E-2</v>
          </cell>
          <cell r="AP51">
            <v>1.6590069013982438</v>
          </cell>
          <cell r="AQ51">
            <v>1.6777569013982438</v>
          </cell>
          <cell r="AR51">
            <v>6.8202887211436858</v>
          </cell>
          <cell r="AS51">
            <v>1.29E-2</v>
          </cell>
          <cell r="AT51">
            <v>3.7564957902623077</v>
          </cell>
          <cell r="AU51">
            <v>3.8263957902623078</v>
          </cell>
          <cell r="AV51">
            <v>6.6737779712048599</v>
          </cell>
        </row>
        <row r="52">
          <cell r="B52">
            <v>43470</v>
          </cell>
          <cell r="C52">
            <v>146.49</v>
          </cell>
          <cell r="D52">
            <v>0.64</v>
          </cell>
          <cell r="E52">
            <v>6.4999999999999997E-3</v>
          </cell>
          <cell r="F52">
            <v>0.14137025485127999</v>
          </cell>
          <cell r="G52">
            <v>0.16575025485127998</v>
          </cell>
          <cell r="H52">
            <v>3.1275210881846141</v>
          </cell>
          <cell r="I52">
            <v>3.8899999999999997E-2</v>
          </cell>
          <cell r="J52">
            <v>1.0423864202938808</v>
          </cell>
          <cell r="K52">
            <v>1.0803664202938807</v>
          </cell>
          <cell r="L52">
            <v>6.8507310036272147</v>
          </cell>
          <cell r="M52">
            <v>7.83</v>
          </cell>
          <cell r="N52">
            <v>7.83</v>
          </cell>
          <cell r="O52">
            <v>0.26929999999999998</v>
          </cell>
          <cell r="P52">
            <v>8.9514429407149473E-2</v>
          </cell>
          <cell r="Q52">
            <v>9.9034429407149474E-2</v>
          </cell>
          <cell r="R52">
            <v>7.9066109999414662</v>
          </cell>
          <cell r="S52">
            <v>0.22939999999999999</v>
          </cell>
          <cell r="T52">
            <v>0.42480767940109337</v>
          </cell>
          <cell r="U52">
            <v>0.52383767940109338</v>
          </cell>
          <cell r="V52">
            <v>8.2918434920547934</v>
          </cell>
          <cell r="W52">
            <v>-0.17</v>
          </cell>
          <cell r="X52">
            <v>0.39379984627538456</v>
          </cell>
          <cell r="Y52">
            <v>0.46126984627538459</v>
          </cell>
          <cell r="Z52">
            <v>8.1105633852872341</v>
          </cell>
          <cell r="AA52">
            <v>-8.8800000000000004E-2</v>
          </cell>
          <cell r="AB52">
            <v>-0.32079722840787644</v>
          </cell>
          <cell r="AC52">
            <v>-0.19674722840787645</v>
          </cell>
          <cell r="AD52">
            <v>7.4129755527233554</v>
          </cell>
          <cell r="AE52">
            <v>-5.3999999999999999E-2</v>
          </cell>
          <cell r="AF52">
            <v>-0.62519593470419477</v>
          </cell>
          <cell r="AG52">
            <v>-0.6336909347041948</v>
          </cell>
          <cell r="AH52">
            <v>6.8375341938448777</v>
          </cell>
          <cell r="AI52">
            <v>3.5400000000000001E-2</v>
          </cell>
          <cell r="AJ52">
            <v>-0.31272339577567287</v>
          </cell>
          <cell r="AK52">
            <v>-0.29013339577567288</v>
          </cell>
          <cell r="AL52">
            <v>7.0228087012509315</v>
          </cell>
          <cell r="AM52">
            <v>7.24</v>
          </cell>
          <cell r="AN52">
            <v>7.24</v>
          </cell>
          <cell r="AO52">
            <v>-9.3299999999999994E-2</v>
          </cell>
          <cell r="AP52">
            <v>1.6889829627169517</v>
          </cell>
          <cell r="AQ52">
            <v>1.7077329627169517</v>
          </cell>
          <cell r="AR52">
            <v>7.5500171044438176</v>
          </cell>
          <cell r="AS52">
            <v>1.7100000000000001E-2</v>
          </cell>
          <cell r="AT52">
            <v>3.8859640749501643</v>
          </cell>
          <cell r="AU52">
            <v>3.9558640749501643</v>
          </cell>
          <cell r="AV52">
            <v>7.2057849555831197</v>
          </cell>
        </row>
        <row r="53">
          <cell r="B53">
            <v>43480</v>
          </cell>
          <cell r="C53">
            <v>145.6</v>
          </cell>
          <cell r="D53">
            <v>0.45</v>
          </cell>
          <cell r="E53">
            <v>-5.0000000000000001E-4</v>
          </cell>
          <cell r="F53">
            <v>-6.9584184583759992E-2</v>
          </cell>
          <cell r="G53">
            <v>-4.5204184583759993E-2</v>
          </cell>
          <cell r="H53">
            <v>2.1420874820829066</v>
          </cell>
          <cell r="I53">
            <v>3.1899999999999998E-2</v>
          </cell>
          <cell r="J53">
            <v>0.83390507699417427</v>
          </cell>
          <cell r="K53">
            <v>0.87188507699417428</v>
          </cell>
          <cell r="L53">
            <v>5.1607392436608404</v>
          </cell>
          <cell r="M53">
            <v>5.83</v>
          </cell>
          <cell r="N53">
            <v>5.83</v>
          </cell>
          <cell r="O53">
            <v>0.27029999999999998</v>
          </cell>
          <cell r="P53">
            <v>0.1204630200047887</v>
          </cell>
          <cell r="Q53">
            <v>0.1299830200047887</v>
          </cell>
          <cell r="R53">
            <v>5.928818253628755</v>
          </cell>
          <cell r="S53">
            <v>0.23069999999999999</v>
          </cell>
          <cell r="T53">
            <v>0.46373084224530309</v>
          </cell>
          <cell r="U53">
            <v>0.56276084224530309</v>
          </cell>
          <cell r="V53">
            <v>6.3065994293233265</v>
          </cell>
          <cell r="W53">
            <v>-0.16639999999999999</v>
          </cell>
          <cell r="X53">
            <v>0.499594921555087</v>
          </cell>
          <cell r="Y53">
            <v>0.56706492155508703</v>
          </cell>
          <cell r="Z53">
            <v>6.145913568995284</v>
          </cell>
          <cell r="AA53">
            <v>-8.6400000000000005E-2</v>
          </cell>
          <cell r="AB53">
            <v>-0.24815097619917811</v>
          </cell>
          <cell r="AC53">
            <v>-0.12410097619917812</v>
          </cell>
          <cell r="AD53">
            <v>5.3997510246950764</v>
          </cell>
          <cell r="AE53">
            <v>-5.1499999999999997E-2</v>
          </cell>
          <cell r="AF53">
            <v>-0.55283590851584719</v>
          </cell>
          <cell r="AG53">
            <v>-0.56133090851584722</v>
          </cell>
          <cell r="AH53">
            <v>4.7700328294676089</v>
          </cell>
          <cell r="AI53">
            <v>3.7699999999999997E-2</v>
          </cell>
          <cell r="AJ53">
            <v>-0.23327980239481774</v>
          </cell>
          <cell r="AK53">
            <v>-0.21068980239481774</v>
          </cell>
          <cell r="AL53">
            <v>4.9006873494048691</v>
          </cell>
          <cell r="AM53">
            <v>5.01</v>
          </cell>
          <cell r="AN53">
            <v>5.01</v>
          </cell>
          <cell r="AO53">
            <v>-0.1013</v>
          </cell>
          <cell r="AP53">
            <v>1.4492722276645678</v>
          </cell>
          <cell r="AQ53">
            <v>1.4680222276645678</v>
          </cell>
          <cell r="AR53">
            <v>5.5499210924736486</v>
          </cell>
          <cell r="AS53">
            <v>4.3E-3</v>
          </cell>
          <cell r="AT53">
            <v>3.4918402814888703</v>
          </cell>
          <cell r="AU53">
            <v>3.5617402814888703</v>
          </cell>
          <cell r="AV53">
            <v>5.9222769171957843</v>
          </cell>
        </row>
        <row r="54">
          <cell r="B54">
            <v>43490</v>
          </cell>
          <cell r="C54">
            <v>144.16999999999999</v>
          </cell>
          <cell r="D54">
            <v>0.38</v>
          </cell>
          <cell r="E54">
            <v>-2.7000000000000001E-3</v>
          </cell>
          <cell r="F54">
            <v>-0.13588408904331714</v>
          </cell>
          <cell r="G54">
            <v>-0.11150408904331714</v>
          </cell>
          <cell r="H54">
            <v>1.8798500776233498</v>
          </cell>
          <cell r="I54">
            <v>2.4199999999999999E-2</v>
          </cell>
          <cell r="J54">
            <v>0.60468286598148102</v>
          </cell>
          <cell r="K54">
            <v>0.64266286598148104</v>
          </cell>
          <cell r="L54">
            <v>4.5832357826481473</v>
          </cell>
          <cell r="M54">
            <v>5.37</v>
          </cell>
          <cell r="N54">
            <v>5.37</v>
          </cell>
          <cell r="O54">
            <v>0.2712</v>
          </cell>
          <cell r="P54">
            <v>0.14831697946557185</v>
          </cell>
          <cell r="Q54">
            <v>0.15783697946557185</v>
          </cell>
          <cell r="R54">
            <v>5.4928716318241682</v>
          </cell>
          <cell r="S54">
            <v>0.23089999999999999</v>
          </cell>
          <cell r="T54">
            <v>0.46971919891770969</v>
          </cell>
          <cell r="U54">
            <v>0.5687491989177097</v>
          </cell>
          <cell r="V54">
            <v>5.8420802966150047</v>
          </cell>
          <cell r="W54">
            <v>-0.1668</v>
          </cell>
          <cell r="X54">
            <v>0.48783917006611477</v>
          </cell>
          <cell r="Y54">
            <v>0.5553091700661148</v>
          </cell>
          <cell r="Z54">
            <v>5.6435296037795064</v>
          </cell>
          <cell r="AA54">
            <v>-8.8300000000000003E-2</v>
          </cell>
          <cell r="AB54">
            <v>-0.30566242293528018</v>
          </cell>
          <cell r="AC54">
            <v>-0.18161242293528018</v>
          </cell>
          <cell r="AD54">
            <v>4.8449044561168106</v>
          </cell>
          <cell r="AE54">
            <v>-5.4699999999999999E-2</v>
          </cell>
          <cell r="AF54">
            <v>-0.64545823398640079</v>
          </cell>
          <cell r="AG54">
            <v>-0.65395323398640082</v>
          </cell>
          <cell r="AH54">
            <v>4.1566012037511353</v>
          </cell>
          <cell r="AI54">
            <v>3.6799999999999999E-2</v>
          </cell>
          <cell r="AJ54">
            <v>-0.26436611875906996</v>
          </cell>
          <cell r="AK54">
            <v>-0.24177611875906996</v>
          </cell>
          <cell r="AL54">
            <v>4.3219641003332621</v>
          </cell>
          <cell r="AM54">
            <v>4.45</v>
          </cell>
          <cell r="AN54">
            <v>4.45</v>
          </cell>
          <cell r="AO54">
            <v>-0.10489999999999999</v>
          </cell>
          <cell r="AP54">
            <v>1.3414705335309502</v>
          </cell>
          <cell r="AQ54">
            <v>1.3602205335309503</v>
          </cell>
          <cell r="AR54">
            <v>4.9867255214910466</v>
          </cell>
          <cell r="AS54">
            <v>-2.5999999999999999E-3</v>
          </cell>
          <cell r="AT54">
            <v>3.2799109921350516</v>
          </cell>
          <cell r="AU54">
            <v>3.3498109921350516</v>
          </cell>
          <cell r="AV54">
            <v>5.448968198877397</v>
          </cell>
        </row>
        <row r="55">
          <cell r="B55">
            <v>43500</v>
          </cell>
          <cell r="C55">
            <v>142.69</v>
          </cell>
          <cell r="D55">
            <v>0.13</v>
          </cell>
          <cell r="E55">
            <v>1.2999999999999999E-3</v>
          </cell>
          <cell r="F55">
            <v>-1.5339169723329922E-2</v>
          </cell>
          <cell r="G55">
            <v>9.0408302766700772E-3</v>
          </cell>
          <cell r="H55">
            <v>0.93018666361000357</v>
          </cell>
          <cell r="I55">
            <v>1.23E-2</v>
          </cell>
          <cell r="J55">
            <v>0.25058396671112249</v>
          </cell>
          <cell r="K55">
            <v>0.2885639667111225</v>
          </cell>
          <cell r="L55">
            <v>2.1667410500444557</v>
          </cell>
          <cell r="M55">
            <v>2.58</v>
          </cell>
          <cell r="N55">
            <v>2.58</v>
          </cell>
          <cell r="O55">
            <v>0.2737</v>
          </cell>
          <cell r="P55">
            <v>0.22569062082742641</v>
          </cell>
          <cell r="Q55">
            <v>0.23521062082742641</v>
          </cell>
          <cell r="R55">
            <v>2.8269924227500733</v>
          </cell>
          <cell r="S55">
            <v>0.2356</v>
          </cell>
          <cell r="T55">
            <v>0.61046075783321152</v>
          </cell>
          <cell r="U55">
            <v>0.70949075783321147</v>
          </cell>
          <cell r="V55">
            <v>3.3220639749134708</v>
          </cell>
          <cell r="W55">
            <v>-0.15790000000000001</v>
          </cell>
          <cell r="X55">
            <v>0.74945842007043362</v>
          </cell>
          <cell r="Y55">
            <v>0.81692842007043365</v>
          </cell>
          <cell r="Z55">
            <v>3.4918758826235301</v>
          </cell>
          <cell r="AA55">
            <v>-8.1900000000000001E-2</v>
          </cell>
          <cell r="AB55">
            <v>-0.11194265931172295</v>
          </cell>
          <cell r="AC55">
            <v>1.2107340688277041E-2</v>
          </cell>
          <cell r="AD55">
            <v>2.707846218398986</v>
          </cell>
          <cell r="AE55">
            <v>-5.4600000000000003E-2</v>
          </cell>
          <cell r="AF55">
            <v>-0.64256357790156271</v>
          </cell>
          <cell r="AG55">
            <v>-0.65105857790156274</v>
          </cell>
          <cell r="AH55">
            <v>2.117450252860789</v>
          </cell>
          <cell r="AI55">
            <v>3.6499999999999998E-2</v>
          </cell>
          <cell r="AJ55">
            <v>-0.27472830747634736</v>
          </cell>
          <cell r="AK55">
            <v>-0.25213830747634736</v>
          </cell>
          <cell r="AL55">
            <v>2.5995361839164541</v>
          </cell>
          <cell r="AM55">
            <v>2.89</v>
          </cell>
          <cell r="AN55">
            <v>2.89</v>
          </cell>
          <cell r="AO55">
            <v>-0.1147</v>
          </cell>
          <cell r="AP55">
            <v>1.048194405195791</v>
          </cell>
          <cell r="AQ55">
            <v>1.066944405195791</v>
          </cell>
          <cell r="AR55">
            <v>3.3983031943254778</v>
          </cell>
          <cell r="AS55">
            <v>-1.44E-2</v>
          </cell>
          <cell r="AT55">
            <v>2.9182627653183744</v>
          </cell>
          <cell r="AU55">
            <v>2.9881627653183744</v>
          </cell>
          <cell r="AV55">
            <v>4.2834018434057501</v>
          </cell>
        </row>
        <row r="56">
          <cell r="B56">
            <v>43510</v>
          </cell>
          <cell r="C56">
            <v>141.53</v>
          </cell>
          <cell r="D56">
            <v>-0.16</v>
          </cell>
          <cell r="E56">
            <v>-1.3299999999999999E-2</v>
          </cell>
          <cell r="F56">
            <v>-0.45535619446609726</v>
          </cell>
          <cell r="G56">
            <v>-0.43097619446609725</v>
          </cell>
          <cell r="H56">
            <v>0.19371130553390284</v>
          </cell>
          <cell r="I56">
            <v>1.06E-2</v>
          </cell>
          <cell r="J56">
            <v>0.20000828429312001</v>
          </cell>
          <cell r="K56">
            <v>0.23798828429312002</v>
          </cell>
          <cell r="L56">
            <v>1.8118945342931201</v>
          </cell>
          <cell r="M56">
            <v>2.27</v>
          </cell>
          <cell r="N56">
            <v>2.27</v>
          </cell>
          <cell r="O56">
            <v>0.27350000000000002</v>
          </cell>
          <cell r="P56">
            <v>0.21950063092782596</v>
          </cell>
          <cell r="Q56">
            <v>0.22902063092782596</v>
          </cell>
          <cell r="R56">
            <v>2.454933888249534</v>
          </cell>
          <cell r="S56">
            <v>0.23380000000000001</v>
          </cell>
          <cell r="T56">
            <v>0.55655612181057179</v>
          </cell>
          <cell r="U56">
            <v>0.65558612181057185</v>
          </cell>
          <cell r="V56">
            <v>2.8036992449941174</v>
          </cell>
          <cell r="W56">
            <v>-0.16070000000000001</v>
          </cell>
          <cell r="X56">
            <v>0.66713804953124978</v>
          </cell>
          <cell r="Y56">
            <v>0.73460804953124981</v>
          </cell>
          <cell r="Z56">
            <v>2.6493207703003088</v>
          </cell>
          <cell r="AA56">
            <v>-8.2100000000000006E-2</v>
          </cell>
          <cell r="AB56">
            <v>-0.11799632991396561</v>
          </cell>
          <cell r="AC56">
            <v>6.0536700860343851E-3</v>
          </cell>
          <cell r="AD56">
            <v>1.8429662567169309</v>
          </cell>
          <cell r="AE56">
            <v>-5.28E-2</v>
          </cell>
          <cell r="AF56">
            <v>-0.59046211399221193</v>
          </cell>
          <cell r="AG56">
            <v>-0.59895711399221196</v>
          </cell>
          <cell r="AH56">
            <v>0.96565500315511654</v>
          </cell>
          <cell r="AI56">
            <v>3.6799999999999999E-2</v>
          </cell>
          <cell r="AJ56">
            <v>-0.26436611875906996</v>
          </cell>
          <cell r="AK56">
            <v>-0.24177611875906996</v>
          </cell>
          <cell r="AL56">
            <v>1.0116354618356094</v>
          </cell>
          <cell r="AM56">
            <v>1.1100000000000001</v>
          </cell>
          <cell r="AN56">
            <v>1.1100000000000001</v>
          </cell>
          <cell r="AO56">
            <v>-0.1216</v>
          </cell>
          <cell r="AP56">
            <v>0.84184040039608321</v>
          </cell>
          <cell r="AQ56">
            <v>0.86059040039608325</v>
          </cell>
          <cell r="AR56">
            <v>1.7747321272622685</v>
          </cell>
          <cell r="AS56">
            <v>-2.4400000000000002E-2</v>
          </cell>
          <cell r="AT56">
            <v>2.6124852648528409</v>
          </cell>
          <cell r="AU56">
            <v>2.682385264852841</v>
          </cell>
          <cell r="AV56">
            <v>3.2332658978077777</v>
          </cell>
        </row>
        <row r="57">
          <cell r="B57">
            <v>43521</v>
          </cell>
          <cell r="C57">
            <v>139.82</v>
          </cell>
          <cell r="D57">
            <v>-0.27</v>
          </cell>
          <cell r="E57">
            <v>-1.8100000000000002E-2</v>
          </cell>
          <cell r="F57">
            <v>-0.60005091005285194</v>
          </cell>
          <cell r="G57">
            <v>-0.57567091005285198</v>
          </cell>
          <cell r="H57">
            <v>-0.43556674338618528</v>
          </cell>
          <cell r="I57">
            <v>4.4999999999999997E-3</v>
          </cell>
          <cell r="J57">
            <v>1.8540970541965834E-2</v>
          </cell>
          <cell r="K57">
            <v>5.6520970541965837E-2</v>
          </cell>
          <cell r="L57">
            <v>0.69271888720863239</v>
          </cell>
          <cell r="M57">
            <v>1</v>
          </cell>
          <cell r="N57">
            <v>1</v>
          </cell>
          <cell r="O57">
            <v>0.27360000000000001</v>
          </cell>
          <cell r="P57">
            <v>0.2225956234784377</v>
          </cell>
          <cell r="Q57">
            <v>0.2321156234784377</v>
          </cell>
          <cell r="R57">
            <v>1.1960101014574227</v>
          </cell>
          <cell r="S57">
            <v>0.23200000000000001</v>
          </cell>
          <cell r="T57">
            <v>0.50265604784292972</v>
          </cell>
          <cell r="U57">
            <v>0.60168604784292978</v>
          </cell>
          <cell r="V57">
            <v>1.5018648987260059</v>
          </cell>
          <cell r="W57">
            <v>-0.16439999999999999</v>
          </cell>
          <cell r="X57">
            <v>0.55837675524609898</v>
          </cell>
          <cell r="Y57">
            <v>0.62584675524609901</v>
          </cell>
          <cell r="Z57">
            <v>1.3348787248414489</v>
          </cell>
          <cell r="AA57">
            <v>-8.2000000000000003E-2</v>
          </cell>
          <cell r="AB57">
            <v>-0.11496949470963325</v>
          </cell>
          <cell r="AC57">
            <v>9.0805052903667471E-3</v>
          </cell>
          <cell r="AD57">
            <v>0.65439684778980789</v>
          </cell>
          <cell r="AE57">
            <v>-5.1700000000000003E-2</v>
          </cell>
          <cell r="AF57">
            <v>-0.55862441861258894</v>
          </cell>
          <cell r="AG57">
            <v>-0.56711941861258897</v>
          </cell>
          <cell r="AH57">
            <v>-0.14480777094882846</v>
          </cell>
          <cell r="AI57">
            <v>3.6900000000000002E-2</v>
          </cell>
          <cell r="AJ57">
            <v>-0.26091206546750229</v>
          </cell>
          <cell r="AK57">
            <v>-0.23832206546750229</v>
          </cell>
          <cell r="AL57">
            <v>-7.0872926187377061E-2</v>
          </cell>
          <cell r="AM57">
            <v>0.05</v>
          </cell>
          <cell r="AN57">
            <v>0.05</v>
          </cell>
          <cell r="AO57">
            <v>-0.1285</v>
          </cell>
          <cell r="AP57">
            <v>0.63557488200362044</v>
          </cell>
          <cell r="AQ57">
            <v>0.65432488200362049</v>
          </cell>
          <cell r="AR57">
            <v>0.69319657103010834</v>
          </cell>
          <cell r="AS57">
            <v>-3.2199999999999999E-2</v>
          </cell>
          <cell r="AT57">
            <v>2.3743824752440235</v>
          </cell>
          <cell r="AU57">
            <v>2.4442824752440235</v>
          </cell>
          <cell r="AV57">
            <v>2.4625143293891902</v>
          </cell>
        </row>
        <row r="58">
          <cell r="B58">
            <v>43530</v>
          </cell>
          <cell r="C58">
            <v>137.09</v>
          </cell>
          <cell r="D58">
            <v>-0.32</v>
          </cell>
          <cell r="E58">
            <v>-2.5899999999999999E-2</v>
          </cell>
          <cell r="F58">
            <v>-0.83524054975052731</v>
          </cell>
          <cell r="G58">
            <v>-0.81086054975052735</v>
          </cell>
          <cell r="H58">
            <v>-1.2567980497505273</v>
          </cell>
          <cell r="I58">
            <v>-5.3E-3</v>
          </cell>
          <cell r="J58">
            <v>-0.27299329422952268</v>
          </cell>
          <cell r="K58">
            <v>-0.23501329422952266</v>
          </cell>
          <cell r="L58">
            <v>-0.83329454422952276</v>
          </cell>
          <cell r="M58">
            <v>-0.71</v>
          </cell>
          <cell r="N58">
            <v>-0.71</v>
          </cell>
          <cell r="O58">
            <v>0.27389999999999998</v>
          </cell>
          <cell r="P58">
            <v>0.23188063017644828</v>
          </cell>
          <cell r="Q58">
            <v>0.24140063017644828</v>
          </cell>
          <cell r="R58">
            <v>-0.50508494997110365</v>
          </cell>
          <cell r="S58">
            <v>0.23250000000000001</v>
          </cell>
          <cell r="T58">
            <v>0.51762785459029326</v>
          </cell>
          <cell r="U58">
            <v>0.61665785459029321</v>
          </cell>
          <cell r="V58">
            <v>-0.19421404346470339</v>
          </cell>
          <cell r="W58">
            <v>-0.16450000000000001</v>
          </cell>
          <cell r="X58">
            <v>0.55543753708646959</v>
          </cell>
          <cell r="Y58">
            <v>0.62290753708646962</v>
          </cell>
          <cell r="Z58">
            <v>-0.38112331469086097</v>
          </cell>
          <cell r="AA58">
            <v>-7.9100000000000004E-2</v>
          </cell>
          <cell r="AB58">
            <v>-2.7190927602114712E-2</v>
          </cell>
          <cell r="AC58">
            <v>9.6859072397885285E-2</v>
          </cell>
          <cell r="AD58">
            <v>-0.97155809728689002</v>
          </cell>
          <cell r="AE58">
            <v>-4.9500000000000002E-2</v>
          </cell>
          <cell r="AF58">
            <v>-0.49495339419455942</v>
          </cell>
          <cell r="AG58">
            <v>-0.50344839419455945</v>
          </cell>
          <cell r="AH58">
            <v>-1.7972176765553911</v>
          </cell>
          <cell r="AI58">
            <v>3.9199999999999999E-2</v>
          </cell>
          <cell r="AJ58">
            <v>-0.18146999754592666</v>
          </cell>
          <cell r="AK58">
            <v>-0.15887999754592666</v>
          </cell>
          <cell r="AL58">
            <v>-1.7101945515365369</v>
          </cell>
          <cell r="AM58">
            <v>-1.67</v>
          </cell>
          <cell r="AN58">
            <v>-1.67</v>
          </cell>
          <cell r="AO58">
            <v>-0.1404</v>
          </cell>
          <cell r="AP58">
            <v>0.27998765560000027</v>
          </cell>
          <cell r="AQ58">
            <v>0.29873765560000026</v>
          </cell>
          <cell r="AR58">
            <v>-1.0485413261681455</v>
          </cell>
          <cell r="AS58">
            <v>-4.8800000000000003E-2</v>
          </cell>
          <cell r="AT58">
            <v>1.8686768382311434</v>
          </cell>
          <cell r="AU58">
            <v>1.9385768382311435</v>
          </cell>
          <cell r="AV58">
            <v>1.1898530680213053</v>
          </cell>
        </row>
        <row r="59">
          <cell r="B59">
            <v>43539</v>
          </cell>
          <cell r="C59">
            <v>134.87</v>
          </cell>
          <cell r="D59">
            <v>-0.62</v>
          </cell>
          <cell r="E59">
            <v>-3.56E-2</v>
          </cell>
          <cell r="F59">
            <v>-1.1278636508114279</v>
          </cell>
          <cell r="G59">
            <v>-1.1034836508114279</v>
          </cell>
          <cell r="H59">
            <v>-2.2627544841447613</v>
          </cell>
          <cell r="I59">
            <v>-1.8800000000000001E-2</v>
          </cell>
          <cell r="J59">
            <v>-0.67469028378650953</v>
          </cell>
          <cell r="K59">
            <v>-0.63671028378650951</v>
          </cell>
          <cell r="L59">
            <v>-2.4483248671198425</v>
          </cell>
          <cell r="M59">
            <v>-2.29</v>
          </cell>
          <cell r="N59">
            <v>-2.29</v>
          </cell>
          <cell r="O59">
            <v>0.27429999999999999</v>
          </cell>
          <cell r="P59">
            <v>0.24426070927006557</v>
          </cell>
          <cell r="Q59">
            <v>0.25378070927006557</v>
          </cell>
          <cell r="R59">
            <v>-2.1015892884942984</v>
          </cell>
          <cell r="S59">
            <v>0.23280000000000001</v>
          </cell>
          <cell r="T59">
            <v>0.52661109705947196</v>
          </cell>
          <cell r="U59">
            <v>0.62564109705947191</v>
          </cell>
          <cell r="V59">
            <v>-1.8450877202890639</v>
          </cell>
          <cell r="W59">
            <v>-0.1633</v>
          </cell>
          <cell r="X59">
            <v>0.59070907774660619</v>
          </cell>
          <cell r="Y59">
            <v>0.65817907774660622</v>
          </cell>
          <cell r="Z59">
            <v>-2.1586261983544444</v>
          </cell>
          <cell r="AA59">
            <v>-7.7200000000000005E-2</v>
          </cell>
          <cell r="AB59">
            <v>3.0320011572628643E-2</v>
          </cell>
          <cell r="AC59">
            <v>0.15437001157262864</v>
          </cell>
          <cell r="AD59">
            <v>-2.7777940841125934</v>
          </cell>
          <cell r="AE59">
            <v>-4.8500000000000001E-2</v>
          </cell>
          <cell r="AF59">
            <v>-0.46601380059259534</v>
          </cell>
          <cell r="AG59">
            <v>-0.47450880059259531</v>
          </cell>
          <cell r="AH59">
            <v>-3.8104287648224187</v>
          </cell>
          <cell r="AI59">
            <v>3.8100000000000002E-2</v>
          </cell>
          <cell r="AJ59">
            <v>-0.21946377262378544</v>
          </cell>
          <cell r="AK59">
            <v>-0.19687377262378544</v>
          </cell>
          <cell r="AL59">
            <v>-3.9942290151902955</v>
          </cell>
          <cell r="AM59">
            <v>-4.01</v>
          </cell>
          <cell r="AN59">
            <v>-4.01</v>
          </cell>
          <cell r="AO59">
            <v>-0.15090000000000001</v>
          </cell>
          <cell r="AP59">
            <v>-3.3686346344450016E-2</v>
          </cell>
          <cell r="AQ59">
            <v>-1.4936346344450017E-2</v>
          </cell>
          <cell r="AR59">
            <v>-3.2326006050303802</v>
          </cell>
          <cell r="AS59">
            <v>-6.2600000000000003E-2</v>
          </cell>
          <cell r="AT59">
            <v>1.4491591258308696</v>
          </cell>
          <cell r="AU59">
            <v>1.5190591258308697</v>
          </cell>
          <cell r="AV59">
            <v>-0.22904888930500933</v>
          </cell>
        </row>
        <row r="60">
          <cell r="B60">
            <v>43549</v>
          </cell>
          <cell r="C60">
            <v>133.4</v>
          </cell>
          <cell r="D60">
            <v>-0.65</v>
          </cell>
          <cell r="E60">
            <v>-4.3299999999999998E-2</v>
          </cell>
          <cell r="F60">
            <v>-1.3603000903093614</v>
          </cell>
          <cell r="G60">
            <v>-1.3359200903093613</v>
          </cell>
          <cell r="H60">
            <v>-2.6705034236426948</v>
          </cell>
          <cell r="I60">
            <v>-1.8599999999999998E-2</v>
          </cell>
          <cell r="J60">
            <v>-0.66873775740835328</v>
          </cell>
          <cell r="K60">
            <v>-0.63075775740835327</v>
          </cell>
          <cell r="L60">
            <v>-2.7934660907416866</v>
          </cell>
          <cell r="M60">
            <v>-2.77</v>
          </cell>
          <cell r="N60">
            <v>-2.77</v>
          </cell>
          <cell r="O60">
            <v>0.27160000000000001</v>
          </cell>
          <cell r="P60">
            <v>0.16069659906660766</v>
          </cell>
          <cell r="Q60">
            <v>0.17021659906660766</v>
          </cell>
          <cell r="R60">
            <v>-2.6670536893304413</v>
          </cell>
          <cell r="S60">
            <v>0.2278</v>
          </cell>
          <cell r="T60">
            <v>0.37690484363406346</v>
          </cell>
          <cell r="U60">
            <v>0.47593484363406346</v>
          </cell>
          <cell r="V60">
            <v>-2.4800477184048368</v>
          </cell>
          <cell r="W60">
            <v>-0.16889999999999999</v>
          </cell>
          <cell r="X60">
            <v>0.42612458492434974</v>
          </cell>
          <cell r="Y60">
            <v>0.49359458492434971</v>
          </cell>
          <cell r="Z60">
            <v>-2.8185247980401038</v>
          </cell>
          <cell r="AA60">
            <v>-7.9200000000000007E-2</v>
          </cell>
          <cell r="AB60">
            <v>-3.0217794617755211E-2</v>
          </cell>
          <cell r="AC60">
            <v>9.3832205382244779E-2</v>
          </cell>
          <cell r="AD60">
            <v>-3.3369994512240595</v>
          </cell>
          <cell r="AE60">
            <v>-4.3499999999999997E-2</v>
          </cell>
          <cell r="AF60">
            <v>-0.32132996657757523</v>
          </cell>
          <cell r="AG60">
            <v>-0.32982496657757521</v>
          </cell>
          <cell r="AH60">
            <v>-4.1761495809303586</v>
          </cell>
          <cell r="AI60">
            <v>3.6700000000000003E-2</v>
          </cell>
          <cell r="AJ60">
            <v>-0.26782017681238324</v>
          </cell>
          <cell r="AK60">
            <v>-0.24523017681238324</v>
          </cell>
          <cell r="AL60">
            <v>-4.5664038857325711</v>
          </cell>
          <cell r="AM60">
            <v>-4.54</v>
          </cell>
          <cell r="AN60">
            <v>-4.54</v>
          </cell>
          <cell r="AO60">
            <v>-0.16089999999999999</v>
          </cell>
          <cell r="AP60">
            <v>-0.33242569595144944</v>
          </cell>
          <cell r="AQ60">
            <v>-0.31367569595144945</v>
          </cell>
          <cell r="AR60">
            <v>-3.9522825070969603</v>
          </cell>
          <cell r="AS60">
            <v>-7.4399999999999994E-2</v>
          </cell>
          <cell r="AT60">
            <v>1.0909418652781759</v>
          </cell>
          <cell r="AU60">
            <v>1.160841865278176</v>
          </cell>
          <cell r="AV60">
            <v>-0.80593832048033764</v>
          </cell>
        </row>
        <row r="61">
          <cell r="B61">
            <v>43561</v>
          </cell>
          <cell r="C61">
            <v>131.88999999999999</v>
          </cell>
          <cell r="D61">
            <v>-0.74</v>
          </cell>
          <cell r="E61">
            <v>-4.2700000000000002E-2</v>
          </cell>
          <cell r="F61">
            <v>-1.3421827208710291</v>
          </cell>
          <cell r="G61">
            <v>-1.317802720871029</v>
          </cell>
          <cell r="H61">
            <v>-3.0459277208710294</v>
          </cell>
          <cell r="I61">
            <v>-2.06E-2</v>
          </cell>
          <cell r="J61">
            <v>-0.72826559554490367</v>
          </cell>
          <cell r="K61">
            <v>-0.69028559554490365</v>
          </cell>
          <cell r="L61">
            <v>-3.6137230955449038</v>
          </cell>
          <cell r="M61">
            <v>-3.8</v>
          </cell>
          <cell r="N61">
            <v>-3.8</v>
          </cell>
          <cell r="O61">
            <v>0.27010000000000001</v>
          </cell>
          <cell r="P61">
            <v>0.1142732824358401</v>
          </cell>
          <cell r="Q61">
            <v>0.1237932824358401</v>
          </cell>
          <cell r="R61">
            <v>-3.7533585172511708</v>
          </cell>
          <cell r="S61">
            <v>0.224</v>
          </cell>
          <cell r="T61">
            <v>0.26314561349849208</v>
          </cell>
          <cell r="U61">
            <v>0.36217561349849209</v>
          </cell>
          <cell r="V61">
            <v>-3.6511264209303027</v>
          </cell>
          <cell r="W61">
            <v>-0.17399999999999999</v>
          </cell>
          <cell r="X61">
            <v>0.2762650542458977</v>
          </cell>
          <cell r="Y61">
            <v>0.34373505424589768</v>
          </cell>
          <cell r="Z61">
            <v>-4.0780176844082492</v>
          </cell>
          <cell r="AA61">
            <v>-8.1000000000000003E-2</v>
          </cell>
          <cell r="AB61">
            <v>-8.4701121372737109E-2</v>
          </cell>
          <cell r="AC61">
            <v>3.9348878627262884E-2</v>
          </cell>
          <cell r="AD61">
            <v>-4.5185540947686684</v>
          </cell>
          <cell r="AE61">
            <v>-4.1700000000000001E-2</v>
          </cell>
          <cell r="AF61">
            <v>-0.26924855786874896</v>
          </cell>
          <cell r="AG61">
            <v>-0.27774355786874894</v>
          </cell>
          <cell r="AH61">
            <v>-5.3121723528609239</v>
          </cell>
          <cell r="AI61">
            <v>3.8199999999999998E-2</v>
          </cell>
          <cell r="AJ61">
            <v>-0.21600977504464389</v>
          </cell>
          <cell r="AK61">
            <v>-0.19341977504464389</v>
          </cell>
          <cell r="AL61">
            <v>-5.7724495090039554</v>
          </cell>
          <cell r="AM61">
            <v>-5.83</v>
          </cell>
          <cell r="AN61">
            <v>-5.83</v>
          </cell>
          <cell r="AO61">
            <v>-0.16739999999999999</v>
          </cell>
          <cell r="AP61">
            <v>-0.52663857226279964</v>
          </cell>
          <cell r="AQ61">
            <v>-0.5078885722627996</v>
          </cell>
          <cell r="AR61">
            <v>-5.1983495285751493</v>
          </cell>
          <cell r="AS61">
            <v>-7.9000000000000001E-2</v>
          </cell>
          <cell r="AT61">
            <v>0.95139811253367734</v>
          </cell>
          <cell r="AU61">
            <v>1.0212981125336773</v>
          </cell>
          <cell r="AV61">
            <v>-1.5556437519314068</v>
          </cell>
        </row>
        <row r="62">
          <cell r="B62">
            <v>43572</v>
          </cell>
          <cell r="C62">
            <v>131.24</v>
          </cell>
          <cell r="D62">
            <v>-0.91</v>
          </cell>
          <cell r="E62">
            <v>-4.1099999999999998E-2</v>
          </cell>
          <cell r="F62">
            <v>-1.2938744283546055</v>
          </cell>
          <cell r="G62">
            <v>-1.2694944283546055</v>
          </cell>
          <cell r="H62">
            <v>-3.5970985950212722</v>
          </cell>
          <cell r="I62">
            <v>-2.52E-2</v>
          </cell>
          <cell r="J62">
            <v>-0.86520344530194748</v>
          </cell>
          <cell r="K62">
            <v>-0.82722344530194747</v>
          </cell>
          <cell r="L62">
            <v>-4.8696713619686136</v>
          </cell>
          <cell r="M62">
            <v>-5.3</v>
          </cell>
          <cell r="N62">
            <v>-5.3</v>
          </cell>
          <cell r="O62">
            <v>0.27039999999999997</v>
          </cell>
          <cell r="P62">
            <v>0.1235578927879105</v>
          </cell>
          <cell r="Q62">
            <v>0.13307789278791049</v>
          </cell>
          <cell r="R62">
            <v>-5.218610012421121</v>
          </cell>
          <cell r="S62">
            <v>0.22450000000000001</v>
          </cell>
          <cell r="T62">
            <v>0.27811321540909945</v>
          </cell>
          <cell r="U62">
            <v>0.37714321540909945</v>
          </cell>
          <cell r="V62">
            <v>-5.0657586401688119</v>
          </cell>
          <cell r="W62">
            <v>-0.17119999999999999</v>
          </cell>
          <cell r="X62">
            <v>0.35853789225814164</v>
          </cell>
          <cell r="Y62">
            <v>0.42600789225814162</v>
          </cell>
          <cell r="Z62">
            <v>-5.2905358144264101</v>
          </cell>
          <cell r="AA62">
            <v>-7.7899999999999997E-2</v>
          </cell>
          <cell r="AB62">
            <v>9.1316560968467738E-3</v>
          </cell>
          <cell r="AC62">
            <v>0.13318165609684676</v>
          </cell>
          <cell r="AD62">
            <v>-5.6745760009565851</v>
          </cell>
          <cell r="AE62">
            <v>-4.0800000000000003E-2</v>
          </cell>
          <cell r="AF62">
            <v>-0.2432086057743201</v>
          </cell>
          <cell r="AG62">
            <v>-0.2517036057743201</v>
          </cell>
          <cell r="AH62">
            <v>-6.3787100891188313</v>
          </cell>
          <cell r="AI62">
            <v>3.8699999999999998E-2</v>
          </cell>
          <cell r="AJ62">
            <v>-0.19873984292938601</v>
          </cell>
          <cell r="AK62">
            <v>-0.17614984292938601</v>
          </cell>
          <cell r="AL62">
            <v>-6.6680121277494173</v>
          </cell>
          <cell r="AM62">
            <v>-6.66</v>
          </cell>
          <cell r="AN62">
            <v>-6.66</v>
          </cell>
          <cell r="AO62">
            <v>-0.17050000000000001</v>
          </cell>
          <cell r="AP62">
            <v>-0.6192784109361158</v>
          </cell>
          <cell r="AQ62">
            <v>-0.60052841093611575</v>
          </cell>
          <cell r="AR62">
            <v>-5.9807726489822111</v>
          </cell>
          <cell r="AS62">
            <v>-8.2400000000000001E-2</v>
          </cell>
          <cell r="AT62">
            <v>0.84828736603421362</v>
          </cell>
          <cell r="AU62">
            <v>0.91818736603421358</v>
          </cell>
          <cell r="AV62">
            <v>-2.0884758606599734</v>
          </cell>
        </row>
        <row r="63">
          <cell r="B63">
            <v>43580</v>
          </cell>
          <cell r="C63">
            <v>131.18</v>
          </cell>
          <cell r="D63">
            <v>-0.86</v>
          </cell>
          <cell r="E63">
            <v>-3.9300000000000002E-2</v>
          </cell>
          <cell r="F63">
            <v>-1.2395355072423022</v>
          </cell>
          <cell r="G63">
            <v>-1.2151555072423021</v>
          </cell>
          <cell r="H63">
            <v>-3.5218221739089688</v>
          </cell>
          <cell r="I63">
            <v>-2.1299999999999999E-2</v>
          </cell>
          <cell r="J63">
            <v>-0.74910174177923128</v>
          </cell>
          <cell r="K63">
            <v>-0.71112174177923126</v>
          </cell>
          <cell r="L63">
            <v>-4.7677884084458979</v>
          </cell>
          <cell r="M63">
            <v>-5.34</v>
          </cell>
          <cell r="N63">
            <v>-5.34</v>
          </cell>
          <cell r="O63">
            <v>0.26879999999999998</v>
          </cell>
          <cell r="P63">
            <v>7.4040214881009356E-2</v>
          </cell>
          <cell r="Q63">
            <v>8.3560214881009356E-2</v>
          </cell>
          <cell r="R63">
            <v>-5.2974860627849862</v>
          </cell>
          <cell r="S63">
            <v>0.2228</v>
          </cell>
          <cell r="T63">
            <v>0.22722414712930478</v>
          </cell>
          <cell r="U63">
            <v>0.32625414712930478</v>
          </cell>
          <cell r="V63">
            <v>-5.127226738182566</v>
          </cell>
          <cell r="W63">
            <v>-0.1731</v>
          </cell>
          <cell r="X63">
            <v>0.30270918038995992</v>
          </cell>
          <cell r="Y63">
            <v>0.37017918038995989</v>
          </cell>
          <cell r="Z63">
            <v>-5.3006055278595365</v>
          </cell>
          <cell r="AA63">
            <v>-7.8600000000000003E-2</v>
          </cell>
          <cell r="AB63">
            <v>-1.2056560260922647E-2</v>
          </cell>
          <cell r="AC63">
            <v>0.11199343973907734</v>
          </cell>
          <cell r="AD63">
            <v>-5.6312258761562948</v>
          </cell>
          <cell r="AE63">
            <v>-3.6799999999999999E-2</v>
          </cell>
          <cell r="AF63">
            <v>-0.12748018417827597</v>
          </cell>
          <cell r="AG63">
            <v>-0.13597518417827598</v>
          </cell>
          <cell r="AH63">
            <v>-6.1327156268342113</v>
          </cell>
          <cell r="AI63">
            <v>4.0300000000000002E-2</v>
          </cell>
          <cell r="AJ63">
            <v>-0.14347660109488364</v>
          </cell>
          <cell r="AK63">
            <v>-0.12088660109488364</v>
          </cell>
          <cell r="AL63">
            <v>-6.4073654743343198</v>
          </cell>
          <cell r="AM63">
            <v>-6.42</v>
          </cell>
          <cell r="AN63">
            <v>-6.42</v>
          </cell>
          <cell r="AO63">
            <v>-0.1716</v>
          </cell>
          <cell r="AP63">
            <v>-0.65215350873351674</v>
          </cell>
          <cell r="AQ63">
            <v>-0.6334035087335167</v>
          </cell>
          <cell r="AR63">
            <v>-5.8248379772577685</v>
          </cell>
          <cell r="AS63">
            <v>-8.4000000000000005E-2</v>
          </cell>
          <cell r="AT63">
            <v>0.79977273410775573</v>
          </cell>
          <cell r="AU63">
            <v>0.8696727341077557</v>
          </cell>
          <cell r="AV63">
            <v>-2.0431239635186635</v>
          </cell>
        </row>
        <row r="64">
          <cell r="B64">
            <v>43592</v>
          </cell>
          <cell r="C64">
            <v>131.05000000000001</v>
          </cell>
          <cell r="D64">
            <v>-0.79</v>
          </cell>
          <cell r="E64">
            <v>-4.2700000000000002E-2</v>
          </cell>
          <cell r="F64">
            <v>-1.3421827208710291</v>
          </cell>
          <cell r="G64">
            <v>-1.317802720871029</v>
          </cell>
          <cell r="H64">
            <v>-3.7159277208710293</v>
          </cell>
          <cell r="I64">
            <v>-2.5700000000000001E-2</v>
          </cell>
          <cell r="J64">
            <v>-0.88009019181267112</v>
          </cell>
          <cell r="K64">
            <v>-0.84211019181267111</v>
          </cell>
          <cell r="L64">
            <v>-5.1855476918126708</v>
          </cell>
          <cell r="M64">
            <v>-5.77</v>
          </cell>
          <cell r="N64">
            <v>-5.77</v>
          </cell>
          <cell r="O64">
            <v>0.26840000000000003</v>
          </cell>
          <cell r="P64">
            <v>6.1660874737451771E-2</v>
          </cell>
          <cell r="Q64">
            <v>7.1180874737451771E-2</v>
          </cell>
          <cell r="R64">
            <v>-5.763809064900375</v>
          </cell>
          <cell r="S64">
            <v>0.2238</v>
          </cell>
          <cell r="T64">
            <v>0.25715862764144448</v>
          </cell>
          <cell r="U64">
            <v>0.35618862764144449</v>
          </cell>
          <cell r="V64">
            <v>-5.5934894407690177</v>
          </cell>
          <cell r="W64">
            <v>-0.17549999999999999</v>
          </cell>
          <cell r="X64">
            <v>0.23219284845177379</v>
          </cell>
          <cell r="Y64">
            <v>0.29966284845177382</v>
          </cell>
          <cell r="Z64">
            <v>-5.9940796062765962</v>
          </cell>
          <cell r="AA64">
            <v>-5.7000000000000002E-2</v>
          </cell>
          <cell r="AB64">
            <v>0.64191341359896936</v>
          </cell>
          <cell r="AC64">
            <v>0.76596341359896936</v>
          </cell>
          <cell r="AD64">
            <v>-5.6424671699020363</v>
          </cell>
          <cell r="AE64">
            <v>-3.4799999999999998E-2</v>
          </cell>
          <cell r="AF64">
            <v>-6.961798716181393E-2</v>
          </cell>
          <cell r="AG64">
            <v>-7.8112987161813932E-2</v>
          </cell>
          <cell r="AH64">
            <v>-6.8879520213670453</v>
          </cell>
          <cell r="AI64">
            <v>4.0599999999999997E-2</v>
          </cell>
          <cell r="AJ64">
            <v>-0.13311481950687237</v>
          </cell>
          <cell r="AK64">
            <v>-0.11052481950687237</v>
          </cell>
          <cell r="AL64">
            <v>-7.3791163688026469</v>
          </cell>
          <cell r="AM64">
            <v>-7.48</v>
          </cell>
          <cell r="AN64">
            <v>-7.48</v>
          </cell>
          <cell r="AO64">
            <v>-0.17580000000000001</v>
          </cell>
          <cell r="AP64">
            <v>-0.77769257870555863</v>
          </cell>
          <cell r="AQ64">
            <v>-0.75894257870555859</v>
          </cell>
          <cell r="AR64">
            <v>-6.776682516786054</v>
          </cell>
          <cell r="AS64">
            <v>-9.11E-2</v>
          </cell>
          <cell r="AT64">
            <v>0.58454324762018295</v>
          </cell>
          <cell r="AU64">
            <v>0.65444324762018291</v>
          </cell>
          <cell r="AV64">
            <v>-2.65122238705474</v>
          </cell>
        </row>
        <row r="65">
          <cell r="B65">
            <v>43601</v>
          </cell>
          <cell r="C65">
            <v>131.66999999999999</v>
          </cell>
          <cell r="D65">
            <v>-0.79</v>
          </cell>
          <cell r="E65">
            <v>-4.0099999999999997E-2</v>
          </cell>
          <cell r="F65">
            <v>-1.2636851264402182</v>
          </cell>
          <cell r="G65">
            <v>-1.2393051264402182</v>
          </cell>
          <cell r="H65">
            <v>-3.0400342931068849</v>
          </cell>
          <cell r="I65">
            <v>-2.0199999999999999E-2</v>
          </cell>
          <cell r="J65">
            <v>-0.71635956051697158</v>
          </cell>
          <cell r="K65">
            <v>-0.67837956051697157</v>
          </cell>
          <cell r="L65">
            <v>-3.7017649771836383</v>
          </cell>
          <cell r="M65">
            <v>-3.92</v>
          </cell>
          <cell r="N65">
            <v>-3.92</v>
          </cell>
          <cell r="O65">
            <v>0.2676</v>
          </cell>
          <cell r="P65">
            <v>3.6902260987827541E-2</v>
          </cell>
          <cell r="Q65">
            <v>4.6422260987827542E-2</v>
          </cell>
          <cell r="R65">
            <v>-3.9704925612791073</v>
          </cell>
          <cell r="S65">
            <v>0.22040000000000001</v>
          </cell>
          <cell r="T65">
            <v>0.15538413077312144</v>
          </cell>
          <cell r="U65">
            <v>0.25441413077312147</v>
          </cell>
          <cell r="V65">
            <v>-3.9335268484354633</v>
          </cell>
          <cell r="W65">
            <v>-0.17780000000000001</v>
          </cell>
          <cell r="X65">
            <v>0.16461827160688536</v>
          </cell>
          <cell r="Y65">
            <v>0.23208827160688536</v>
          </cell>
          <cell r="Z65">
            <v>-4.468931178426649</v>
          </cell>
          <cell r="AA65">
            <v>-6.3799999999999996E-2</v>
          </cell>
          <cell r="AB65">
            <v>0.43598256738468638</v>
          </cell>
          <cell r="AC65">
            <v>0.56003256738468643</v>
          </cell>
          <cell r="AD65">
            <v>-4.3120130395904974</v>
          </cell>
          <cell r="AE65">
            <v>-3.2300000000000002E-2</v>
          </cell>
          <cell r="AF65">
            <v>2.7088679166134347E-3</v>
          </cell>
          <cell r="AG65">
            <v>-5.7861320833865661E-3</v>
          </cell>
          <cell r="AH65">
            <v>-5.4764232883543453</v>
          </cell>
          <cell r="AI65">
            <v>4.3200000000000002E-2</v>
          </cell>
          <cell r="AJ65">
            <v>-4.3313336448897712E-2</v>
          </cell>
          <cell r="AK65">
            <v>-2.0723336448897713E-2</v>
          </cell>
          <cell r="AL65">
            <v>-6.1754651204864563</v>
          </cell>
          <cell r="AM65">
            <v>-6.47</v>
          </cell>
          <cell r="AN65">
            <v>-6.47</v>
          </cell>
          <cell r="AO65">
            <v>-0.17330000000000001</v>
          </cell>
          <cell r="AP65">
            <v>-0.70296376488208856</v>
          </cell>
          <cell r="AQ65">
            <v>-0.68421376488208852</v>
          </cell>
          <cell r="AR65">
            <v>-5.8833606517069938</v>
          </cell>
          <cell r="AS65">
            <v>-8.8700000000000001E-2</v>
          </cell>
          <cell r="AT65">
            <v>0.65728775410175988</v>
          </cell>
          <cell r="AU65">
            <v>0.72718775410175984</v>
          </cell>
          <cell r="AV65">
            <v>-2.1148899892762927</v>
          </cell>
        </row>
        <row r="66">
          <cell r="B66">
            <v>43614</v>
          </cell>
          <cell r="C66">
            <v>131.19999999999999</v>
          </cell>
          <cell r="D66">
            <v>-0.61</v>
          </cell>
          <cell r="E66">
            <v>-4.3200000000000002E-2</v>
          </cell>
          <cell r="F66">
            <v>-1.3572804610033715</v>
          </cell>
          <cell r="G66">
            <v>-1.3329004610033715</v>
          </cell>
          <cell r="H66">
            <v>-3.0731087943367048</v>
          </cell>
          <cell r="I66">
            <v>-2.6100000000000002E-2</v>
          </cell>
          <cell r="J66">
            <v>-0.89199992079222734</v>
          </cell>
          <cell r="K66">
            <v>-0.85401992079222733</v>
          </cell>
          <cell r="L66">
            <v>-3.9614157541255608</v>
          </cell>
          <cell r="M66">
            <v>-4.1100000000000003</v>
          </cell>
          <cell r="N66">
            <v>-4.1100000000000003</v>
          </cell>
          <cell r="O66">
            <v>0.26779999999999998</v>
          </cell>
          <cell r="P66">
            <v>4.3091907387613135E-2</v>
          </cell>
          <cell r="Q66">
            <v>5.2611907387613135E-2</v>
          </cell>
          <cell r="R66">
            <v>-4.170645414320413</v>
          </cell>
          <cell r="S66">
            <v>0.22320000000000001</v>
          </cell>
          <cell r="T66">
            <v>0.23919785163695406</v>
          </cell>
          <cell r="U66">
            <v>0.33822785163695407</v>
          </cell>
          <cell r="V66">
            <v>-4.0848953319087649</v>
          </cell>
          <cell r="W66">
            <v>-0.1799</v>
          </cell>
          <cell r="X66">
            <v>0.10292212358452103</v>
          </cell>
          <cell r="Y66">
            <v>0.17039212358452105</v>
          </cell>
          <cell r="Z66">
            <v>-4.8523286454742767</v>
          </cell>
          <cell r="AA66">
            <v>-6.3600000000000004E-2</v>
          </cell>
          <cell r="AB66">
            <v>0.44203846974699879</v>
          </cell>
          <cell r="AC66">
            <v>0.56608846974699878</v>
          </cell>
          <cell r="AD66">
            <v>-4.6564981611494911</v>
          </cell>
          <cell r="AE66">
            <v>-3.4500000000000003E-2</v>
          </cell>
          <cell r="AF66">
            <v>-6.0938728091699382E-2</v>
          </cell>
          <cell r="AG66">
            <v>-6.9433728091699384E-2</v>
          </cell>
          <cell r="AH66">
            <v>-5.9915508754201143</v>
          </cell>
          <cell r="AI66">
            <v>4.2099999999999999E-2</v>
          </cell>
          <cell r="AJ66">
            <v>-8.130616870108838E-2</v>
          </cell>
          <cell r="AK66">
            <v>-5.8716168701088381E-2</v>
          </cell>
          <cell r="AL66">
            <v>-6.7802967633802744</v>
          </cell>
          <cell r="AM66">
            <v>-7.09</v>
          </cell>
          <cell r="AN66">
            <v>-7.09</v>
          </cell>
          <cell r="AO66">
            <v>-0.1772</v>
          </cell>
          <cell r="AP66">
            <v>-0.81954512473745889</v>
          </cell>
          <cell r="AQ66">
            <v>-0.80079512473745884</v>
          </cell>
          <cell r="AR66">
            <v>-6.4841766176855149</v>
          </cell>
          <cell r="AS66">
            <v>-9.3399999999999997E-2</v>
          </cell>
          <cell r="AT66">
            <v>0.51483739881355439</v>
          </cell>
          <cell r="AU66">
            <v>0.58473739881355435</v>
          </cell>
          <cell r="AV66">
            <v>-2.4897689651355339</v>
          </cell>
        </row>
        <row r="67">
          <cell r="B67">
            <v>43623</v>
          </cell>
          <cell r="C67">
            <v>129.33000000000001</v>
          </cell>
          <cell r="D67">
            <v>-0.77</v>
          </cell>
          <cell r="E67">
            <v>-5.6000000000000001E-2</v>
          </cell>
          <cell r="F67">
            <v>-1.7440353800787201</v>
          </cell>
          <cell r="G67">
            <v>-1.71965538007872</v>
          </cell>
          <cell r="H67">
            <v>-3.6392387134120532</v>
          </cell>
          <cell r="I67">
            <v>-2.98E-2</v>
          </cell>
          <cell r="J67">
            <v>-1.0021796526874982</v>
          </cell>
          <cell r="K67">
            <v>-0.96419965268749819</v>
          </cell>
          <cell r="L67">
            <v>-4.2744079860208313</v>
          </cell>
          <cell r="M67">
            <v>-4.33</v>
          </cell>
          <cell r="N67">
            <v>-4.33</v>
          </cell>
          <cell r="O67">
            <v>0.2671</v>
          </cell>
          <cell r="P67">
            <v>2.1428160663060025E-2</v>
          </cell>
          <cell r="Q67">
            <v>3.0948160663060026E-2</v>
          </cell>
          <cell r="R67">
            <v>-4.433592416131038</v>
          </cell>
          <cell r="S67">
            <v>0.22339999999999999</v>
          </cell>
          <cell r="T67">
            <v>0.24518474722502823</v>
          </cell>
          <cell r="U67">
            <v>0.34421474722502821</v>
          </cell>
          <cell r="V67">
            <v>-4.3577503768527723</v>
          </cell>
          <cell r="W67">
            <v>-0.18429999999999999</v>
          </cell>
          <cell r="X67">
            <v>-2.6341344443909159E-2</v>
          </cell>
          <cell r="Y67">
            <v>4.112865555609084E-2</v>
          </cell>
          <cell r="Z67">
            <v>-5.3731101103728163</v>
          </cell>
          <cell r="AA67">
            <v>-6.5500000000000003E-2</v>
          </cell>
          <cell r="AB67">
            <v>0.3845092730752665</v>
          </cell>
          <cell r="AC67">
            <v>0.50855927307526649</v>
          </cell>
          <cell r="AD67">
            <v>-5.1431040401373425</v>
          </cell>
          <cell r="AE67">
            <v>-3.6700000000000003E-2</v>
          </cell>
          <cell r="AF67">
            <v>-0.12458705056232901</v>
          </cell>
          <cell r="AG67">
            <v>-0.133082050562329</v>
          </cell>
          <cell r="AH67">
            <v>-6.6157312792678962</v>
          </cell>
          <cell r="AI67">
            <v>3.9199999999999999E-2</v>
          </cell>
          <cell r="AJ67">
            <v>-0.18146999754592666</v>
          </cell>
          <cell r="AK67">
            <v>-0.15887999754592666</v>
          </cell>
          <cell r="AL67">
            <v>-7.5912274153863022</v>
          </cell>
          <cell r="AM67">
            <v>-7.87</v>
          </cell>
          <cell r="AN67">
            <v>-7.87</v>
          </cell>
          <cell r="AO67">
            <v>-0.18060000000000001</v>
          </cell>
          <cell r="AP67">
            <v>-0.92120148603020491</v>
          </cell>
          <cell r="AQ67">
            <v>-0.90245148603020486</v>
          </cell>
          <cell r="AR67">
            <v>-7.238970233880222</v>
          </cell>
          <cell r="AS67">
            <v>-9.0200000000000002E-2</v>
          </cell>
          <cell r="AT67">
            <v>0.61182143683921864</v>
          </cell>
          <cell r="AU67">
            <v>0.6817214368392186</v>
          </cell>
          <cell r="AV67">
            <v>-2.8106280643647716</v>
          </cell>
        </row>
        <row r="68">
          <cell r="B68">
            <v>43631</v>
          </cell>
          <cell r="C68">
            <v>130.87</v>
          </cell>
          <cell r="D68">
            <v>-0.72</v>
          </cell>
          <cell r="E68">
            <v>-4.4900000000000002E-2</v>
          </cell>
          <cell r="F68">
            <v>-1.4086179051951162</v>
          </cell>
          <cell r="G68">
            <v>-1.3842379051951161</v>
          </cell>
          <cell r="H68">
            <v>-3.2215295718617831</v>
          </cell>
          <cell r="I68">
            <v>-2.58E-2</v>
          </cell>
          <cell r="J68">
            <v>-0.88306759621435915</v>
          </cell>
          <cell r="K68">
            <v>-0.84508759621435914</v>
          </cell>
          <cell r="L68">
            <v>-4.0339417628810255</v>
          </cell>
          <cell r="M68">
            <v>-4.18</v>
          </cell>
          <cell r="N68">
            <v>-4.18</v>
          </cell>
          <cell r="O68">
            <v>0.2671</v>
          </cell>
          <cell r="P68">
            <v>2.1428160663060025E-2</v>
          </cell>
          <cell r="Q68">
            <v>3.0948160663060026E-2</v>
          </cell>
          <cell r="R68">
            <v>-4.2623091610449659</v>
          </cell>
          <cell r="S68">
            <v>0.2198</v>
          </cell>
          <cell r="T68">
            <v>0.13742465325308162</v>
          </cell>
          <cell r="U68">
            <v>0.23645465325308163</v>
          </cell>
          <cell r="V68">
            <v>-4.2566685302926368</v>
          </cell>
          <cell r="W68">
            <v>-0.1825</v>
          </cell>
          <cell r="X68">
            <v>2.6538640949698804E-2</v>
          </cell>
          <cell r="Y68">
            <v>9.400864094969881E-2</v>
          </cell>
          <cell r="Z68">
            <v>-4.9987121281090978</v>
          </cell>
          <cell r="AA68">
            <v>-6.4799999999999996E-2</v>
          </cell>
          <cell r="AB68">
            <v>0.40570376148734383</v>
          </cell>
          <cell r="AC68">
            <v>0.52975376148734377</v>
          </cell>
          <cell r="AD68">
            <v>-4.762832869409146</v>
          </cell>
          <cell r="AE68">
            <v>-3.2000000000000001E-2</v>
          </cell>
          <cell r="AF68">
            <v>1.1388066010423182E-2</v>
          </cell>
          <cell r="AG68">
            <v>2.8930660104231811E-3</v>
          </cell>
          <cell r="AH68">
            <v>-5.9892240813179916</v>
          </cell>
          <cell r="AI68">
            <v>4.4699999999999997E-2</v>
          </cell>
          <cell r="AJ68">
            <v>8.4950092650301467E-3</v>
          </cell>
          <cell r="AK68">
            <v>3.1085009265030147E-2</v>
          </cell>
          <cell r="AL68">
            <v>-6.7604955854141568</v>
          </cell>
          <cell r="AM68">
            <v>-7.16</v>
          </cell>
          <cell r="AN68">
            <v>-7.16</v>
          </cell>
          <cell r="AO68">
            <v>-0.1789</v>
          </cell>
          <cell r="AP68">
            <v>-0.87037064772884987</v>
          </cell>
          <cell r="AQ68">
            <v>-0.85162064772884982</v>
          </cell>
          <cell r="AR68">
            <v>-6.609453465066311</v>
          </cell>
          <cell r="AS68">
            <v>-9.0399999999999994E-2</v>
          </cell>
          <cell r="AT68">
            <v>0.60575951582589938</v>
          </cell>
          <cell r="AU68">
            <v>0.67565951582589934</v>
          </cell>
          <cell r="AV68">
            <v>-2.4815541064651221</v>
          </cell>
        </row>
        <row r="69">
          <cell r="B69">
            <v>43641</v>
          </cell>
          <cell r="C69">
            <v>130.75</v>
          </cell>
          <cell r="D69">
            <v>-0.63</v>
          </cell>
          <cell r="E69">
            <v>-4.6600000000000003E-2</v>
          </cell>
          <cell r="F69">
            <v>-1.4599635050674791</v>
          </cell>
          <cell r="G69">
            <v>-1.435583505067479</v>
          </cell>
          <cell r="H69">
            <v>-3.1796460050674789</v>
          </cell>
          <cell r="I69">
            <v>-2.29E-2</v>
          </cell>
          <cell r="J69">
            <v>-0.79673012240397001</v>
          </cell>
          <cell r="K69">
            <v>-0.75875012240397</v>
          </cell>
          <cell r="L69">
            <v>-3.8504688724039702</v>
          </cell>
          <cell r="M69">
            <v>-4.08</v>
          </cell>
          <cell r="N69">
            <v>-4.08</v>
          </cell>
          <cell r="O69">
            <v>0.26650000000000001</v>
          </cell>
          <cell r="P69">
            <v>2.8592606824361928E-3</v>
          </cell>
          <cell r="Q69">
            <v>1.2379260682436194E-2</v>
          </cell>
          <cell r="R69">
            <v>-4.1690962591029432</v>
          </cell>
          <cell r="S69">
            <v>0.21840000000000001</v>
          </cell>
          <cell r="T69">
            <v>9.5519892796366412E-2</v>
          </cell>
          <cell r="U69">
            <v>0.19454989279636642</v>
          </cell>
          <cell r="V69">
            <v>-4.1660000736690934</v>
          </cell>
          <cell r="W69">
            <v>-0.1862</v>
          </cell>
          <cell r="X69">
            <v>-8.2158796346396265E-2</v>
          </cell>
          <cell r="Y69">
            <v>-1.4688796346396263E-2</v>
          </cell>
          <cell r="Z69">
            <v>-4.9124621028520972</v>
          </cell>
          <cell r="AA69">
            <v>-4.7399999999999998E-2</v>
          </cell>
          <cell r="AB69">
            <v>0.93277256596376734</v>
          </cell>
          <cell r="AC69">
            <v>1.0568225659637673</v>
          </cell>
          <cell r="AD69">
            <v>-4.0200251872220143</v>
          </cell>
          <cell r="AE69">
            <v>-2.9899999999999999E-2</v>
          </cell>
          <cell r="AF69">
            <v>7.2142562987298306E-2</v>
          </cell>
          <cell r="AG69">
            <v>6.3647562987298303E-2</v>
          </cell>
          <cell r="AH69">
            <v>-5.6399607535787641</v>
          </cell>
          <cell r="AI69">
            <v>4.65E-2</v>
          </cell>
          <cell r="AJ69">
            <v>7.0665226155815719E-2</v>
          </cell>
          <cell r="AK69">
            <v>9.3255226155815718E-2</v>
          </cell>
          <cell r="AL69">
            <v>-6.326650877130569</v>
          </cell>
          <cell r="AM69">
            <v>-6.75</v>
          </cell>
          <cell r="AN69">
            <v>-6.75</v>
          </cell>
          <cell r="AO69">
            <v>-0.17799999999999999</v>
          </cell>
          <cell r="AP69">
            <v>-0.84346237592962514</v>
          </cell>
          <cell r="AQ69">
            <v>-0.8247123759296251</v>
          </cell>
          <cell r="AR69">
            <v>-6.2793769786128033</v>
          </cell>
          <cell r="AS69">
            <v>-8.9399999999999993E-2</v>
          </cell>
          <cell r="AT69">
            <v>0.63606971390675171</v>
          </cell>
          <cell r="AU69">
            <v>0.70596971390675167</v>
          </cell>
          <cell r="AV69">
            <v>-2.3462181085906675</v>
          </cell>
        </row>
        <row r="70">
          <cell r="B70">
            <v>43651</v>
          </cell>
          <cell r="C70">
            <v>137.08000000000001</v>
          </cell>
          <cell r="D70">
            <v>-0.27</v>
          </cell>
          <cell r="E70">
            <v>-4.3099999999999999E-2</v>
          </cell>
          <cell r="F70">
            <v>-1.3542608588725318</v>
          </cell>
          <cell r="G70">
            <v>-1.3298808588725317</v>
          </cell>
          <cell r="H70">
            <v>-1.6483183588725316</v>
          </cell>
          <cell r="I70">
            <v>-7.4999999999999997E-3</v>
          </cell>
          <cell r="J70">
            <v>-0.33844438106399577</v>
          </cell>
          <cell r="K70">
            <v>-0.30046438106399576</v>
          </cell>
          <cell r="L70">
            <v>-0.67749563106399568</v>
          </cell>
          <cell r="M70">
            <v>-0.42</v>
          </cell>
          <cell r="N70">
            <v>-0.42</v>
          </cell>
          <cell r="O70">
            <v>0.26669999999999999</v>
          </cell>
          <cell r="P70">
            <v>9.0488923032206302E-3</v>
          </cell>
          <cell r="Q70">
            <v>1.8568892303220633E-2</v>
          </cell>
          <cell r="R70">
            <v>-0.5146884294048053</v>
          </cell>
          <cell r="S70">
            <v>0.22489999999999999</v>
          </cell>
          <cell r="T70">
            <v>0.29008744237092948</v>
          </cell>
          <cell r="U70">
            <v>0.38911744237092949</v>
          </cell>
          <cell r="V70">
            <v>-0.34400574117478921</v>
          </cell>
          <cell r="W70">
            <v>-0.1822</v>
          </cell>
          <cell r="X70">
            <v>3.5352026813913848E-2</v>
          </cell>
          <cell r="Y70">
            <v>0.10282202681391385</v>
          </cell>
          <cell r="Z70">
            <v>-1.2298987422448833</v>
          </cell>
          <cell r="AA70">
            <v>-7.51E-2</v>
          </cell>
          <cell r="AB70">
            <v>9.3886134032163795E-2</v>
          </cell>
          <cell r="AC70">
            <v>0.21793613403216378</v>
          </cell>
          <cell r="AD70">
            <v>-1.3146504968643262</v>
          </cell>
          <cell r="AE70">
            <v>-3.0099999999999998E-2</v>
          </cell>
          <cell r="AF70">
            <v>6.6356403386399948E-2</v>
          </cell>
          <cell r="AG70">
            <v>5.7861403386399946E-2</v>
          </cell>
          <cell r="AH70">
            <v>-2.1742557439420147</v>
          </cell>
          <cell r="AI70">
            <v>4.7E-2</v>
          </cell>
          <cell r="AJ70">
            <v>8.7934819506872375E-2</v>
          </cell>
          <cell r="AK70">
            <v>0.11052481950687237</v>
          </cell>
          <cell r="AL70">
            <v>-2.9210557751723139</v>
          </cell>
          <cell r="AM70">
            <v>-3.4</v>
          </cell>
          <cell r="AN70">
            <v>-3.4</v>
          </cell>
          <cell r="AO70">
            <v>-0.1668</v>
          </cell>
          <cell r="AP70">
            <v>-0.50870955834928633</v>
          </cell>
          <cell r="AQ70">
            <v>-0.48995955834928634</v>
          </cell>
          <cell r="AR70">
            <v>-3.2712254682220072</v>
          </cell>
          <cell r="AS70">
            <v>-7.7499999999999999E-2</v>
          </cell>
          <cell r="AT70">
            <v>0.99689608421793785</v>
          </cell>
          <cell r="AU70">
            <v>1.0667960842179378</v>
          </cell>
          <cell r="AV70">
            <v>-0.56689500625333844</v>
          </cell>
        </row>
        <row r="71">
          <cell r="B71">
            <v>43657</v>
          </cell>
          <cell r="C71">
            <v>136.1</v>
          </cell>
          <cell r="D71">
            <v>-0.25</v>
          </cell>
          <cell r="E71">
            <v>-3.5099999999999999E-2</v>
          </cell>
          <cell r="F71">
            <v>-1.1127752910244422</v>
          </cell>
          <cell r="G71">
            <v>-1.0883952910244421</v>
          </cell>
          <cell r="H71">
            <v>-1.6709994576911087</v>
          </cell>
          <cell r="I71">
            <v>-1.0999999999999999E-2</v>
          </cell>
          <cell r="J71">
            <v>-0.44257796137209854</v>
          </cell>
          <cell r="K71">
            <v>-0.40459796137209852</v>
          </cell>
          <cell r="L71">
            <v>-1.3895458780387653</v>
          </cell>
          <cell r="M71">
            <v>-1.28</v>
          </cell>
          <cell r="N71">
            <v>-1.28</v>
          </cell>
          <cell r="O71">
            <v>0.26729999999999998</v>
          </cell>
          <cell r="P71">
            <v>2.7617798425767021E-2</v>
          </cell>
          <cell r="Q71">
            <v>3.7137798425767019E-2</v>
          </cell>
          <cell r="R71">
            <v>-1.362960569559925</v>
          </cell>
          <cell r="S71">
            <v>0.22189999999999999</v>
          </cell>
          <cell r="T71">
            <v>0.20028371568999942</v>
          </cell>
          <cell r="U71">
            <v>0.29931371568999943</v>
          </cell>
          <cell r="V71">
            <v>-1.3127229487410312</v>
          </cell>
          <cell r="W71">
            <v>-0.1772</v>
          </cell>
          <cell r="X71">
            <v>0.18224612984477648</v>
          </cell>
          <cell r="Y71">
            <v>0.24971612984477648</v>
          </cell>
          <cell r="Z71">
            <v>-1.9981354239222704</v>
          </cell>
          <cell r="AA71">
            <v>-5.96E-2</v>
          </cell>
          <cell r="AB71">
            <v>0.56316733929061946</v>
          </cell>
          <cell r="AC71">
            <v>0.68721733929061946</v>
          </cell>
          <cell r="AD71">
            <v>-1.772572510921766</v>
          </cell>
          <cell r="AE71">
            <v>-2.8299999999999999E-2</v>
          </cell>
          <cell r="AF71">
            <v>0.11843207994731754</v>
          </cell>
          <cell r="AG71">
            <v>0.10993707994731754</v>
          </cell>
          <cell r="AH71">
            <v>-3.0916368078237531</v>
          </cell>
          <cell r="AI71">
            <v>5.0200000000000002E-2</v>
          </cell>
          <cell r="AJ71">
            <v>0.19846186805497867</v>
          </cell>
          <cell r="AK71">
            <v>0.22105186805497867</v>
          </cell>
          <cell r="AL71">
            <v>-3.8282752054974472</v>
          </cell>
          <cell r="AM71">
            <v>-4.4400000000000004</v>
          </cell>
          <cell r="AN71">
            <v>-4.4400000000000004</v>
          </cell>
          <cell r="AO71">
            <v>-0.16739999999999999</v>
          </cell>
          <cell r="AP71">
            <v>-0.52663857226279964</v>
          </cell>
          <cell r="AQ71">
            <v>-0.5078885722627996</v>
          </cell>
          <cell r="AR71">
            <v>-4.1088139248599793</v>
          </cell>
          <cell r="AS71">
            <v>-8.2199999999999995E-2</v>
          </cell>
          <cell r="AT71">
            <v>0.85435204573939882</v>
          </cell>
          <cell r="AU71">
            <v>0.92425204573939879</v>
          </cell>
          <cell r="AV71">
            <v>-1.120429756806181</v>
          </cell>
        </row>
        <row r="72">
          <cell r="B72">
            <v>43664</v>
          </cell>
          <cell r="C72">
            <v>132.55000000000001</v>
          </cell>
          <cell r="D72">
            <v>-0.6</v>
          </cell>
          <cell r="E72">
            <v>-4.2700000000000002E-2</v>
          </cell>
          <cell r="F72">
            <v>-1.3421827208710291</v>
          </cell>
          <cell r="G72">
            <v>-1.317802720871029</v>
          </cell>
          <cell r="H72">
            <v>-2.8607193875376957</v>
          </cell>
          <cell r="I72">
            <v>-2.35E-2</v>
          </cell>
          <cell r="J72">
            <v>-0.81459184821920849</v>
          </cell>
          <cell r="K72">
            <v>-0.77661184821920848</v>
          </cell>
          <cell r="L72">
            <v>-3.4601535148858753</v>
          </cell>
          <cell r="M72">
            <v>-3.52</v>
          </cell>
          <cell r="N72">
            <v>-3.52</v>
          </cell>
          <cell r="O72">
            <v>0.26679999999999998</v>
          </cell>
          <cell r="P72">
            <v>1.2143708657428911E-2</v>
          </cell>
          <cell r="Q72">
            <v>2.1663708657428914E-2</v>
          </cell>
          <cell r="R72">
            <v>-3.649599425704297</v>
          </cell>
          <cell r="S72">
            <v>0.22289999999999999</v>
          </cell>
          <cell r="T72">
            <v>0.23021756258338943</v>
          </cell>
          <cell r="U72">
            <v>0.32924756258338944</v>
          </cell>
          <cell r="V72">
            <v>-3.6089505147696173</v>
          </cell>
          <cell r="W72">
            <v>-0.17829999999999999</v>
          </cell>
          <cell r="X72">
            <v>0.1499285307365926</v>
          </cell>
          <cell r="Y72">
            <v>0.2173985307365926</v>
          </cell>
          <cell r="Z72">
            <v>-4.5216043755902575</v>
          </cell>
          <cell r="AA72">
            <v>-6.0999999999999999E-2</v>
          </cell>
          <cell r="AB72">
            <v>0.5207697805111251</v>
          </cell>
          <cell r="AC72">
            <v>0.6448197805111251</v>
          </cell>
          <cell r="AD72">
            <v>-4.3611180688070057</v>
          </cell>
          <cell r="AE72">
            <v>-3.1199999999999999E-2</v>
          </cell>
          <cell r="AF72">
            <v>3.4532601598585642E-2</v>
          </cell>
          <cell r="AG72">
            <v>2.603760159858564E-2</v>
          </cell>
          <cell r="AH72">
            <v>-5.914172548189029</v>
          </cell>
          <cell r="AI72">
            <v>4.4699999999999997E-2</v>
          </cell>
          <cell r="AJ72">
            <v>8.4950092650301467E-3</v>
          </cell>
          <cell r="AK72">
            <v>3.1085009265030147E-2</v>
          </cell>
          <cell r="AL72">
            <v>-6.9768649124877085</v>
          </cell>
          <cell r="AM72">
            <v>-7.5</v>
          </cell>
          <cell r="AN72">
            <v>-7.5</v>
          </cell>
          <cell r="AO72">
            <v>-0.17760000000000001</v>
          </cell>
          <cell r="AP72">
            <v>-0.83150360990842886</v>
          </cell>
          <cell r="AQ72">
            <v>-0.81275360990842882</v>
          </cell>
          <cell r="AR72">
            <v>-6.8460422235995191</v>
          </cell>
          <cell r="AS72">
            <v>-9.0300000000000005E-2</v>
          </cell>
          <cell r="AT72">
            <v>0.6087904690178455</v>
          </cell>
          <cell r="AU72">
            <v>0.67869046901784547</v>
          </cell>
          <cell r="AV72">
            <v>-2.6342679073151434</v>
          </cell>
        </row>
        <row r="73">
          <cell r="B73">
            <v>43671</v>
          </cell>
          <cell r="C73">
            <v>132.72</v>
          </cell>
          <cell r="D73">
            <v>-0.6</v>
          </cell>
          <cell r="E73">
            <v>-4.02E-2</v>
          </cell>
          <cell r="F73">
            <v>-1.266703941905797</v>
          </cell>
          <cell r="G73">
            <v>-1.242323941905797</v>
          </cell>
          <cell r="H73">
            <v>-2.7820114419057971</v>
          </cell>
          <cell r="I73">
            <v>-2.12E-2</v>
          </cell>
          <cell r="J73">
            <v>-0.74612510322859082</v>
          </cell>
          <cell r="K73">
            <v>-0.70814510322859081</v>
          </cell>
          <cell r="L73">
            <v>-3.3845513532285909</v>
          </cell>
          <cell r="M73">
            <v>-3.51</v>
          </cell>
          <cell r="N73">
            <v>-3.51</v>
          </cell>
          <cell r="O73">
            <v>0.26719999999999999</v>
          </cell>
          <cell r="P73">
            <v>2.4522979192532542E-2</v>
          </cell>
          <cell r="Q73">
            <v>3.4042979192532546E-2</v>
          </cell>
          <cell r="R73">
            <v>-3.6241796901568972</v>
          </cell>
          <cell r="S73">
            <v>0.22009999999999999</v>
          </cell>
          <cell r="T73">
            <v>0.14640436828856346</v>
          </cell>
          <cell r="U73">
            <v>0.24543436828856346</v>
          </cell>
          <cell r="V73">
            <v>-3.6743577175598601</v>
          </cell>
          <cell r="W73">
            <v>-0.17960000000000001</v>
          </cell>
          <cell r="X73">
            <v>0.11173574385093761</v>
          </cell>
          <cell r="Y73">
            <v>0.17920574385093763</v>
          </cell>
          <cell r="Z73">
            <v>-4.5252945914944682</v>
          </cell>
          <cell r="AA73">
            <v>-6.2399999999999997E-2</v>
          </cell>
          <cell r="AB73">
            <v>0.47837491556224376</v>
          </cell>
          <cell r="AC73">
            <v>0.60242491556224376</v>
          </cell>
          <cell r="AD73">
            <v>-4.3636448362821554</v>
          </cell>
          <cell r="AE73">
            <v>-2.8299999999999999E-2</v>
          </cell>
          <cell r="AF73">
            <v>0.11843207994731754</v>
          </cell>
          <cell r="AG73">
            <v>0.10993707994731754</v>
          </cell>
          <cell r="AH73">
            <v>-5.7716256296435606</v>
          </cell>
          <cell r="AI73">
            <v>4.8099999999999997E-2</v>
          </cell>
          <cell r="AJ73">
            <v>0.12592812840981737</v>
          </cell>
          <cell r="AK73">
            <v>0.14851812840981737</v>
          </cell>
          <cell r="AL73">
            <v>-6.7793222471770376</v>
          </cell>
          <cell r="AM73">
            <v>-7.41</v>
          </cell>
          <cell r="AN73">
            <v>-7.41</v>
          </cell>
          <cell r="AO73">
            <v>-0.1754</v>
          </cell>
          <cell r="AP73">
            <v>-0.76573530624999986</v>
          </cell>
          <cell r="AQ73">
            <v>-0.74698530624999981</v>
          </cell>
          <cell r="AR73">
            <v>-6.7058535553040075</v>
          </cell>
          <cell r="AS73">
            <v>-8.7400000000000005E-2</v>
          </cell>
          <cell r="AT73">
            <v>0.69669474054320202</v>
          </cell>
          <cell r="AU73">
            <v>0.76659474054320198</v>
          </cell>
          <cell r="AV73">
            <v>-2.5008390399865528</v>
          </cell>
        </row>
        <row r="74">
          <cell r="B74">
            <v>43678</v>
          </cell>
          <cell r="C74">
            <v>131.15</v>
          </cell>
          <cell r="D74">
            <v>-0.63</v>
          </cell>
          <cell r="E74">
            <v>-5.2999999999999999E-2</v>
          </cell>
          <cell r="F74">
            <v>-1.65334293990656</v>
          </cell>
          <cell r="G74">
            <v>-1.6289629399065599</v>
          </cell>
          <cell r="H74">
            <v>-3.4408379399065598</v>
          </cell>
          <cell r="I74">
            <v>-2.6100000000000002E-2</v>
          </cell>
          <cell r="J74">
            <v>-0.89199992079222734</v>
          </cell>
          <cell r="K74">
            <v>-0.85401992079222733</v>
          </cell>
          <cell r="L74">
            <v>-4.0955824207922271</v>
          </cell>
          <cell r="M74">
            <v>-4.29</v>
          </cell>
          <cell r="N74">
            <v>-4.29</v>
          </cell>
          <cell r="O74">
            <v>0.26640000000000003</v>
          </cell>
          <cell r="P74">
            <v>-2.3555471209668624E-4</v>
          </cell>
          <cell r="Q74">
            <v>9.2844452879033146E-3</v>
          </cell>
          <cell r="R74">
            <v>-4.4053746202162323</v>
          </cell>
          <cell r="S74">
            <v>0.22159999999999999</v>
          </cell>
          <cell r="T74">
            <v>0.19130368992093894</v>
          </cell>
          <cell r="U74">
            <v>0.29033368992093894</v>
          </cell>
          <cell r="V74">
            <v>-4.3443119617669659</v>
          </cell>
          <cell r="W74">
            <v>-0.18229999999999999</v>
          </cell>
          <cell r="X74">
            <v>3.2414229350066097E-2</v>
          </cell>
          <cell r="Y74">
            <v>9.9884229350066106E-2</v>
          </cell>
          <cell r="Z74">
            <v>-5.1947211808891467</v>
          </cell>
          <cell r="AA74">
            <v>-6.4399999999999999E-2</v>
          </cell>
          <cell r="AB74">
            <v>0.41781514472826786</v>
          </cell>
          <cell r="AC74">
            <v>0.54186514472826786</v>
          </cell>
          <cell r="AD74">
            <v>-4.9727268516947145</v>
          </cell>
          <cell r="AE74">
            <v>-3.3700000000000001E-2</v>
          </cell>
          <cell r="AF74">
            <v>-3.7794098693836917E-2</v>
          </cell>
          <cell r="AG74">
            <v>-4.6289098693836919E-2</v>
          </cell>
          <cell r="AH74">
            <v>-6.3308341467600115</v>
          </cell>
          <cell r="AI74">
            <v>4.2999999999999997E-2</v>
          </cell>
          <cell r="AJ74">
            <v>-5.0221117804794956E-2</v>
          </cell>
          <cell r="AK74">
            <v>-2.7631117804794957E-2</v>
          </cell>
          <cell r="AL74">
            <v>-7.1921225106060476</v>
          </cell>
          <cell r="AM74">
            <v>-7.57</v>
          </cell>
          <cell r="AN74">
            <v>-7.57</v>
          </cell>
          <cell r="AO74">
            <v>-0.1792</v>
          </cell>
          <cell r="AP74">
            <v>-0.87934040039608297</v>
          </cell>
          <cell r="AQ74">
            <v>-0.86059040039608292</v>
          </cell>
          <cell r="AR74">
            <v>-6.9594276896977689</v>
          </cell>
          <cell r="AS74">
            <v>-8.8300000000000003E-2</v>
          </cell>
          <cell r="AT74">
            <v>0.669412691898572</v>
          </cell>
          <cell r="AU74">
            <v>0.73931269189857196</v>
          </cell>
          <cell r="AV74">
            <v>-2.6309384260924835</v>
          </cell>
        </row>
        <row r="75">
          <cell r="B75">
            <v>43682</v>
          </cell>
          <cell r="C75">
            <v>138.77000000000001</v>
          </cell>
          <cell r="D75">
            <v>-0.35</v>
          </cell>
          <cell r="E75">
            <v>-4.24E-2</v>
          </cell>
          <cell r="F75">
            <v>-1.3331243996963482</v>
          </cell>
          <cell r="G75">
            <v>-1.3087443996963481</v>
          </cell>
          <cell r="H75">
            <v>-1.6361402330296815</v>
          </cell>
          <cell r="I75">
            <v>-6.1000000000000004E-3</v>
          </cell>
          <cell r="J75">
            <v>-0.29679336445256327</v>
          </cell>
          <cell r="K75">
            <v>-0.25881336445256325</v>
          </cell>
          <cell r="L75">
            <v>-0.55886544778589664</v>
          </cell>
          <cell r="M75">
            <v>-0.28000000000000003</v>
          </cell>
          <cell r="N75">
            <v>-0.28000000000000003</v>
          </cell>
          <cell r="O75">
            <v>0.26569999999999999</v>
          </cell>
          <cell r="P75">
            <v>-2.1899260682436195E-2</v>
          </cell>
          <cell r="Q75">
            <v>-1.2379260682436194E-2</v>
          </cell>
          <cell r="R75">
            <v>-0.43528111626034816</v>
          </cell>
          <cell r="S75">
            <v>0.2293</v>
          </cell>
          <cell r="T75">
            <v>0.42181367051209656</v>
          </cell>
          <cell r="U75">
            <v>0.52084367051209657</v>
          </cell>
          <cell r="V75">
            <v>-0.15423793020330695</v>
          </cell>
          <cell r="W75">
            <v>-0.1832</v>
          </cell>
          <cell r="X75">
            <v>5.9741432995313115E-3</v>
          </cell>
          <cell r="Y75">
            <v>7.344414329953132E-2</v>
          </cell>
          <cell r="Z75">
            <v>-1.358176692828347</v>
          </cell>
          <cell r="AA75">
            <v>-5.9700000000000003E-2</v>
          </cell>
          <cell r="AB75">
            <v>0.56013884912395195</v>
          </cell>
          <cell r="AC75">
            <v>0.68418884912395195</v>
          </cell>
          <cell r="AD75">
            <v>-0.99961173214141785</v>
          </cell>
          <cell r="AE75">
            <v>-3.4500000000000003E-2</v>
          </cell>
          <cell r="AF75">
            <v>-6.0938728091699382E-2</v>
          </cell>
          <cell r="AG75">
            <v>-6.9433728091699384E-2</v>
          </cell>
          <cell r="AH75">
            <v>-2.6358634173382898</v>
          </cell>
          <cell r="AI75">
            <v>4.4699999999999997E-2</v>
          </cell>
          <cell r="AJ75">
            <v>8.4950092650301467E-3</v>
          </cell>
          <cell r="AK75">
            <v>3.1085009265030147E-2</v>
          </cell>
          <cell r="AL75">
            <v>-3.5440636605315268</v>
          </cell>
          <cell r="AM75">
            <v>-4.04</v>
          </cell>
          <cell r="AN75">
            <v>-4.04</v>
          </cell>
          <cell r="AO75">
            <v>-0.1643</v>
          </cell>
          <cell r="AP75">
            <v>-0.43400927644371623</v>
          </cell>
          <cell r="AQ75">
            <v>-0.41525927644371624</v>
          </cell>
          <cell r="AR75">
            <v>-3.698534130244886</v>
          </cell>
          <cell r="AS75">
            <v>-7.5200000000000003E-2</v>
          </cell>
          <cell r="AT75">
            <v>1.066669763144531</v>
          </cell>
          <cell r="AU75">
            <v>1.1365697631445311</v>
          </cell>
          <cell r="AV75">
            <v>-0.74319631872681402</v>
          </cell>
        </row>
        <row r="76">
          <cell r="B76">
            <v>43685</v>
          </cell>
          <cell r="C76">
            <v>143.03</v>
          </cell>
          <cell r="D76">
            <v>0.14000000000000001</v>
          </cell>
          <cell r="E76">
            <v>-2.23E-2</v>
          </cell>
          <cell r="F76">
            <v>-0.72668074826221241</v>
          </cell>
          <cell r="G76">
            <v>-0.70230074826221245</v>
          </cell>
          <cell r="H76">
            <v>0.23207425173778762</v>
          </cell>
          <cell r="I76">
            <v>1.5900000000000001E-2</v>
          </cell>
          <cell r="J76">
            <v>0.3576918398942831</v>
          </cell>
          <cell r="K76">
            <v>0.39567183989428312</v>
          </cell>
          <cell r="L76">
            <v>2.2909843398942829</v>
          </cell>
          <cell r="M76">
            <v>2.6</v>
          </cell>
          <cell r="N76">
            <v>2.6</v>
          </cell>
          <cell r="O76">
            <v>0.26579999999999998</v>
          </cell>
          <cell r="P76">
            <v>-1.8804445287903315E-2</v>
          </cell>
          <cell r="Q76">
            <v>-9.2844452879033146E-3</v>
          </cell>
          <cell r="R76">
            <v>2.459215442930295</v>
          </cell>
          <cell r="S76">
            <v>0.22159999999999999</v>
          </cell>
          <cell r="T76">
            <v>0.19130368992093894</v>
          </cell>
          <cell r="U76">
            <v>0.29033368992093894</v>
          </cell>
          <cell r="V76">
            <v>2.5267745573477218</v>
          </cell>
          <cell r="W76">
            <v>-0.18179999999999999</v>
          </cell>
          <cell r="X76">
            <v>4.7103239935033667E-2</v>
          </cell>
          <cell r="Y76">
            <v>0.11457323993503367</v>
          </cell>
          <cell r="Z76">
            <v>1.6548370449875711</v>
          </cell>
          <cell r="AA76">
            <v>-6.25E-2</v>
          </cell>
          <cell r="AB76">
            <v>0.47534680932515733</v>
          </cell>
          <cell r="AC76">
            <v>0.59939680932515738</v>
          </cell>
          <cell r="AD76">
            <v>1.9076015935862798</v>
          </cell>
          <cell r="AE76">
            <v>-3.5999999999999997E-2</v>
          </cell>
          <cell r="AF76">
            <v>-0.10433519229973272</v>
          </cell>
          <cell r="AG76">
            <v>-0.11283019229973272</v>
          </cell>
          <cell r="AH76">
            <v>0.38316801919143684</v>
          </cell>
          <cell r="AI76">
            <v>4.7699999999999999E-2</v>
          </cell>
          <cell r="AJ76">
            <v>0.11211234352856933</v>
          </cell>
          <cell r="AK76">
            <v>0.13470234352856933</v>
          </cell>
          <cell r="AL76">
            <v>-0.29753552814592199</v>
          </cell>
          <cell r="AM76">
            <v>-0.86</v>
          </cell>
          <cell r="AN76">
            <v>-0.86</v>
          </cell>
          <cell r="AO76">
            <v>-0.1404</v>
          </cell>
          <cell r="AP76">
            <v>0.27998765560000027</v>
          </cell>
          <cell r="AQ76">
            <v>0.29873765560000026</v>
          </cell>
          <cell r="AR76">
            <v>-0.4121429773549361</v>
          </cell>
          <cell r="AS76">
            <v>-4.0899999999999999E-2</v>
          </cell>
          <cell r="AT76">
            <v>2.1091822340338582</v>
          </cell>
          <cell r="AU76">
            <v>2.1790822340338583</v>
          </cell>
          <cell r="AV76">
            <v>1.7447753884886228</v>
          </cell>
        </row>
        <row r="77">
          <cell r="B77">
            <v>43687</v>
          </cell>
          <cell r="C77">
            <v>148.72999999999999</v>
          </cell>
          <cell r="D77">
            <v>0.86</v>
          </cell>
          <cell r="E77">
            <v>1.7600000000000001E-2</v>
          </cell>
          <cell r="F77">
            <v>0.47592613299408382</v>
          </cell>
          <cell r="G77">
            <v>0.50030613299408377</v>
          </cell>
          <cell r="H77">
            <v>3.4560352996607504</v>
          </cell>
          <cell r="I77">
            <v>5.2900000000000003E-2</v>
          </cell>
          <cell r="J77">
            <v>1.4597194214681899</v>
          </cell>
          <cell r="K77">
            <v>1.4976994214681898</v>
          </cell>
          <cell r="L77">
            <v>6.9885848381348561</v>
          </cell>
          <cell r="M77">
            <v>7.35</v>
          </cell>
          <cell r="N77">
            <v>7.35</v>
          </cell>
          <cell r="O77">
            <v>0.26379999999999998</v>
          </cell>
          <cell r="P77">
            <v>-8.0700874737451772E-2</v>
          </cell>
          <cell r="Q77">
            <v>-7.1180874737451771E-2</v>
          </cell>
          <cell r="R77">
            <v>7.1853248261344458</v>
          </cell>
          <cell r="S77">
            <v>0.2258</v>
          </cell>
          <cell r="T77">
            <v>0.31702994826066194</v>
          </cell>
          <cell r="U77">
            <v>0.41605994826066195</v>
          </cell>
          <cell r="V77">
            <v>7.5075757094947324</v>
          </cell>
          <cell r="W77">
            <v>-0.19189999999999999</v>
          </cell>
          <cell r="X77">
            <v>-0.24961362507140328</v>
          </cell>
          <cell r="Y77">
            <v>-0.18214362507140328</v>
          </cell>
          <cell r="Z77">
            <v>6.4144023172491869</v>
          </cell>
          <cell r="AA77">
            <v>-7.1800000000000003E-2</v>
          </cell>
          <cell r="AB77">
            <v>0.19378012448126611</v>
          </cell>
          <cell r="AC77">
            <v>0.31783012448126613</v>
          </cell>
          <cell r="AD77">
            <v>6.749386127164029</v>
          </cell>
          <cell r="AE77">
            <v>-4.0800000000000003E-2</v>
          </cell>
          <cell r="AF77">
            <v>-0.2432086057743201</v>
          </cell>
          <cell r="AG77">
            <v>-0.2517036057743201</v>
          </cell>
          <cell r="AH77">
            <v>5.6023876081760484</v>
          </cell>
          <cell r="AI77">
            <v>4.8000000000000001E-2</v>
          </cell>
          <cell r="AJ77">
            <v>0.12247417797195922</v>
          </cell>
          <cell r="AK77">
            <v>0.14506417797195922</v>
          </cell>
          <cell r="AL77">
            <v>5.3391956333710198</v>
          </cell>
          <cell r="AM77">
            <v>4.8899999999999997</v>
          </cell>
          <cell r="AN77">
            <v>4.8899999999999997</v>
          </cell>
          <cell r="AO77">
            <v>-9.9900000000000003E-2</v>
          </cell>
          <cell r="AP77">
            <v>1.4912060331794499</v>
          </cell>
          <cell r="AQ77">
            <v>1.5099560331794499</v>
          </cell>
          <cell r="AR77">
            <v>5.4518239382362088</v>
          </cell>
          <cell r="AS77">
            <v>1.84E-2</v>
          </cell>
          <cell r="AT77">
            <v>3.9260676720370027</v>
          </cell>
          <cell r="AU77">
            <v>3.9959676720370028</v>
          </cell>
          <cell r="AV77">
            <v>6.1793216452052171</v>
          </cell>
        </row>
        <row r="78">
          <cell r="B78">
            <v>43689</v>
          </cell>
          <cell r="C78">
            <v>147.93</v>
          </cell>
          <cell r="D78">
            <v>0.82</v>
          </cell>
          <cell r="E78">
            <v>1.3100000000000001E-2</v>
          </cell>
          <cell r="F78">
            <v>0.34028496325642943</v>
          </cell>
          <cell r="G78">
            <v>0.36466496325642944</v>
          </cell>
          <cell r="H78">
            <v>3.1253941299230958</v>
          </cell>
          <cell r="I78">
            <v>4.9399999999999999E-2</v>
          </cell>
          <cell r="J78">
            <v>1.3553328925246004</v>
          </cell>
          <cell r="K78">
            <v>1.3933128925246003</v>
          </cell>
          <cell r="L78">
            <v>6.5016983091912675</v>
          </cell>
          <cell r="M78">
            <v>6.83</v>
          </cell>
          <cell r="N78">
            <v>6.83</v>
          </cell>
          <cell r="O78">
            <v>0.26600000000000001</v>
          </cell>
          <cell r="P78">
            <v>-1.261481501066272E-2</v>
          </cell>
          <cell r="Q78">
            <v>-3.0948150106627197E-3</v>
          </cell>
          <cell r="R78">
            <v>6.7702765241353244</v>
          </cell>
          <cell r="S78">
            <v>0.2213</v>
          </cell>
          <cell r="T78">
            <v>0.18232372028066268</v>
          </cell>
          <cell r="U78">
            <v>0.28135372028066269</v>
          </cell>
          <cell r="V78">
            <v>6.9547921285078029</v>
          </cell>
          <cell r="W78">
            <v>-0.18260000000000001</v>
          </cell>
          <cell r="X78">
            <v>2.3600849883925228E-2</v>
          </cell>
          <cell r="Y78">
            <v>9.1070849883925234E-2</v>
          </cell>
          <cell r="Z78">
            <v>6.4647104653545266</v>
          </cell>
          <cell r="AA78">
            <v>-6.2E-2</v>
          </cell>
          <cell r="AB78">
            <v>0.49048746956254891</v>
          </cell>
          <cell r="AC78">
            <v>0.61453746956254895</v>
          </cell>
          <cell r="AD78">
            <v>6.8882441541143038</v>
          </cell>
          <cell r="AE78">
            <v>-4.19E-2</v>
          </cell>
          <cell r="AF78">
            <v>-0.27503527832657371</v>
          </cell>
          <cell r="AG78">
            <v>-0.28353027832657368</v>
          </cell>
          <cell r="AH78">
            <v>5.6404111480092185</v>
          </cell>
          <cell r="AI78">
            <v>4.7300000000000002E-2</v>
          </cell>
          <cell r="AJ78">
            <v>9.8296601094883862E-2</v>
          </cell>
          <cell r="AK78">
            <v>0.12088660109488386</v>
          </cell>
          <cell r="AL78">
            <v>5.6450963037552908</v>
          </cell>
          <cell r="AM78">
            <v>5.34</v>
          </cell>
          <cell r="AN78">
            <v>5.34</v>
          </cell>
          <cell r="AO78">
            <v>-9.7799999999999998E-2</v>
          </cell>
          <cell r="AP78">
            <v>1.5541187734188258</v>
          </cell>
          <cell r="AQ78">
            <v>1.5728687734188258</v>
          </cell>
          <cell r="AR78">
            <v>5.8556792309351655</v>
          </cell>
          <cell r="AS78">
            <v>2.52E-2</v>
          </cell>
          <cell r="AT78">
            <v>4.1360794323673868</v>
          </cell>
          <cell r="AU78">
            <v>4.2059794323673865</v>
          </cell>
          <cell r="AV78">
            <v>6.5280055761582361</v>
          </cell>
        </row>
        <row r="79">
          <cell r="B79">
            <v>43692</v>
          </cell>
          <cell r="C79">
            <v>148.1</v>
          </cell>
          <cell r="D79">
            <v>0.8</v>
          </cell>
          <cell r="E79">
            <v>1.2999999999999999E-2</v>
          </cell>
          <cell r="F79">
            <v>0.33727090688511996</v>
          </cell>
          <cell r="G79">
            <v>0.36165090688511997</v>
          </cell>
          <cell r="H79">
            <v>3.1863384068851204</v>
          </cell>
          <cell r="I79">
            <v>4.9599999999999998E-2</v>
          </cell>
          <cell r="J79">
            <v>1.3612968034464801</v>
          </cell>
          <cell r="K79">
            <v>1.39927680344648</v>
          </cell>
          <cell r="L79">
            <v>6.67318305344648</v>
          </cell>
          <cell r="M79">
            <v>7.07</v>
          </cell>
          <cell r="N79">
            <v>7.07</v>
          </cell>
          <cell r="O79">
            <v>0.26650000000000001</v>
          </cell>
          <cell r="P79">
            <v>2.8592606824361928E-3</v>
          </cell>
          <cell r="Q79">
            <v>1.2379260682436194E-2</v>
          </cell>
          <cell r="R79">
            <v>7.0284110067141823</v>
          </cell>
          <cell r="S79">
            <v>0.22750000000000001</v>
          </cell>
          <cell r="T79">
            <v>0.36792336121696712</v>
          </cell>
          <cell r="U79">
            <v>0.46695336121696712</v>
          </cell>
          <cell r="V79">
            <v>7.3877470120106183</v>
          </cell>
          <cell r="W79">
            <v>-0.17730000000000001</v>
          </cell>
          <cell r="X79">
            <v>0.17930814011554341</v>
          </cell>
          <cell r="Y79">
            <v>0.24677814011554342</v>
          </cell>
          <cell r="Z79">
            <v>6.8818575051949091</v>
          </cell>
          <cell r="AA79">
            <v>-6.8500000000000005E-2</v>
          </cell>
          <cell r="AB79">
            <v>0.29368149315355158</v>
          </cell>
          <cell r="AC79">
            <v>0.41773149315355157</v>
          </cell>
          <cell r="AD79">
            <v>6.9575727629948219</v>
          </cell>
          <cell r="AE79">
            <v>-3.9199999999999999E-2</v>
          </cell>
          <cell r="AF79">
            <v>-0.19691641661372636</v>
          </cell>
          <cell r="AG79">
            <v>-0.20541141661372636</v>
          </cell>
          <cell r="AH79">
            <v>6.0010965198942108</v>
          </cell>
          <cell r="AI79">
            <v>4.9099999999999998E-2</v>
          </cell>
          <cell r="AJ79">
            <v>0.16046780489149873</v>
          </cell>
          <cell r="AK79">
            <v>0.18305780489149873</v>
          </cell>
          <cell r="AL79">
            <v>6.0086133604470549</v>
          </cell>
          <cell r="AM79">
            <v>5.65</v>
          </cell>
          <cell r="AN79">
            <v>5.65</v>
          </cell>
          <cell r="AO79">
            <v>-9.6699999999999994E-2</v>
          </cell>
          <cell r="AP79">
            <v>1.587079002328007</v>
          </cell>
          <cell r="AQ79">
            <v>1.6058290023280071</v>
          </cell>
          <cell r="AR79">
            <v>6.1452235671714881</v>
          </cell>
          <cell r="AS79">
            <v>1.7899999999999999E-2</v>
          </cell>
          <cell r="AT79">
            <v>3.9106415070295535</v>
          </cell>
          <cell r="AU79">
            <v>3.9805415070295536</v>
          </cell>
          <cell r="AV79">
            <v>6.4600805507172048</v>
          </cell>
        </row>
        <row r="80">
          <cell r="B80">
            <v>43699</v>
          </cell>
          <cell r="C80">
            <v>148.04</v>
          </cell>
          <cell r="D80">
            <v>0.63</v>
          </cell>
          <cell r="E80">
            <v>9.5999999999999992E-3</v>
          </cell>
          <cell r="F80">
            <v>0.23479697769127422</v>
          </cell>
          <cell r="G80">
            <v>0.25917697769127424</v>
          </cell>
          <cell r="H80">
            <v>2.9396978110246077</v>
          </cell>
          <cell r="I80">
            <v>4.2999999999999997E-2</v>
          </cell>
          <cell r="J80">
            <v>1.1645493480957287</v>
          </cell>
          <cell r="K80">
            <v>1.2025293480957286</v>
          </cell>
          <cell r="L80">
            <v>6.3635189314290619</v>
          </cell>
          <cell r="M80">
            <v>6.98</v>
          </cell>
          <cell r="N80">
            <v>6.98</v>
          </cell>
          <cell r="O80">
            <v>0.26800000000000002</v>
          </cell>
          <cell r="P80">
            <v>4.9281558137928928E-2</v>
          </cell>
          <cell r="Q80">
            <v>5.8801558137928929E-2</v>
          </cell>
          <cell r="R80">
            <v>6.9654503397162886</v>
          </cell>
          <cell r="S80">
            <v>0.23760000000000001</v>
          </cell>
          <cell r="T80">
            <v>0.67036060447646428</v>
          </cell>
          <cell r="U80">
            <v>0.76939060447646423</v>
          </cell>
          <cell r="V80">
            <v>7.5465960594283983</v>
          </cell>
          <cell r="W80">
            <v>-0.16880000000000001</v>
          </cell>
          <cell r="X80">
            <v>0.42906326138029655</v>
          </cell>
          <cell r="Y80">
            <v>0.49653326138029652</v>
          </cell>
          <cell r="Z80">
            <v>6.8854087364529546</v>
          </cell>
          <cell r="AA80">
            <v>-6.8199999999999997E-2</v>
          </cell>
          <cell r="AB80">
            <v>0.30276388176369701</v>
          </cell>
          <cell r="AC80">
            <v>0.426813881763697</v>
          </cell>
          <cell r="AD80">
            <v>6.6862460302099302</v>
          </cell>
          <cell r="AE80">
            <v>-4.1700000000000001E-2</v>
          </cell>
          <cell r="AF80">
            <v>-0.26924855786874896</v>
          </cell>
          <cell r="AG80">
            <v>-0.27774355786874894</v>
          </cell>
          <cell r="AH80">
            <v>5.5286369473849959</v>
          </cell>
          <cell r="AI80">
            <v>4.5499999999999999E-2</v>
          </cell>
          <cell r="AJ80">
            <v>3.6126168701088375E-2</v>
          </cell>
          <cell r="AK80">
            <v>5.8716168701088374E-2</v>
          </cell>
          <cell r="AL80">
            <v>5.3473233674491318</v>
          </cell>
          <cell r="AM80">
            <v>5.05</v>
          </cell>
          <cell r="AN80">
            <v>5.05</v>
          </cell>
          <cell r="AO80">
            <v>-9.7699999999999995E-2</v>
          </cell>
          <cell r="AP80">
            <v>1.557114986851075</v>
          </cell>
          <cell r="AQ80">
            <v>1.575864986851075</v>
          </cell>
          <cell r="AR80">
            <v>5.6376709724031908</v>
          </cell>
          <cell r="AS80">
            <v>1.6500000000000001E-2</v>
          </cell>
          <cell r="AT80">
            <v>3.8674595631559887</v>
          </cell>
          <cell r="AU80">
            <v>3.9373595631559888</v>
          </cell>
          <cell r="AV80">
            <v>6.1663482112468042</v>
          </cell>
        </row>
        <row r="81">
          <cell r="B81">
            <v>43705</v>
          </cell>
          <cell r="C81">
            <v>149.84</v>
          </cell>
          <cell r="D81">
            <v>1.1100000000000001</v>
          </cell>
          <cell r="E81">
            <v>2.4E-2</v>
          </cell>
          <cell r="F81">
            <v>0.66887497573568</v>
          </cell>
          <cell r="G81">
            <v>0.69325497573567996</v>
          </cell>
          <cell r="H81">
            <v>4.1508591424023473</v>
          </cell>
          <cell r="I81">
            <v>5.8500000000000003E-2</v>
          </cell>
          <cell r="J81">
            <v>1.6268226023985213</v>
          </cell>
          <cell r="K81">
            <v>1.6648026023985212</v>
          </cell>
          <cell r="L81">
            <v>7.9622505190651882</v>
          </cell>
          <cell r="M81">
            <v>8.3800000000000008</v>
          </cell>
          <cell r="N81">
            <v>8.3800000000000008</v>
          </cell>
          <cell r="O81">
            <v>0.26450000000000001</v>
          </cell>
          <cell r="P81">
            <v>-5.9037083675893463E-2</v>
          </cell>
          <cell r="Q81">
            <v>-4.9517083675893463E-2</v>
          </cell>
          <cell r="R81">
            <v>8.297417859315388</v>
          </cell>
          <cell r="S81">
            <v>0.23300000000000001</v>
          </cell>
          <cell r="T81">
            <v>0.53259999245247769</v>
          </cell>
          <cell r="U81">
            <v>0.63162999245247775</v>
          </cell>
          <cell r="V81">
            <v>8.920214834840138</v>
          </cell>
          <cell r="W81">
            <v>-0.17330000000000001</v>
          </cell>
          <cell r="X81">
            <v>0.29683265257122998</v>
          </cell>
          <cell r="Y81">
            <v>0.36430265257122996</v>
          </cell>
          <cell r="Z81">
            <v>8.4778371931480248</v>
          </cell>
          <cell r="AA81">
            <v>-7.2300000000000003E-2</v>
          </cell>
          <cell r="AB81">
            <v>0.17864425432999989</v>
          </cell>
          <cell r="AC81">
            <v>0.30269425432999986</v>
          </cell>
          <cell r="AD81">
            <v>8.3578786943031727</v>
          </cell>
          <cell r="AE81">
            <v>-4.3299999999999998E-2</v>
          </cell>
          <cell r="AF81">
            <v>-0.31554303598602246</v>
          </cell>
          <cell r="AG81">
            <v>-0.32403803598602243</v>
          </cell>
          <cell r="AH81">
            <v>7.5269210518744742</v>
          </cell>
          <cell r="AI81">
            <v>4.5100000000000001E-2</v>
          </cell>
          <cell r="AJ81">
            <v>2.2310581908465622E-2</v>
          </cell>
          <cell r="AK81">
            <v>4.4900581908465617E-2</v>
          </cell>
          <cell r="AL81">
            <v>7.6624592673544747</v>
          </cell>
          <cell r="AM81">
            <v>7.51</v>
          </cell>
          <cell r="AN81">
            <v>7.51</v>
          </cell>
          <cell r="AO81">
            <v>-8.6400000000000005E-2</v>
          </cell>
          <cell r="AP81">
            <v>1.8959216760063999</v>
          </cell>
          <cell r="AQ81">
            <v>1.9146716760064</v>
          </cell>
          <cell r="AR81">
            <v>7.9846682360339196</v>
          </cell>
          <cell r="AS81">
            <v>3.3700000000000001E-2</v>
          </cell>
          <cell r="AT81">
            <v>4.3991821700915867</v>
          </cell>
          <cell r="AU81">
            <v>4.4690821700915864</v>
          </cell>
          <cell r="AV81">
            <v>7.8682840964761747</v>
          </cell>
        </row>
        <row r="82">
          <cell r="B82">
            <v>43714</v>
          </cell>
          <cell r="C82">
            <v>148.94</v>
          </cell>
          <cell r="D82">
            <v>1.21</v>
          </cell>
          <cell r="E82">
            <v>2.1999999999999999E-2</v>
          </cell>
          <cell r="F82">
            <v>0.6085729978374399</v>
          </cell>
          <cell r="G82">
            <v>0.63295299783743986</v>
          </cell>
          <cell r="H82">
            <v>4.8040988311707737</v>
          </cell>
          <cell r="I82">
            <v>6.0499999999999998E-2</v>
          </cell>
          <cell r="J82">
            <v>1.6865294175447627</v>
          </cell>
          <cell r="K82">
            <v>1.7245094175447626</v>
          </cell>
          <cell r="L82">
            <v>9.4776865008780966</v>
          </cell>
          <cell r="M82">
            <v>10.38</v>
          </cell>
          <cell r="N82">
            <v>10.38</v>
          </cell>
          <cell r="O82">
            <v>0.2621</v>
          </cell>
          <cell r="P82">
            <v>-0.13331328243584012</v>
          </cell>
          <cell r="Q82">
            <v>-0.12379328243584012</v>
          </cell>
          <cell r="R82">
            <v>10.138008640211154</v>
          </cell>
          <cell r="S82">
            <v>0.22770000000000001</v>
          </cell>
          <cell r="T82">
            <v>0.37391100602465555</v>
          </cell>
          <cell r="U82">
            <v>0.47294100602465555</v>
          </cell>
          <cell r="V82">
            <v>10.52615808628399</v>
          </cell>
          <cell r="W82">
            <v>-0.1774</v>
          </cell>
          <cell r="X82">
            <v>0.17637015581498083</v>
          </cell>
          <cell r="Y82">
            <v>0.24384015581498084</v>
          </cell>
          <cell r="Z82">
            <v>9.6713027089113375</v>
          </cell>
          <cell r="AA82">
            <v>-7.0699999999999999E-2</v>
          </cell>
          <cell r="AB82">
            <v>0.22707964639067965</v>
          </cell>
          <cell r="AC82">
            <v>0.35112964639067967</v>
          </cell>
          <cell r="AD82">
            <v>9.5700073570993762</v>
          </cell>
          <cell r="AE82">
            <v>-4.7E-2</v>
          </cell>
          <cell r="AF82">
            <v>-0.42260631374481183</v>
          </cell>
          <cell r="AG82">
            <v>-0.43110131374481181</v>
          </cell>
          <cell r="AH82">
            <v>8.057729448607077</v>
          </cell>
          <cell r="AI82">
            <v>4.53E-2</v>
          </cell>
          <cell r="AJ82">
            <v>2.9218373264028805E-2</v>
          </cell>
          <cell r="AK82">
            <v>5.1808373264028804E-2</v>
          </cell>
          <cell r="AL82">
            <v>7.7062997660652801</v>
          </cell>
          <cell r="AM82">
            <v>7.27</v>
          </cell>
          <cell r="AN82">
            <v>7.27</v>
          </cell>
          <cell r="AO82">
            <v>-8.3699999999999997E-2</v>
          </cell>
          <cell r="AP82">
            <v>1.9769500501016428</v>
          </cell>
          <cell r="AQ82">
            <v>1.9957000501016429</v>
          </cell>
          <cell r="AR82">
            <v>7.8301479345185676</v>
          </cell>
          <cell r="AS82">
            <v>4.8300000000000003E-2</v>
          </cell>
          <cell r="AT82">
            <v>4.8527345419521906</v>
          </cell>
          <cell r="AU82">
            <v>4.9226345419521902</v>
          </cell>
          <cell r="AV82">
            <v>8.0945437266787117</v>
          </cell>
        </row>
        <row r="83">
          <cell r="B83">
            <v>43720</v>
          </cell>
          <cell r="C83">
            <v>149.01</v>
          </cell>
          <cell r="D83">
            <v>1.05</v>
          </cell>
          <cell r="E83">
            <v>2.3599999999999999E-2</v>
          </cell>
          <cell r="F83">
            <v>0.65681414338619903</v>
          </cell>
          <cell r="G83">
            <v>0.68119414338619899</v>
          </cell>
          <cell r="H83">
            <v>4.285464976719533</v>
          </cell>
          <cell r="I83">
            <v>5.3999999999999999E-2</v>
          </cell>
          <cell r="J83">
            <v>1.4925347824225736</v>
          </cell>
          <cell r="K83">
            <v>1.5305147824225735</v>
          </cell>
          <cell r="L83">
            <v>8.2246293657559075</v>
          </cell>
          <cell r="M83">
            <v>8.9600000000000009</v>
          </cell>
          <cell r="N83">
            <v>8.9600000000000009</v>
          </cell>
          <cell r="O83">
            <v>0.26340000000000002</v>
          </cell>
          <cell r="P83">
            <v>-9.3080214881009357E-2</v>
          </cell>
          <cell r="Q83">
            <v>-8.3560214881009356E-2</v>
          </cell>
          <cell r="R83">
            <v>8.7856058928766494</v>
          </cell>
          <cell r="S83">
            <v>0.20780000000000001</v>
          </cell>
          <cell r="T83">
            <v>-0.22174496853607026</v>
          </cell>
          <cell r="U83">
            <v>-0.12271496853607025</v>
          </cell>
          <cell r="V83">
            <v>8.5861560352645121</v>
          </cell>
          <cell r="W83">
            <v>-0.16750000000000001</v>
          </cell>
          <cell r="X83">
            <v>0.46726707273078433</v>
          </cell>
          <cell r="Y83">
            <v>0.5347370727307843</v>
          </cell>
          <cell r="Z83">
            <v>8.7627227646601398</v>
          </cell>
          <cell r="AA83">
            <v>-6.8900000000000003E-2</v>
          </cell>
          <cell r="AB83">
            <v>0.28157176603643025</v>
          </cell>
          <cell r="AC83">
            <v>0.40562176603643024</v>
          </cell>
          <cell r="AD83">
            <v>8.4733123540087085</v>
          </cell>
          <cell r="AE83">
            <v>-4.4499999999999998E-2</v>
          </cell>
          <cell r="AF83">
            <v>-0.35026505731393925</v>
          </cell>
          <cell r="AG83">
            <v>-0.35876005731393923</v>
          </cell>
          <cell r="AH83">
            <v>7.1478976668085741</v>
          </cell>
          <cell r="AI83">
            <v>4.6600000000000003E-2</v>
          </cell>
          <cell r="AJ83">
            <v>7.4119140880580622E-2</v>
          </cell>
          <cell r="AK83">
            <v>9.6709140880580621E-2</v>
          </cell>
          <cell r="AL83">
            <v>6.9621864491747907</v>
          </cell>
          <cell r="AM83">
            <v>6.57</v>
          </cell>
          <cell r="AN83">
            <v>6.57</v>
          </cell>
          <cell r="AO83">
            <v>-8.5400000000000004E-2</v>
          </cell>
          <cell r="AP83">
            <v>1.9259286066499999</v>
          </cell>
          <cell r="AQ83">
            <v>1.9446786066499999</v>
          </cell>
          <cell r="AR83">
            <v>7.214891884943774</v>
          </cell>
          <cell r="AS83">
            <v>3.5299999999999998E-2</v>
          </cell>
          <cell r="AT83">
            <v>4.4487834335020802</v>
          </cell>
          <cell r="AU83">
            <v>4.5186834335020798</v>
          </cell>
          <cell r="AV83">
            <v>7.3781639976575661</v>
          </cell>
        </row>
        <row r="84">
          <cell r="B84">
            <v>43727</v>
          </cell>
          <cell r="C84">
            <v>149.55000000000001</v>
          </cell>
          <cell r="D84">
            <v>1.1499999999999999</v>
          </cell>
          <cell r="E84">
            <v>2.3E-2</v>
          </cell>
          <cell r="F84">
            <v>0.63872331048191999</v>
          </cell>
          <cell r="G84">
            <v>0.66310331048191995</v>
          </cell>
          <cell r="H84">
            <v>5.1423741438152533</v>
          </cell>
          <cell r="I84">
            <v>6.0699999999999997E-2</v>
          </cell>
          <cell r="J84">
            <v>1.6925009210532822</v>
          </cell>
          <cell r="K84">
            <v>1.7304809210532821</v>
          </cell>
          <cell r="L84">
            <v>10.237095504386616</v>
          </cell>
          <cell r="M84">
            <v>11.46</v>
          </cell>
          <cell r="N84">
            <v>11.46</v>
          </cell>
          <cell r="O84">
            <v>0.26429999999999998</v>
          </cell>
          <cell r="P84">
            <v>-6.522673218696666E-2</v>
          </cell>
          <cell r="Q84">
            <v>-5.5706732186966659E-2</v>
          </cell>
          <cell r="R84">
            <v>11.248469435932865</v>
          </cell>
          <cell r="S84">
            <v>0.23630000000000001</v>
          </cell>
          <cell r="T84">
            <v>0.63142498451404105</v>
          </cell>
          <cell r="U84">
            <v>0.73045498451404112</v>
          </cell>
          <cell r="V84">
            <v>11.759647919904161</v>
          </cell>
          <cell r="W84">
            <v>-0.17380000000000001</v>
          </cell>
          <cell r="X84">
            <v>0.28214147213406582</v>
          </cell>
          <cell r="Y84">
            <v>0.34961147213406585</v>
          </cell>
          <cell r="Z84">
            <v>10.553854709335051</v>
          </cell>
          <cell r="AA84">
            <v>-6.9699999999999998E-2</v>
          </cell>
          <cell r="AB84">
            <v>0.25735272270362813</v>
          </cell>
          <cell r="AC84">
            <v>0.38140272270362813</v>
          </cell>
          <cell r="AD84">
            <v>10.310662727174901</v>
          </cell>
          <cell r="AE84">
            <v>-4.6699999999999998E-2</v>
          </cell>
          <cell r="AF84">
            <v>-0.41392507472716888</v>
          </cell>
          <cell r="AG84">
            <v>-0.42242007472716886</v>
          </cell>
          <cell r="AH84">
            <v>8.5443986151901132</v>
          </cell>
          <cell r="AI84">
            <v>4.4999999999999998E-2</v>
          </cell>
          <cell r="AJ84">
            <v>1.8856687591182714E-2</v>
          </cell>
          <cell r="AK84">
            <v>4.144668759118271E-2</v>
          </cell>
          <cell r="AL84">
            <v>7.9083324465896183</v>
          </cell>
          <cell r="AM84">
            <v>7.36</v>
          </cell>
          <cell r="AN84">
            <v>7.36</v>
          </cell>
          <cell r="AO84">
            <v>-8.1600000000000006E-2</v>
          </cell>
          <cell r="AP84">
            <v>2.0399937479237633</v>
          </cell>
          <cell r="AQ84">
            <v>2.0587437479237631</v>
          </cell>
          <cell r="AR84">
            <v>7.9342270640572341</v>
          </cell>
          <cell r="AS84">
            <v>5.2400000000000002E-2</v>
          </cell>
          <cell r="AT84">
            <v>4.9804963147511607</v>
          </cell>
          <cell r="AU84">
            <v>5.0503963147511604</v>
          </cell>
          <cell r="AV84">
            <v>8.1725256577164167</v>
          </cell>
        </row>
        <row r="85">
          <cell r="B85">
            <v>43734</v>
          </cell>
          <cell r="C85">
            <v>148.01</v>
          </cell>
          <cell r="D85">
            <v>0.98</v>
          </cell>
          <cell r="E85">
            <v>2.3900000000000001E-2</v>
          </cell>
          <cell r="F85">
            <v>0.66585974659064262</v>
          </cell>
          <cell r="G85">
            <v>0.69023974659064258</v>
          </cell>
          <cell r="H85">
            <v>4.5054480799239762</v>
          </cell>
          <cell r="I85">
            <v>5.0900000000000001E-2</v>
          </cell>
          <cell r="J85">
            <v>1.4000652358406553</v>
          </cell>
          <cell r="K85">
            <v>1.4380452358406552</v>
          </cell>
          <cell r="L85">
            <v>8.682941069173987</v>
          </cell>
          <cell r="M85">
            <v>9.76</v>
          </cell>
          <cell r="N85">
            <v>9.76</v>
          </cell>
          <cell r="O85">
            <v>0.26600000000000001</v>
          </cell>
          <cell r="P85">
            <v>-1.261481501066272E-2</v>
          </cell>
          <cell r="Q85">
            <v>-3.0948150106627197E-3</v>
          </cell>
          <cell r="R85">
            <v>9.6178039106767947</v>
          </cell>
          <cell r="S85">
            <v>0.2109</v>
          </cell>
          <cell r="T85">
            <v>-0.12896031071569003</v>
          </cell>
          <cell r="U85">
            <v>-2.9930310715690023E-2</v>
          </cell>
          <cell r="V85">
            <v>9.3454955779496345</v>
          </cell>
          <cell r="W85">
            <v>-0.16470000000000001</v>
          </cell>
          <cell r="X85">
            <v>0.5495591418053698</v>
          </cell>
          <cell r="Y85">
            <v>0.61702914180536983</v>
          </cell>
          <cell r="Z85">
            <v>9.2560365194042973</v>
          </cell>
          <cell r="AA85">
            <v>-4.4400000000000002E-2</v>
          </cell>
          <cell r="AB85">
            <v>1.0237059300691858</v>
          </cell>
          <cell r="AC85">
            <v>1.1477559300691857</v>
          </cell>
          <cell r="AD85">
            <v>9.5412904706459791</v>
          </cell>
          <cell r="AE85">
            <v>-4.4999999999999998E-2</v>
          </cell>
          <cell r="AF85">
            <v>-0.36473288958345379</v>
          </cell>
          <cell r="AG85">
            <v>-0.37322788958345376</v>
          </cell>
          <cell r="AH85">
            <v>7.1611517214158757</v>
          </cell>
          <cell r="AI85">
            <v>4.6699999999999998E-2</v>
          </cell>
          <cell r="AJ85">
            <v>7.7573057510043605E-2</v>
          </cell>
          <cell r="AK85">
            <v>0.1001630575100436</v>
          </cell>
          <cell r="AL85">
            <v>6.6526513204208415</v>
          </cell>
          <cell r="AM85">
            <v>6.1</v>
          </cell>
          <cell r="AN85">
            <v>6.1</v>
          </cell>
          <cell r="AO85">
            <v>-8.6800000000000002E-2</v>
          </cell>
          <cell r="AP85">
            <v>1.8839200638049536</v>
          </cell>
          <cell r="AQ85">
            <v>1.9026700638049536</v>
          </cell>
          <cell r="AR85">
            <v>6.7763301945239078</v>
          </cell>
          <cell r="AS85">
            <v>3.5900000000000001E-2</v>
          </cell>
          <cell r="AT85">
            <v>4.4673902723877683</v>
          </cell>
          <cell r="AU85">
            <v>4.5372902723877679</v>
          </cell>
          <cell r="AV85">
            <v>7.1364405991851534</v>
          </cell>
        </row>
        <row r="86">
          <cell r="B86">
            <v>43741</v>
          </cell>
          <cell r="C86">
            <v>148.29</v>
          </cell>
          <cell r="D86">
            <v>0.78</v>
          </cell>
          <cell r="E86">
            <v>1.6E-2</v>
          </cell>
          <cell r="F86">
            <v>0.42769608375999996</v>
          </cell>
          <cell r="G86">
            <v>0.45207608375999997</v>
          </cell>
          <cell r="H86">
            <v>3.9833260837600006</v>
          </cell>
          <cell r="I86">
            <v>4.3999999999999997E-2</v>
          </cell>
          <cell r="J86">
            <v>1.1943517299054855</v>
          </cell>
          <cell r="K86">
            <v>1.2323317299054855</v>
          </cell>
          <cell r="L86">
            <v>8.0917067299054857</v>
          </cell>
          <cell r="M86">
            <v>9.3000000000000007</v>
          </cell>
          <cell r="N86">
            <v>9.3000000000000007</v>
          </cell>
          <cell r="O86">
            <v>0.26629999999999998</v>
          </cell>
          <cell r="P86">
            <v>-3.3303699146962026E-3</v>
          </cell>
          <cell r="Q86">
            <v>6.1896300853037985E-3</v>
          </cell>
          <cell r="R86">
            <v>9.1678484720258364</v>
          </cell>
          <cell r="S86">
            <v>0.21870000000000001</v>
          </cell>
          <cell r="T86">
            <v>0.1044994093558381</v>
          </cell>
          <cell r="U86">
            <v>0.2035294093558381</v>
          </cell>
          <cell r="V86">
            <v>9.1210567958973101</v>
          </cell>
          <cell r="W86">
            <v>-0.1578</v>
          </cell>
          <cell r="X86">
            <v>0.75239868538166788</v>
          </cell>
          <cell r="Y86">
            <v>0.81986868538166791</v>
          </cell>
          <cell r="Z86">
            <v>9.0050017057259559</v>
          </cell>
          <cell r="AA86">
            <v>-6.8500000000000005E-2</v>
          </cell>
          <cell r="AB86">
            <v>0.29368149315355158</v>
          </cell>
          <cell r="AC86">
            <v>0.41773149315355157</v>
          </cell>
          <cell r="AD86">
            <v>8.3587330580987782</v>
          </cell>
          <cell r="AE86">
            <v>-4.6300000000000001E-2</v>
          </cell>
          <cell r="AF86">
            <v>-0.40235021690981054</v>
          </cell>
          <cell r="AG86">
            <v>-0.41084521690981052</v>
          </cell>
          <cell r="AH86">
            <v>6.6756962541387033</v>
          </cell>
          <cell r="AI86">
            <v>4.53E-2</v>
          </cell>
          <cell r="AJ86">
            <v>2.9218373264028805E-2</v>
          </cell>
          <cell r="AK86">
            <v>5.1808373264028804E-2</v>
          </cell>
          <cell r="AL86">
            <v>6.1618240227162984</v>
          </cell>
          <cell r="AM86">
            <v>5.66</v>
          </cell>
          <cell r="AN86">
            <v>5.66</v>
          </cell>
          <cell r="AO86">
            <v>-8.9200000000000002E-2</v>
          </cell>
          <cell r="AP86">
            <v>1.8119240366131968</v>
          </cell>
          <cell r="AQ86">
            <v>1.8306740366131968</v>
          </cell>
          <cell r="AR86">
            <v>6.3600376417043556</v>
          </cell>
          <cell r="AS86">
            <v>3.2199999999999999E-2</v>
          </cell>
          <cell r="AT86">
            <v>4.3527032209031473</v>
          </cell>
          <cell r="AU86">
            <v>4.4226032209031469</v>
          </cell>
          <cell r="AV86">
            <v>6.854959602052098</v>
          </cell>
        </row>
        <row r="87">
          <cell r="B87">
            <v>43743</v>
          </cell>
          <cell r="C87">
            <v>147.72</v>
          </cell>
          <cell r="D87">
            <v>0.83</v>
          </cell>
          <cell r="E87">
            <v>1.4500000000000001E-2</v>
          </cell>
          <cell r="F87">
            <v>0.38248256156104005</v>
          </cell>
          <cell r="G87">
            <v>0.40686256156104006</v>
          </cell>
          <cell r="H87">
            <v>3.9816542282277072</v>
          </cell>
          <cell r="I87">
            <v>4.3499999999999997E-2</v>
          </cell>
          <cell r="J87">
            <v>1.1794502056320693</v>
          </cell>
          <cell r="K87">
            <v>1.2174302056320692</v>
          </cell>
          <cell r="L87">
            <v>8.1125343722987342</v>
          </cell>
          <cell r="M87">
            <v>9.33</v>
          </cell>
          <cell r="N87">
            <v>9.33</v>
          </cell>
          <cell r="O87">
            <v>0.26050000000000001</v>
          </cell>
          <cell r="P87">
            <v>-0.18283151260394476</v>
          </cell>
          <cell r="Q87">
            <v>-0.17331151260394476</v>
          </cell>
          <cell r="R87">
            <v>8.9982042486301257</v>
          </cell>
          <cell r="S87">
            <v>0.22189999999999999</v>
          </cell>
          <cell r="T87">
            <v>0.20028371568999942</v>
          </cell>
          <cell r="U87">
            <v>0.29931371568999943</v>
          </cell>
          <cell r="V87">
            <v>9.1911514085136083</v>
          </cell>
          <cell r="W87">
            <v>-0.16170000000000001</v>
          </cell>
          <cell r="X87">
            <v>0.63774106065407987</v>
          </cell>
          <cell r="Y87">
            <v>0.7052110606540799</v>
          </cell>
          <cell r="Z87">
            <v>8.7580145482462992</v>
          </cell>
          <cell r="AA87">
            <v>-7.0900000000000005E-2</v>
          </cell>
          <cell r="AB87">
            <v>0.22102512301308533</v>
          </cell>
          <cell r="AC87">
            <v>0.34507512301308529</v>
          </cell>
          <cell r="AD87">
            <v>8.1182005421948418</v>
          </cell>
          <cell r="AE87">
            <v>-4.8300000000000003E-2</v>
          </cell>
          <cell r="AF87">
            <v>-0.4602260069518026</v>
          </cell>
          <cell r="AG87">
            <v>-0.46872100695180258</v>
          </cell>
          <cell r="AH87">
            <v>6.325531172793335</v>
          </cell>
          <cell r="AI87">
            <v>4.2599999999999999E-2</v>
          </cell>
          <cell r="AJ87">
            <v>-6.4036687591182709E-2</v>
          </cell>
          <cell r="AK87">
            <v>-4.144668759118271E-2</v>
          </cell>
          <cell r="AL87">
            <v>5.6340932185121044</v>
          </cell>
          <cell r="AM87">
            <v>5.16</v>
          </cell>
          <cell r="AN87">
            <v>5.16</v>
          </cell>
          <cell r="AO87">
            <v>-9.06E-2</v>
          </cell>
          <cell r="AP87">
            <v>1.7699369168582753</v>
          </cell>
          <cell r="AQ87">
            <v>1.7886869168582753</v>
          </cell>
          <cell r="AR87">
            <v>5.9248823072951522</v>
          </cell>
          <cell r="AS87">
            <v>3.0300000000000001E-2</v>
          </cell>
          <cell r="AT87">
            <v>4.2938604239529301</v>
          </cell>
          <cell r="AU87">
            <v>4.3637604239529297</v>
          </cell>
          <cell r="AV87">
            <v>6.6010910053082785</v>
          </cell>
        </row>
        <row r="88">
          <cell r="B88">
            <v>43748</v>
          </cell>
          <cell r="C88">
            <v>147.65</v>
          </cell>
          <cell r="D88">
            <v>0.96</v>
          </cell>
          <cell r="E88">
            <v>1.34E-2</v>
          </cell>
          <cell r="F88">
            <v>0.34932717725239298</v>
          </cell>
          <cell r="G88">
            <v>0.373707177252393</v>
          </cell>
          <cell r="H88">
            <v>4.0849571772523934</v>
          </cell>
          <cell r="I88">
            <v>4.7E-2</v>
          </cell>
          <cell r="J88">
            <v>1.2837753334705</v>
          </cell>
          <cell r="K88">
            <v>1.3217553334704999</v>
          </cell>
          <cell r="L88">
            <v>8.3611303334704985</v>
          </cell>
          <cell r="M88">
            <v>9.48</v>
          </cell>
          <cell r="N88">
            <v>9.48</v>
          </cell>
          <cell r="O88">
            <v>0.27850000000000003</v>
          </cell>
          <cell r="P88">
            <v>0.37425739044611012</v>
          </cell>
          <cell r="Q88">
            <v>0.38377739044611014</v>
          </cell>
          <cell r="R88">
            <v>9.7326573367908455</v>
          </cell>
          <cell r="S88">
            <v>0.25740000000000002</v>
          </cell>
          <cell r="T88">
            <v>1.263808029153624</v>
          </cell>
          <cell r="U88">
            <v>1.362838029153624</v>
          </cell>
          <cell r="V88">
            <v>10.480329645518481</v>
          </cell>
          <cell r="W88">
            <v>-0.16309999999999999</v>
          </cell>
          <cell r="X88">
            <v>0.59658786751103621</v>
          </cell>
          <cell r="Y88">
            <v>0.66405786751103624</v>
          </cell>
          <cell r="Z88">
            <v>9.0873844939362556</v>
          </cell>
          <cell r="AA88">
            <v>-6.8500000000000005E-2</v>
          </cell>
          <cell r="AB88">
            <v>0.29368149315355158</v>
          </cell>
          <cell r="AC88">
            <v>0.41773149315355157</v>
          </cell>
          <cell r="AD88">
            <v>8.6096697895988914</v>
          </cell>
          <cell r="AE88">
            <v>-4.82E-2</v>
          </cell>
          <cell r="AF88">
            <v>-0.45733212535984741</v>
          </cell>
          <cell r="AG88">
            <v>-0.46582712535984738</v>
          </cell>
          <cell r="AH88">
            <v>6.916252016155914</v>
          </cell>
          <cell r="AI88">
            <v>4.1599999999999998E-2</v>
          </cell>
          <cell r="AJ88">
            <v>-9.8575678721593535E-2</v>
          </cell>
          <cell r="AK88">
            <v>-7.5985678721593536E-2</v>
          </cell>
          <cell r="AL88">
            <v>6.3805401428746507</v>
          </cell>
          <cell r="AM88">
            <v>6.03</v>
          </cell>
          <cell r="AN88">
            <v>6.03</v>
          </cell>
          <cell r="AO88">
            <v>-8.9899999999999994E-2</v>
          </cell>
          <cell r="AP88">
            <v>1.7909295201864504</v>
          </cell>
          <cell r="AQ88">
            <v>1.8096795201864504</v>
          </cell>
          <cell r="AR88">
            <v>6.6066626643212976</v>
          </cell>
          <cell r="AS88">
            <v>3.6999999999999998E-2</v>
          </cell>
          <cell r="AT88">
            <v>4.5015118947507009</v>
          </cell>
          <cell r="AU88">
            <v>4.5714118947507005</v>
          </cell>
          <cell r="AV88">
            <v>7.0815013340351864</v>
          </cell>
        </row>
        <row r="89">
          <cell r="B89">
            <v>43755</v>
          </cell>
          <cell r="C89">
            <v>147.38999999999999</v>
          </cell>
          <cell r="D89">
            <v>0.95</v>
          </cell>
          <cell r="E89">
            <v>1.26E-2</v>
          </cell>
          <cell r="F89">
            <v>0.32521475456374782</v>
          </cell>
          <cell r="G89">
            <v>0.34959475456374783</v>
          </cell>
          <cell r="H89">
            <v>4.0120947545637478</v>
          </cell>
          <cell r="I89">
            <v>2.3599999999999999E-2</v>
          </cell>
          <cell r="J89">
            <v>0.58682528632535991</v>
          </cell>
          <cell r="K89">
            <v>0.62480528632535992</v>
          </cell>
          <cell r="L89">
            <v>7.5685552863253607</v>
          </cell>
          <cell r="M89">
            <v>9.35</v>
          </cell>
          <cell r="N89">
            <v>9.35</v>
          </cell>
          <cell r="O89">
            <v>0.27539999999999998</v>
          </cell>
          <cell r="P89">
            <v>0.27830637190695162</v>
          </cell>
          <cell r="Q89">
            <v>0.28782637190695159</v>
          </cell>
          <cell r="R89">
            <v>9.4975849232147986</v>
          </cell>
          <cell r="S89">
            <v>0.25359999999999999</v>
          </cell>
          <cell r="T89">
            <v>1.1498405230378765</v>
          </cell>
          <cell r="U89">
            <v>1.2488705230378765</v>
          </cell>
          <cell r="V89">
            <v>10.211144164888983</v>
          </cell>
          <cell r="W89">
            <v>-0.16700000000000001</v>
          </cell>
          <cell r="X89">
            <v>0.48196136786717736</v>
          </cell>
          <cell r="Y89">
            <v>0.54943136786717739</v>
          </cell>
          <cell r="Z89">
            <v>8.7692502813480626</v>
          </cell>
          <cell r="AA89">
            <v>-7.1300000000000002E-2</v>
          </cell>
          <cell r="AB89">
            <v>0.20891616401322988</v>
          </cell>
          <cell r="AC89">
            <v>0.33296616401322987</v>
          </cell>
          <cell r="AD89">
            <v>8.305300168037375</v>
          </cell>
          <cell r="AE89">
            <v>-4.6600000000000003E-2</v>
          </cell>
          <cell r="AF89">
            <v>-0.41103134673296271</v>
          </cell>
          <cell r="AG89">
            <v>-0.41952634673296268</v>
          </cell>
          <cell r="AH89">
            <v>6.6866104741925909</v>
          </cell>
          <cell r="AI89">
            <v>4.3400000000000001E-2</v>
          </cell>
          <cell r="AJ89">
            <v>-3.6405556725599274E-2</v>
          </cell>
          <cell r="AK89">
            <v>-1.3815556725599275E-2</v>
          </cell>
          <cell r="AL89">
            <v>6.102381626372992</v>
          </cell>
          <cell r="AM89">
            <v>5.66</v>
          </cell>
          <cell r="AN89">
            <v>5.66</v>
          </cell>
          <cell r="AO89">
            <v>-8.9599999999999999E-2</v>
          </cell>
          <cell r="AP89">
            <v>1.7999269345359874</v>
          </cell>
          <cell r="AQ89">
            <v>1.8186769345359874</v>
          </cell>
          <cell r="AR89">
            <v>6.4036820944947079</v>
          </cell>
          <cell r="AS89">
            <v>3.85E-2</v>
          </cell>
          <cell r="AT89">
            <v>4.5480604617227831</v>
          </cell>
          <cell r="AU89">
            <v>4.6179604617227827</v>
          </cell>
          <cell r="AV89">
            <v>7.2091575721458998</v>
          </cell>
        </row>
        <row r="90">
          <cell r="B90">
            <v>43762</v>
          </cell>
          <cell r="C90">
            <v>146.22</v>
          </cell>
          <cell r="D90">
            <v>0.54</v>
          </cell>
          <cell r="E90">
            <v>1.2E-2</v>
          </cell>
          <cell r="F90">
            <v>0.30713073881024</v>
          </cell>
          <cell r="G90">
            <v>0.33151073881024001</v>
          </cell>
          <cell r="H90">
            <v>3.2417190721435731</v>
          </cell>
          <cell r="I90">
            <v>1.5800000000000002E-2</v>
          </cell>
          <cell r="J90">
            <v>0.35471648350023172</v>
          </cell>
          <cell r="K90">
            <v>0.39269648350023173</v>
          </cell>
          <cell r="L90">
            <v>6.1700923168335651</v>
          </cell>
          <cell r="M90">
            <v>7.88</v>
          </cell>
          <cell r="N90">
            <v>7.88</v>
          </cell>
          <cell r="O90">
            <v>0.27489999999999998</v>
          </cell>
          <cell r="P90">
            <v>0.26283098657682352</v>
          </cell>
          <cell r="Q90">
            <v>0.27235098657682355</v>
          </cell>
          <cell r="R90">
            <v>8.0284520373257617</v>
          </cell>
          <cell r="S90">
            <v>0.248</v>
          </cell>
          <cell r="T90">
            <v>0.98195795907657268</v>
          </cell>
          <cell r="U90">
            <v>1.0809879590765727</v>
          </cell>
          <cell r="V90">
            <v>8.618443805264814</v>
          </cell>
          <cell r="W90">
            <v>-0.159</v>
          </cell>
          <cell r="X90">
            <v>0.71711667320548078</v>
          </cell>
          <cell r="Y90">
            <v>0.78458667320548081</v>
          </cell>
          <cell r="Z90">
            <v>7.6661069057116284</v>
          </cell>
          <cell r="AA90">
            <v>-6.8400000000000002E-2</v>
          </cell>
          <cell r="AB90">
            <v>0.29670894703298017</v>
          </cell>
          <cell r="AC90">
            <v>0.42075894703298017</v>
          </cell>
          <cell r="AD90">
            <v>7.0836339749784312</v>
          </cell>
          <cell r="AE90">
            <v>-4.4400000000000002E-2</v>
          </cell>
          <cell r="AF90">
            <v>-0.34737151437500124</v>
          </cell>
          <cell r="AG90">
            <v>-0.35586651437500122</v>
          </cell>
          <cell r="AH90">
            <v>5.541750297608008</v>
          </cell>
          <cell r="AI90">
            <v>4.5100000000000001E-2</v>
          </cell>
          <cell r="AJ90">
            <v>2.2310581908465622E-2</v>
          </cell>
          <cell r="AK90">
            <v>4.4900581908465617E-2</v>
          </cell>
          <cell r="AL90">
            <v>5.0679365756486847</v>
          </cell>
          <cell r="AM90">
            <v>4.62</v>
          </cell>
          <cell r="AN90">
            <v>4.62</v>
          </cell>
          <cell r="AO90">
            <v>-9.6600000000000005E-2</v>
          </cell>
          <cell r="AP90">
            <v>1.590075593410883</v>
          </cell>
          <cell r="AQ90">
            <v>1.608825593410883</v>
          </cell>
          <cell r="AR90">
            <v>5.2806934984676426</v>
          </cell>
          <cell r="AS90">
            <v>2.1600000000000001E-2</v>
          </cell>
          <cell r="AT90">
            <v>4.0248461638841899</v>
          </cell>
          <cell r="AU90">
            <v>4.0947461638841895</v>
          </cell>
          <cell r="AV90">
            <v>6.0081001370524039</v>
          </cell>
        </row>
        <row r="91">
          <cell r="B91">
            <v>43769</v>
          </cell>
          <cell r="C91">
            <v>144.77000000000001</v>
          </cell>
          <cell r="D91">
            <v>0.3</v>
          </cell>
          <cell r="E91">
            <v>1.5E-3</v>
          </cell>
          <cell r="F91">
            <v>-9.3119487191200001E-3</v>
          </cell>
          <cell r="G91">
            <v>1.5068051280879999E-2</v>
          </cell>
          <cell r="H91">
            <v>2.4140263846142131</v>
          </cell>
          <cell r="I91">
            <v>4.4000000000000003E-3</v>
          </cell>
          <cell r="J91">
            <v>1.5566175380776334E-2</v>
          </cell>
          <cell r="K91">
            <v>5.3546175380776335E-2</v>
          </cell>
          <cell r="L91">
            <v>4.9915670087141093</v>
          </cell>
          <cell r="M91">
            <v>6.8</v>
          </cell>
          <cell r="N91">
            <v>6.8</v>
          </cell>
          <cell r="O91">
            <v>0.27379999999999999</v>
          </cell>
          <cell r="P91">
            <v>0.22878562303877048</v>
          </cell>
          <cell r="Q91">
            <v>0.23830562303877048</v>
          </cell>
          <cell r="R91">
            <v>6.878301151766693</v>
          </cell>
          <cell r="S91">
            <v>0.25080000000000002</v>
          </cell>
          <cell r="T91">
            <v>1.0658894369724052</v>
          </cell>
          <cell r="U91">
            <v>1.1649194369724052</v>
          </cell>
          <cell r="V91">
            <v>7.5225541340437214</v>
          </cell>
          <cell r="W91">
            <v>-0.16220000000000001</v>
          </cell>
          <cell r="X91">
            <v>0.62304315189786352</v>
          </cell>
          <cell r="Y91">
            <v>0.69051315189786355</v>
          </cell>
          <cell r="Z91">
            <v>6.2010653539993612</v>
          </cell>
          <cell r="AA91">
            <v>-7.0999999999999994E-2</v>
          </cell>
          <cell r="AB91">
            <v>0.2179978723904942</v>
          </cell>
          <cell r="AC91">
            <v>0.34204787239049417</v>
          </cell>
          <cell r="AD91">
            <v>5.5702392428353855</v>
          </cell>
          <cell r="AE91">
            <v>-4.6199999999999998E-2</v>
          </cell>
          <cell r="AF91">
            <v>-0.39945652481344934</v>
          </cell>
          <cell r="AG91">
            <v>-0.40795152481344932</v>
          </cell>
          <cell r="AH91">
            <v>3.8319769348333201</v>
          </cell>
          <cell r="AI91">
            <v>4.24E-2</v>
          </cell>
          <cell r="AJ91">
            <v>-7.0944477110072499E-2</v>
          </cell>
          <cell r="AK91">
            <v>-4.83544771100725E-2</v>
          </cell>
          <cell r="AL91">
            <v>3.0621306559102717</v>
          </cell>
          <cell r="AM91">
            <v>2.59</v>
          </cell>
          <cell r="AN91">
            <v>2.59</v>
          </cell>
          <cell r="AO91">
            <v>-0.1042</v>
          </cell>
          <cell r="AP91">
            <v>1.3624288998483169</v>
          </cell>
          <cell r="AQ91">
            <v>1.381178899848317</v>
          </cell>
          <cell r="AR91">
            <v>3.4392456353144332</v>
          </cell>
          <cell r="AS91">
            <v>1.06E-2</v>
          </cell>
          <cell r="AT91">
            <v>3.6856581175830816</v>
          </cell>
          <cell r="AU91">
            <v>3.7555581175830817</v>
          </cell>
          <cell r="AV91">
            <v>4.8270407457220568</v>
          </cell>
        </row>
        <row r="92">
          <cell r="B92">
            <v>43776</v>
          </cell>
          <cell r="C92">
            <v>145.36000000000001</v>
          </cell>
          <cell r="D92">
            <v>0.55000000000000004</v>
          </cell>
          <cell r="E92">
            <v>-1.8E-3</v>
          </cell>
          <cell r="F92">
            <v>-0.10876130494302208</v>
          </cell>
          <cell r="G92">
            <v>-8.4381304943022081E-2</v>
          </cell>
          <cell r="H92">
            <v>2.7712436950569783</v>
          </cell>
          <cell r="I92">
            <v>1.09E-2</v>
          </cell>
          <cell r="J92">
            <v>0.20893328604388711</v>
          </cell>
          <cell r="K92">
            <v>0.24691328604388713</v>
          </cell>
          <cell r="L92">
            <v>5.8916007860438873</v>
          </cell>
          <cell r="M92">
            <v>7.69</v>
          </cell>
          <cell r="N92">
            <v>7.69</v>
          </cell>
          <cell r="O92">
            <v>0.27360000000000001</v>
          </cell>
          <cell r="P92">
            <v>0.2225956234784377</v>
          </cell>
          <cell r="Q92">
            <v>0.2321156234784377</v>
          </cell>
          <cell r="R92">
            <v>7.7533698152960104</v>
          </cell>
          <cell r="S92">
            <v>0.24890000000000001</v>
          </cell>
          <cell r="T92">
            <v>1.0089338818455702</v>
          </cell>
          <cell r="U92">
            <v>1.1079638818455702</v>
          </cell>
          <cell r="V92">
            <v>8.3314313533412108</v>
          </cell>
          <cell r="W92">
            <v>-0.1666</v>
          </cell>
          <cell r="X92">
            <v>0.49371702112307919</v>
          </cell>
          <cell r="Y92">
            <v>0.56118702112307917</v>
          </cell>
          <cell r="Z92">
            <v>6.8912943316529249</v>
          </cell>
          <cell r="AA92">
            <v>-7.2700000000000001E-2</v>
          </cell>
          <cell r="AB92">
            <v>0.16653567474290681</v>
          </cell>
          <cell r="AC92">
            <v>0.29058567474290681</v>
          </cell>
          <cell r="AD92">
            <v>6.322906264950821</v>
          </cell>
          <cell r="AE92">
            <v>-4.7899999999999998E-2</v>
          </cell>
          <cell r="AF92">
            <v>-0.44865054074726968</v>
          </cell>
          <cell r="AG92">
            <v>-0.45714554074726965</v>
          </cell>
          <cell r="AH92">
            <v>4.5329215283338842</v>
          </cell>
          <cell r="AI92">
            <v>4.1399999999999999E-2</v>
          </cell>
          <cell r="AJ92">
            <v>-0.10548349272946174</v>
          </cell>
          <cell r="AK92">
            <v>-8.289349272946174E-2</v>
          </cell>
          <cell r="AL92">
            <v>3.7160266950639658</v>
          </cell>
          <cell r="AM92">
            <v>3.25</v>
          </cell>
          <cell r="AN92">
            <v>3.25</v>
          </cell>
          <cell r="AO92">
            <v>-0.1028</v>
          </cell>
          <cell r="AP92">
            <v>1.4043500373529856</v>
          </cell>
          <cell r="AQ92">
            <v>1.4231000373529856</v>
          </cell>
          <cell r="AR92">
            <v>4.0232066764998722</v>
          </cell>
          <cell r="AS92">
            <v>1.6E-2</v>
          </cell>
          <cell r="AT92">
            <v>3.8520414577216857</v>
          </cell>
          <cell r="AU92">
            <v>3.9219414577216858</v>
          </cell>
          <cell r="AV92">
            <v>5.3166817397994288</v>
          </cell>
        </row>
        <row r="93">
          <cell r="B93">
            <v>43785</v>
          </cell>
          <cell r="C93">
            <v>145.86000000000001</v>
          </cell>
          <cell r="D93">
            <v>0.68</v>
          </cell>
          <cell r="E93">
            <v>3.0000000000000001E-3</v>
          </cell>
          <cell r="F93">
            <v>3.5892281976320002E-2</v>
          </cell>
          <cell r="G93">
            <v>6.0272281976320001E-2</v>
          </cell>
          <cell r="H93">
            <v>3.0071472819763203</v>
          </cell>
          <cell r="I93">
            <v>1.18E-2</v>
          </cell>
          <cell r="J93">
            <v>0.23570859059429888</v>
          </cell>
          <cell r="K93">
            <v>0.2736885905942989</v>
          </cell>
          <cell r="L93">
            <v>5.9627510905942982</v>
          </cell>
          <cell r="M93">
            <v>7.7</v>
          </cell>
          <cell r="N93">
            <v>7.7</v>
          </cell>
          <cell r="O93">
            <v>0.27229999999999999</v>
          </cell>
          <cell r="P93">
            <v>0.18236107130576315</v>
          </cell>
          <cell r="Q93">
            <v>0.19188107130576315</v>
          </cell>
          <cell r="R93">
            <v>7.7356771812990566</v>
          </cell>
          <cell r="S93">
            <v>0.2452</v>
          </cell>
          <cell r="T93">
            <v>0.89804467796542031</v>
          </cell>
          <cell r="U93">
            <v>0.99707467796542026</v>
          </cell>
          <cell r="V93">
            <v>8.2652168644174662</v>
          </cell>
          <cell r="W93">
            <v>-0.1666</v>
          </cell>
          <cell r="X93">
            <v>0.49371702112307919</v>
          </cell>
          <cell r="Y93">
            <v>0.56118702112307917</v>
          </cell>
          <cell r="Z93">
            <v>7.0023674369513822</v>
          </cell>
          <cell r="AA93">
            <v>-7.4499999999999997E-2</v>
          </cell>
          <cell r="AB93">
            <v>0.11204823348881024</v>
          </cell>
          <cell r="AC93">
            <v>0.23609823348881023</v>
          </cell>
          <cell r="AD93">
            <v>6.4016247257758661</v>
          </cell>
          <cell r="AE93">
            <v>-4.9500000000000002E-2</v>
          </cell>
          <cell r="AF93">
            <v>-0.49495339419455942</v>
          </cell>
          <cell r="AG93">
            <v>-0.50344839419455945</v>
          </cell>
          <cell r="AH93">
            <v>4.69728936569813</v>
          </cell>
          <cell r="AI93">
            <v>4.0099999999999997E-2</v>
          </cell>
          <cell r="AJ93">
            <v>-0.15038446727788105</v>
          </cell>
          <cell r="AK93">
            <v>-0.12779446727788105</v>
          </cell>
          <cell r="AL93">
            <v>3.9703275984498183</v>
          </cell>
          <cell r="AM93">
            <v>3.59</v>
          </cell>
          <cell r="AN93">
            <v>3.59</v>
          </cell>
          <cell r="AO93">
            <v>-0.1003</v>
          </cell>
          <cell r="AP93">
            <v>1.4792243018441558</v>
          </cell>
          <cell r="AQ93">
            <v>1.4979743018441558</v>
          </cell>
          <cell r="AR93">
            <v>4.3935676970969935</v>
          </cell>
          <cell r="AS93">
            <v>1.5900000000000001E-2</v>
          </cell>
          <cell r="AT93">
            <v>3.8489580890577435</v>
          </cell>
          <cell r="AU93">
            <v>3.9188580890577436</v>
          </cell>
          <cell r="AV93">
            <v>5.526525787716154</v>
          </cell>
        </row>
        <row r="94">
          <cell r="B94">
            <v>43795</v>
          </cell>
          <cell r="C94">
            <v>145.47</v>
          </cell>
          <cell r="D94">
            <v>0.52</v>
          </cell>
          <cell r="E94">
            <v>-2E-3</v>
          </cell>
          <cell r="F94">
            <v>-0.11478857667007999</v>
          </cell>
          <cell r="G94">
            <v>-9.0408576670079996E-2</v>
          </cell>
          <cell r="H94">
            <v>2.7642789233299201</v>
          </cell>
          <cell r="I94">
            <v>6.7999999999999996E-3</v>
          </cell>
          <cell r="J94">
            <v>8.6961733170602878E-2</v>
          </cell>
          <cell r="K94">
            <v>0.12494173317060288</v>
          </cell>
          <cell r="L94">
            <v>5.8038479831706038</v>
          </cell>
          <cell r="M94">
            <v>7.75</v>
          </cell>
          <cell r="N94">
            <v>7.75</v>
          </cell>
          <cell r="O94">
            <v>0.27150000000000002</v>
          </cell>
          <cell r="P94">
            <v>0.15760168904808033</v>
          </cell>
          <cell r="Q94">
            <v>0.16712168904808034</v>
          </cell>
          <cell r="R94">
            <v>7.7571172177760035</v>
          </cell>
          <cell r="S94">
            <v>0.2465</v>
          </cell>
          <cell r="T94">
            <v>0.93700224248223751</v>
          </cell>
          <cell r="U94">
            <v>1.0360322424822375</v>
          </cell>
          <cell r="V94">
            <v>8.3436669395535539</v>
          </cell>
          <cell r="W94">
            <v>-0.1676</v>
          </cell>
          <cell r="X94">
            <v>0.46432824924836713</v>
          </cell>
          <cell r="Y94">
            <v>0.53179824924836716</v>
          </cell>
          <cell r="Z94">
            <v>6.9923504513498651</v>
          </cell>
          <cell r="AA94">
            <v>-7.5800000000000006E-2</v>
          </cell>
          <cell r="AB94">
            <v>7.2697228407876027E-2</v>
          </cell>
          <cell r="AC94">
            <v>0.19674722840787601</v>
          </cell>
          <cell r="AD94">
            <v>6.3749385988527676</v>
          </cell>
          <cell r="AE94">
            <v>-5.1499999999999997E-2</v>
          </cell>
          <cell r="AF94">
            <v>-0.55283590851584719</v>
          </cell>
          <cell r="AG94">
            <v>-0.56133090851584722</v>
          </cell>
          <cell r="AH94">
            <v>4.6285975511309223</v>
          </cell>
          <cell r="AI94">
            <v>4.1099999999999998E-2</v>
          </cell>
          <cell r="AJ94">
            <v>-0.11584522615581572</v>
          </cell>
          <cell r="AK94">
            <v>-9.3255226155815718E-2</v>
          </cell>
          <cell r="AL94">
            <v>3.9672299068645289</v>
          </cell>
          <cell r="AM94">
            <v>3.54</v>
          </cell>
          <cell r="AN94">
            <v>3.54</v>
          </cell>
          <cell r="AO94">
            <v>-0.1021</v>
          </cell>
          <cell r="AP94">
            <v>1.4253128528103374</v>
          </cell>
          <cell r="AQ94">
            <v>1.4440628528103374</v>
          </cell>
          <cell r="AR94">
            <v>4.2874305858684725</v>
          </cell>
          <cell r="AS94">
            <v>1.5299999999999999E-2</v>
          </cell>
          <cell r="AT94">
            <v>3.8304596385484802</v>
          </cell>
          <cell r="AU94">
            <v>3.9003596385484802</v>
          </cell>
          <cell r="AV94">
            <v>5.4516737080359245</v>
          </cell>
        </row>
        <row r="95">
          <cell r="B95">
            <v>43806</v>
          </cell>
          <cell r="C95">
            <v>144.63999999999999</v>
          </cell>
          <cell r="D95">
            <v>0.48</v>
          </cell>
          <cell r="E95">
            <v>-5.1999999999999998E-3</v>
          </cell>
          <cell r="F95">
            <v>-0.21122626215654913</v>
          </cell>
          <cell r="G95">
            <v>-0.18684626215654915</v>
          </cell>
          <cell r="H95">
            <v>2.1628412378434505</v>
          </cell>
          <cell r="I95">
            <v>-4.5999999999999999E-3</v>
          </cell>
          <cell r="J95">
            <v>-0.25216850436968447</v>
          </cell>
          <cell r="K95">
            <v>-0.21418850436968445</v>
          </cell>
          <cell r="L95">
            <v>4.3972177456303152</v>
          </cell>
          <cell r="M95">
            <v>6.27</v>
          </cell>
          <cell r="N95">
            <v>6.27</v>
          </cell>
          <cell r="O95">
            <v>0.27260000000000001</v>
          </cell>
          <cell r="P95">
            <v>0.19164590334285267</v>
          </cell>
          <cell r="Q95">
            <v>0.20116590334285267</v>
          </cell>
          <cell r="R95">
            <v>6.3358652102956805</v>
          </cell>
          <cell r="S95">
            <v>0.24299999999999999</v>
          </cell>
          <cell r="T95">
            <v>0.83212466043052413</v>
          </cell>
          <cell r="U95">
            <v>0.93115466043052408</v>
          </cell>
          <cell r="V95">
            <v>6.8270880384765782</v>
          </cell>
          <cell r="W95">
            <v>-0.16209999999999999</v>
          </cell>
          <cell r="X95">
            <v>0.62598270301589976</v>
          </cell>
          <cell r="Y95">
            <v>0.69345270301589979</v>
          </cell>
          <cell r="Z95">
            <v>5.873088294341632</v>
          </cell>
          <cell r="AA95">
            <v>-7.3999999999999996E-2</v>
          </cell>
          <cell r="AB95">
            <v>0.12718345418608779</v>
          </cell>
          <cell r="AC95">
            <v>0.25123345418608778</v>
          </cell>
          <cell r="AD95">
            <v>5.192103116605046</v>
          </cell>
          <cell r="AE95">
            <v>-5.5300000000000002E-2</v>
          </cell>
          <cell r="AF95">
            <v>-0.66282646949821455</v>
          </cell>
          <cell r="AG95">
            <v>-0.67132146949821458</v>
          </cell>
          <cell r="AH95">
            <v>3.4338674417470347</v>
          </cell>
          <cell r="AI95">
            <v>4.0300000000000002E-2</v>
          </cell>
          <cell r="AJ95">
            <v>-0.14347660109488364</v>
          </cell>
          <cell r="AK95">
            <v>-0.12088660109488364</v>
          </cell>
          <cell r="AL95">
            <v>3.0292385945232696</v>
          </cell>
          <cell r="AM95">
            <v>2.71</v>
          </cell>
          <cell r="AN95">
            <v>2.71</v>
          </cell>
          <cell r="AO95">
            <v>-0.1075</v>
          </cell>
          <cell r="AP95">
            <v>1.2636375942218485</v>
          </cell>
          <cell r="AQ95">
            <v>1.2823875942218486</v>
          </cell>
          <cell r="AR95">
            <v>3.476033965050882</v>
          </cell>
          <cell r="AS95">
            <v>7.1999999999999998E-3</v>
          </cell>
          <cell r="AT95">
            <v>3.5810193567382789</v>
          </cell>
          <cell r="AU95">
            <v>3.6509193567382789</v>
          </cell>
          <cell r="AV95">
            <v>4.8868773890740203</v>
          </cell>
        </row>
        <row r="96">
          <cell r="B96">
            <v>43816</v>
          </cell>
          <cell r="C96">
            <v>144.85</v>
          </cell>
          <cell r="D96">
            <v>0.34</v>
          </cell>
          <cell r="E96">
            <v>-8.0999999999999996E-3</v>
          </cell>
          <cell r="F96">
            <v>-0.29862623187217985</v>
          </cell>
          <cell r="G96">
            <v>-0.27424623187217984</v>
          </cell>
          <cell r="H96">
            <v>1.948357934794487</v>
          </cell>
          <cell r="I96">
            <v>6.4000000000000003E-3</v>
          </cell>
          <cell r="J96">
            <v>7.5062388335726732E-2</v>
          </cell>
          <cell r="K96">
            <v>0.11304238833572673</v>
          </cell>
          <cell r="L96">
            <v>4.612990305002393</v>
          </cell>
          <cell r="M96">
            <v>6.17</v>
          </cell>
          <cell r="N96">
            <v>6.17</v>
          </cell>
          <cell r="O96">
            <v>0.27629999999999999</v>
          </cell>
          <cell r="P96">
            <v>0.30616244572457607</v>
          </cell>
          <cell r="Q96">
            <v>0.31568244572457604</v>
          </cell>
          <cell r="R96">
            <v>6.3412603576405164</v>
          </cell>
          <cell r="S96">
            <v>0.26319999999999999</v>
          </cell>
          <cell r="T96">
            <v>1.4378410691972856</v>
          </cell>
          <cell r="U96">
            <v>1.5368710691972856</v>
          </cell>
          <cell r="V96">
            <v>7.3075864727295903</v>
          </cell>
          <cell r="W96">
            <v>-0.1585</v>
          </cell>
          <cell r="X96">
            <v>0.7318172032336282</v>
          </cell>
          <cell r="Y96">
            <v>0.79928720323362823</v>
          </cell>
          <cell r="Z96">
            <v>5.8054150816150276</v>
          </cell>
          <cell r="AA96">
            <v>-7.3800000000000004E-2</v>
          </cell>
          <cell r="AB96">
            <v>0.13323757950291107</v>
          </cell>
          <cell r="AC96">
            <v>0.25728757950291103</v>
          </cell>
          <cell r="AD96">
            <v>5.0085529495006753</v>
          </cell>
          <cell r="AE96">
            <v>-5.8500000000000003E-2</v>
          </cell>
          <cell r="AF96">
            <v>-0.75546621005163528</v>
          </cell>
          <cell r="AG96">
            <v>-0.76396121005163531</v>
          </cell>
          <cell r="AH96">
            <v>3.0952853806034062</v>
          </cell>
          <cell r="AI96">
            <v>3.8699999999999998E-2</v>
          </cell>
          <cell r="AJ96">
            <v>-0.19873984292938601</v>
          </cell>
          <cell r="AK96">
            <v>-0.17614984292938601</v>
          </cell>
          <cell r="AL96">
            <v>2.6636467141911151</v>
          </cell>
          <cell r="AM96">
            <v>2.37</v>
          </cell>
          <cell r="AN96">
            <v>2.37</v>
          </cell>
          <cell r="AO96">
            <v>-0.10639999999999999</v>
          </cell>
          <cell r="AP96">
            <v>1.2965645650304001</v>
          </cell>
          <cell r="AQ96">
            <v>1.3153145650304001</v>
          </cell>
          <cell r="AR96">
            <v>3.2579874236475312</v>
          </cell>
          <cell r="AS96">
            <v>6.4000000000000003E-3</v>
          </cell>
          <cell r="AT96">
            <v>3.5564117224367262</v>
          </cell>
          <cell r="AU96">
            <v>3.6263117224367263</v>
          </cell>
          <cell r="AV96">
            <v>4.7764149216111331</v>
          </cell>
        </row>
        <row r="97">
          <cell r="B97">
            <v>43824</v>
          </cell>
          <cell r="C97">
            <v>145.03</v>
          </cell>
          <cell r="D97">
            <v>0.42</v>
          </cell>
          <cell r="E97">
            <v>-7.4000000000000003E-3</v>
          </cell>
          <cell r="F97">
            <v>-0.27752931346159621</v>
          </cell>
          <cell r="G97">
            <v>-0.25314931346159619</v>
          </cell>
          <cell r="H97">
            <v>2.1204965198717369</v>
          </cell>
          <cell r="I97">
            <v>8.3000000000000001E-3</v>
          </cell>
          <cell r="J97">
            <v>0.13158470063307767</v>
          </cell>
          <cell r="K97">
            <v>0.16956470063307766</v>
          </cell>
          <cell r="L97">
            <v>4.9064917839664108</v>
          </cell>
          <cell r="M97">
            <v>6.47</v>
          </cell>
          <cell r="N97">
            <v>6.47</v>
          </cell>
          <cell r="O97">
            <v>0.27550000000000002</v>
          </cell>
          <cell r="P97">
            <v>0.28140146656702764</v>
          </cell>
          <cell r="Q97">
            <v>0.29092146656702766</v>
          </cell>
          <cell r="R97">
            <v>6.6244805991402442</v>
          </cell>
          <cell r="S97">
            <v>0.25230000000000002</v>
          </cell>
          <cell r="T97">
            <v>1.1108607047118528</v>
          </cell>
          <cell r="U97">
            <v>1.2098907047118528</v>
          </cell>
          <cell r="V97">
            <v>7.3026718359436877</v>
          </cell>
          <cell r="W97">
            <v>-0.16070000000000001</v>
          </cell>
          <cell r="X97">
            <v>0.66713804953124978</v>
          </cell>
          <cell r="Y97">
            <v>0.73460804953124981</v>
          </cell>
          <cell r="Z97">
            <v>6.10505517673894</v>
          </cell>
          <cell r="AA97">
            <v>-7.4700000000000003E-2</v>
          </cell>
          <cell r="AB97">
            <v>0.10599418089276598</v>
          </cell>
          <cell r="AC97">
            <v>0.23004418089276596</v>
          </cell>
          <cell r="AD97">
            <v>5.3597133067590752</v>
          </cell>
          <cell r="AE97">
            <v>-5.6800000000000003E-2</v>
          </cell>
          <cell r="AF97">
            <v>-0.70624937303209612</v>
          </cell>
          <cell r="AG97">
            <v>-0.71474437303209615</v>
          </cell>
          <cell r="AH97">
            <v>3.5722017481393769</v>
          </cell>
          <cell r="AI97">
            <v>3.9699999999999999E-2</v>
          </cell>
          <cell r="AJ97">
            <v>-0.16420023039114828</v>
          </cell>
          <cell r="AK97">
            <v>-0.14161023039114828</v>
          </cell>
          <cell r="AL97">
            <v>3.1822238854147984</v>
          </cell>
          <cell r="AM97">
            <v>2.88</v>
          </cell>
          <cell r="AN97">
            <v>2.88</v>
          </cell>
          <cell r="AO97">
            <v>-0.1053</v>
          </cell>
          <cell r="AP97">
            <v>1.3294949716078155</v>
          </cell>
          <cell r="AQ97">
            <v>1.3482449716078155</v>
          </cell>
          <cell r="AR97">
            <v>3.6940860448792292</v>
          </cell>
          <cell r="AS97">
            <v>8.3999999999999995E-3</v>
          </cell>
          <cell r="AT97">
            <v>3.6179402154343658</v>
          </cell>
          <cell r="AU97">
            <v>3.6878402154343659</v>
          </cell>
          <cell r="AV97">
            <v>5.0429692144023743</v>
          </cell>
        </row>
        <row r="98">
          <cell r="B98">
            <v>43836</v>
          </cell>
          <cell r="C98">
            <v>145.19999999999999</v>
          </cell>
          <cell r="D98">
            <v>0.43</v>
          </cell>
          <cell r="E98">
            <v>-7.4000000000000003E-3</v>
          </cell>
          <cell r="F98">
            <v>-0.27752931346159621</v>
          </cell>
          <cell r="G98">
            <v>-0.25314931346159619</v>
          </cell>
          <cell r="H98">
            <v>2.1466423532050709</v>
          </cell>
          <cell r="I98">
            <v>6.0000000000000001E-3</v>
          </cell>
          <cell r="J98">
            <v>6.316308314643905E-2</v>
          </cell>
          <cell r="K98">
            <v>0.10114308314643905</v>
          </cell>
          <cell r="L98">
            <v>4.8837472498131049</v>
          </cell>
          <cell r="M98">
            <v>6.53</v>
          </cell>
          <cell r="N98">
            <v>6.53</v>
          </cell>
          <cell r="O98">
            <v>0.27350000000000002</v>
          </cell>
          <cell r="P98">
            <v>0.21950063092782596</v>
          </cell>
          <cell r="Q98">
            <v>0.22902063092782596</v>
          </cell>
          <cell r="R98">
            <v>6.6149786009703035</v>
          </cell>
          <cell r="S98">
            <v>0.24959999999999999</v>
          </cell>
          <cell r="T98">
            <v>1.0299164848846112</v>
          </cell>
          <cell r="U98">
            <v>1.1289464848846111</v>
          </cell>
          <cell r="V98">
            <v>7.2607126373549891</v>
          </cell>
          <cell r="W98">
            <v>-0.1595</v>
          </cell>
          <cell r="X98">
            <v>0.7024165745626918</v>
          </cell>
          <cell r="Y98">
            <v>0.76988657456269183</v>
          </cell>
          <cell r="Z98">
            <v>6.1390772743167723</v>
          </cell>
          <cell r="AA98">
            <v>-7.5800000000000006E-2</v>
          </cell>
          <cell r="AB98">
            <v>7.2697228407876027E-2</v>
          </cell>
          <cell r="AC98">
            <v>0.19674722840787601</v>
          </cell>
          <cell r="AD98">
            <v>5.3117461105898567</v>
          </cell>
          <cell r="AE98">
            <v>-5.8400000000000001E-2</v>
          </cell>
          <cell r="AF98">
            <v>-0.75257097290951513</v>
          </cell>
          <cell r="AG98">
            <v>-0.76106597290951516</v>
          </cell>
          <cell r="AH98">
            <v>3.4642615477701186</v>
          </cell>
          <cell r="AI98">
            <v>3.9800000000000002E-2</v>
          </cell>
          <cell r="AJ98">
            <v>-0.16074628559935991</v>
          </cell>
          <cell r="AK98">
            <v>-0.13815628559935991</v>
          </cell>
          <cell r="AL98">
            <v>3.0704039647918764</v>
          </cell>
          <cell r="AM98">
            <v>2.74</v>
          </cell>
          <cell r="AN98">
            <v>2.74</v>
          </cell>
          <cell r="AO98">
            <v>-0.1052</v>
          </cell>
          <cell r="AP98">
            <v>1.332488818270285</v>
          </cell>
          <cell r="AQ98">
            <v>1.351238818270285</v>
          </cell>
          <cell r="AR98">
            <v>3.5993674732410454</v>
          </cell>
          <cell r="AS98">
            <v>8.0000000000000002E-3</v>
          </cell>
          <cell r="AT98">
            <v>3.6056320026633877</v>
          </cell>
          <cell r="AU98">
            <v>3.6755320026633878</v>
          </cell>
          <cell r="AV98">
            <v>5.0113799558797627</v>
          </cell>
        </row>
        <row r="99">
          <cell r="B99">
            <v>43846</v>
          </cell>
          <cell r="C99">
            <v>145.24</v>
          </cell>
          <cell r="D99">
            <v>0.5</v>
          </cell>
          <cell r="E99">
            <v>-1.23E-2</v>
          </cell>
          <cell r="F99">
            <v>-0.42521423756544446</v>
          </cell>
          <cell r="G99">
            <v>-0.40083423756544445</v>
          </cell>
          <cell r="H99">
            <v>2.1852074291012222</v>
          </cell>
          <cell r="I99">
            <v>6.4000000000000003E-3</v>
          </cell>
          <cell r="J99">
            <v>7.5062388335726732E-2</v>
          </cell>
          <cell r="K99">
            <v>0.11304238833572673</v>
          </cell>
          <cell r="L99">
            <v>5.2225215550023929</v>
          </cell>
          <cell r="M99">
            <v>6.96</v>
          </cell>
          <cell r="N99">
            <v>6.96</v>
          </cell>
          <cell r="O99">
            <v>0.2732</v>
          </cell>
          <cell r="P99">
            <v>0.21021568142646749</v>
          </cell>
          <cell r="Q99">
            <v>0.21973568142646749</v>
          </cell>
          <cell r="R99">
            <v>7.0410144652404627</v>
          </cell>
          <cell r="S99">
            <v>0.2505</v>
          </cell>
          <cell r="T99">
            <v>1.0568958656496343</v>
          </cell>
          <cell r="U99">
            <v>1.1559258656496343</v>
          </cell>
          <cell r="V99">
            <v>7.7324025032530326</v>
          </cell>
          <cell r="W99">
            <v>-0.15970000000000001</v>
          </cell>
          <cell r="X99">
            <v>0.69653665408391985</v>
          </cell>
          <cell r="Y99">
            <v>0.76400665408391988</v>
          </cell>
          <cell r="Z99">
            <v>6.6060768530555274</v>
          </cell>
          <cell r="AA99">
            <v>-7.5999999999999998E-2</v>
          </cell>
          <cell r="AB99">
            <v>6.6643294087953525E-2</v>
          </cell>
          <cell r="AC99">
            <v>0.19069329408795352</v>
          </cell>
          <cell r="AD99">
            <v>5.7879613468489639</v>
          </cell>
          <cell r="AE99">
            <v>-5.8900000000000001E-2</v>
          </cell>
          <cell r="AF99">
            <v>-0.76704732435058576</v>
          </cell>
          <cell r="AG99">
            <v>-0.77554232435058579</v>
          </cell>
          <cell r="AH99">
            <v>3.9649182166733357</v>
          </cell>
          <cell r="AI99">
            <v>3.8899999999999997E-2</v>
          </cell>
          <cell r="AJ99">
            <v>-0.19183189484436108</v>
          </cell>
          <cell r="AK99">
            <v>-0.16924189484436108</v>
          </cell>
          <cell r="AL99">
            <v>3.5920100613371724</v>
          </cell>
          <cell r="AM99">
            <v>3.31</v>
          </cell>
          <cell r="AN99">
            <v>3.31</v>
          </cell>
          <cell r="AO99">
            <v>-0.1057</v>
          </cell>
          <cell r="AP99">
            <v>1.3175198753591388</v>
          </cell>
          <cell r="AQ99">
            <v>1.3362698753591389</v>
          </cell>
          <cell r="AR99">
            <v>4.0297614474265622</v>
          </cell>
          <cell r="AS99">
            <v>6.4999999999999997E-3</v>
          </cell>
          <cell r="AT99">
            <v>3.5594874037941815</v>
          </cell>
          <cell r="AU99">
            <v>3.6293874037941816</v>
          </cell>
          <cell r="AV99">
            <v>5.179432123436424</v>
          </cell>
        </row>
        <row r="100">
          <cell r="B100">
            <v>43857</v>
          </cell>
          <cell r="C100">
            <v>145.22</v>
          </cell>
          <cell r="D100">
            <v>0.37</v>
          </cell>
          <cell r="E100">
            <v>-8.8000000000000005E-3</v>
          </cell>
          <cell r="F100">
            <v>-0.31972342443207169</v>
          </cell>
          <cell r="G100">
            <v>-0.29534342443207168</v>
          </cell>
          <cell r="H100">
            <v>2.0767399089012621</v>
          </cell>
          <cell r="I100">
            <v>3.2000000000000002E-3</v>
          </cell>
          <cell r="J100">
            <v>-2.0131293652563834E-2</v>
          </cell>
          <cell r="K100">
            <v>1.7848706347436166E-2</v>
          </cell>
          <cell r="L100">
            <v>4.8118070396807697</v>
          </cell>
          <cell r="M100">
            <v>6.57</v>
          </cell>
          <cell r="N100">
            <v>6.57</v>
          </cell>
          <cell r="O100">
            <v>0.27360000000000001</v>
          </cell>
          <cell r="P100">
            <v>0.2225956234784377</v>
          </cell>
          <cell r="Q100">
            <v>0.2321156234784377</v>
          </cell>
          <cell r="R100">
            <v>6.6493322566105642</v>
          </cell>
          <cell r="S100">
            <v>0.25159999999999999</v>
          </cell>
          <cell r="T100">
            <v>1.0898733990065279</v>
          </cell>
          <cell r="U100">
            <v>1.1889033990065279</v>
          </cell>
          <cell r="V100">
            <v>7.3365023259012299</v>
          </cell>
          <cell r="W100">
            <v>-0.15690000000000001</v>
          </cell>
          <cell r="X100">
            <v>0.77886189233025005</v>
          </cell>
          <cell r="Y100">
            <v>0.84633189233025008</v>
          </cell>
          <cell r="Z100">
            <v>6.1850777005126787</v>
          </cell>
          <cell r="AA100">
            <v>-7.5499999999999998E-2</v>
          </cell>
          <cell r="AB100">
            <v>8.1778161505490582E-2</v>
          </cell>
          <cell r="AC100">
            <v>0.20582816150549058</v>
          </cell>
          <cell r="AD100">
            <v>5.2749562634504947</v>
          </cell>
          <cell r="AE100">
            <v>-5.9900000000000002E-2</v>
          </cell>
          <cell r="AF100">
            <v>-0.79600129210018167</v>
          </cell>
          <cell r="AG100">
            <v>-0.8044962921001817</v>
          </cell>
          <cell r="AH100">
            <v>3.3209698380138359</v>
          </cell>
          <cell r="AI100">
            <v>3.78E-2</v>
          </cell>
          <cell r="AJ100">
            <v>-0.22982578889783997</v>
          </cell>
          <cell r="AK100">
            <v>-0.20723578889783997</v>
          </cell>
          <cell r="AL100">
            <v>2.8397595162664793</v>
          </cell>
          <cell r="AM100">
            <v>2.5499999999999998</v>
          </cell>
          <cell r="AN100">
            <v>2.5499999999999998</v>
          </cell>
          <cell r="AO100">
            <v>-0.1072</v>
          </cell>
          <cell r="AP100">
            <v>1.2726173413367809</v>
          </cell>
          <cell r="AQ100">
            <v>1.291367341336781</v>
          </cell>
          <cell r="AR100">
            <v>3.3762039426439703</v>
          </cell>
          <cell r="AS100">
            <v>4.1000000000000003E-3</v>
          </cell>
          <cell r="AT100">
            <v>3.4856923874501837</v>
          </cell>
          <cell r="AU100">
            <v>3.5555923874501838</v>
          </cell>
          <cell r="AV100">
            <v>4.7776838907181576</v>
          </cell>
        </row>
        <row r="101">
          <cell r="B101">
            <v>43868</v>
          </cell>
          <cell r="C101">
            <v>145.29</v>
          </cell>
          <cell r="D101">
            <v>0.45</v>
          </cell>
          <cell r="E101">
            <v>-6.1000000000000004E-3</v>
          </cell>
          <cell r="F101">
            <v>-0.23834997752833345</v>
          </cell>
          <cell r="G101">
            <v>-0.21396997752833347</v>
          </cell>
          <cell r="H101">
            <v>2.3995716891383334</v>
          </cell>
          <cell r="I101">
            <v>6.7000000000000002E-3</v>
          </cell>
          <cell r="J101">
            <v>8.3986893016886971E-2</v>
          </cell>
          <cell r="K101">
            <v>0.12196689301688697</v>
          </cell>
          <cell r="L101">
            <v>5.3526960596835531</v>
          </cell>
          <cell r="M101">
            <v>7.15</v>
          </cell>
          <cell r="N101">
            <v>7.15</v>
          </cell>
          <cell r="O101">
            <v>0.2732</v>
          </cell>
          <cell r="P101">
            <v>0.21021568142646749</v>
          </cell>
          <cell r="Q101">
            <v>0.21973568142646749</v>
          </cell>
          <cell r="R101">
            <v>7.2101112682809276</v>
          </cell>
          <cell r="S101">
            <v>0.25090000000000001</v>
          </cell>
          <cell r="T101">
            <v>1.0688873440151103</v>
          </cell>
          <cell r="U101">
            <v>1.1679173440151103</v>
          </cell>
          <cell r="V101">
            <v>7.8766027900245001</v>
          </cell>
          <cell r="W101">
            <v>-0.15770000000000001</v>
          </cell>
          <cell r="X101">
            <v>0.75533896872383988</v>
          </cell>
          <cell r="Y101">
            <v>0.82280896872383991</v>
          </cell>
          <cell r="Z101">
            <v>6.6864239921980184</v>
          </cell>
          <cell r="AA101">
            <v>-7.3499999999999996E-2</v>
          </cell>
          <cell r="AB101">
            <v>0.14231880877477388</v>
          </cell>
          <cell r="AC101">
            <v>0.26636880877477387</v>
          </cell>
          <cell r="AD101">
            <v>5.8482936914038817</v>
          </cell>
          <cell r="AE101">
            <v>-5.96E-2</v>
          </cell>
          <cell r="AF101">
            <v>-0.78731492206718756</v>
          </cell>
          <cell r="AG101">
            <v>-0.79580992206718759</v>
          </cell>
          <cell r="AH101">
            <v>3.8001994676041742</v>
          </cell>
          <cell r="AI101">
            <v>3.7199999999999997E-2</v>
          </cell>
          <cell r="AJ101">
            <v>-0.25054993348302512</v>
          </cell>
          <cell r="AK101">
            <v>-0.22795993348302512</v>
          </cell>
          <cell r="AL101">
            <v>3.241288892808055</v>
          </cell>
          <cell r="AM101">
            <v>2.95</v>
          </cell>
          <cell r="AN101">
            <v>2.95</v>
          </cell>
          <cell r="AO101">
            <v>-0.1047</v>
          </cell>
          <cell r="AP101">
            <v>1.3474584904111109</v>
          </cell>
          <cell r="AQ101">
            <v>1.3662084904111109</v>
          </cell>
          <cell r="AR101">
            <v>3.7775982392931198</v>
          </cell>
          <cell r="AS101">
            <v>7.7000000000000002E-3</v>
          </cell>
          <cell r="AT101">
            <v>3.5964016710192634</v>
          </cell>
          <cell r="AU101">
            <v>3.6663016710192635</v>
          </cell>
          <cell r="AV101">
            <v>5.0787234116453384</v>
          </cell>
        </row>
        <row r="102">
          <cell r="B102">
            <v>43876</v>
          </cell>
          <cell r="C102">
            <v>145.26</v>
          </cell>
          <cell r="D102">
            <v>0.48</v>
          </cell>
          <cell r="E102">
            <v>-6.8999999999999999E-3</v>
          </cell>
          <cell r="F102">
            <v>-0.26246024219035458</v>
          </cell>
          <cell r="G102">
            <v>-0.23808024219035456</v>
          </cell>
          <cell r="H102">
            <v>2.3699405911429787</v>
          </cell>
          <cell r="I102">
            <v>5.7000000000000002E-3</v>
          </cell>
          <cell r="J102">
            <v>5.4238627761438174E-2</v>
          </cell>
          <cell r="K102">
            <v>9.2218627761438174E-2</v>
          </cell>
          <cell r="L102">
            <v>5.2744582110947711</v>
          </cell>
          <cell r="M102">
            <v>7.07</v>
          </cell>
          <cell r="N102">
            <v>7.07</v>
          </cell>
          <cell r="O102">
            <v>0.27310000000000001</v>
          </cell>
          <cell r="P102">
            <v>0.20712070742958019</v>
          </cell>
          <cell r="Q102">
            <v>0.21664070742958019</v>
          </cell>
          <cell r="R102">
            <v>7.1251160036513559</v>
          </cell>
          <cell r="S102">
            <v>0.25180000000000002</v>
          </cell>
          <cell r="T102">
            <v>1.0958696434769128</v>
          </cell>
          <cell r="U102">
            <v>1.1948996434769128</v>
          </cell>
          <cell r="V102">
            <v>7.8183313447959382</v>
          </cell>
          <cell r="W102">
            <v>-0.15629999999999999</v>
          </cell>
          <cell r="X102">
            <v>0.79650486495393558</v>
          </cell>
          <cell r="Y102">
            <v>0.86397486495393561</v>
          </cell>
          <cell r="Z102">
            <v>6.6322757815647115</v>
          </cell>
          <cell r="AA102">
            <v>-7.3300000000000004E-2</v>
          </cell>
          <cell r="AB102">
            <v>0.14837298990656983</v>
          </cell>
          <cell r="AC102">
            <v>0.27242298990656982</v>
          </cell>
          <cell r="AD102">
            <v>5.7556803116145963</v>
          </cell>
          <cell r="AE102">
            <v>-5.8299999999999998E-2</v>
          </cell>
          <cell r="AF102">
            <v>-0.74967575221536242</v>
          </cell>
          <cell r="AG102">
            <v>-0.75817075221536245</v>
          </cell>
          <cell r="AH102">
            <v>3.7274339873330398</v>
          </cell>
          <cell r="AI102">
            <v>3.78E-2</v>
          </cell>
          <cell r="AJ102">
            <v>-0.22982578889783997</v>
          </cell>
          <cell r="AK102">
            <v>-0.20723578889783997</v>
          </cell>
          <cell r="AL102">
            <v>3.1381945710395627</v>
          </cell>
          <cell r="AM102">
            <v>2.82</v>
          </cell>
          <cell r="AN102">
            <v>2.82</v>
          </cell>
          <cell r="AO102">
            <v>-0.10680000000000001</v>
          </cell>
          <cell r="AP102">
            <v>1.2845907280903934</v>
          </cell>
          <cell r="AQ102">
            <v>1.3033407280903935</v>
          </cell>
          <cell r="AR102">
            <v>3.6069870989194266</v>
          </cell>
          <cell r="AS102">
            <v>4.1000000000000003E-3</v>
          </cell>
          <cell r="AT102">
            <v>3.4856923874501837</v>
          </cell>
          <cell r="AU102">
            <v>3.5555923874501838</v>
          </cell>
          <cell r="AV102">
            <v>4.9015504197859254</v>
          </cell>
        </row>
        <row r="103">
          <cell r="B103">
            <v>43886</v>
          </cell>
          <cell r="C103">
            <v>145.19</v>
          </cell>
          <cell r="D103">
            <v>0.4</v>
          </cell>
          <cell r="E103">
            <v>-7.9000000000000008E-3</v>
          </cell>
          <cell r="F103">
            <v>-0.29259851384554181</v>
          </cell>
          <cell r="G103">
            <v>-0.26821851384554179</v>
          </cell>
          <cell r="H103">
            <v>2.1403231528211251</v>
          </cell>
          <cell r="I103">
            <v>3.5999999999999999E-3</v>
          </cell>
          <cell r="J103">
            <v>-8.2321491322399996E-3</v>
          </cell>
          <cell r="K103">
            <v>2.9747850867760002E-2</v>
          </cell>
          <cell r="L103">
            <v>4.8679770175344261</v>
          </cell>
          <cell r="M103">
            <v>6.62</v>
          </cell>
          <cell r="N103">
            <v>6.62</v>
          </cell>
          <cell r="O103">
            <v>0.27339999999999998</v>
          </cell>
          <cell r="P103">
            <v>0.21640564311161117</v>
          </cell>
          <cell r="Q103">
            <v>0.22592564311161117</v>
          </cell>
          <cell r="R103">
            <v>6.687441404345682</v>
          </cell>
          <cell r="S103">
            <v>0.25319999999999998</v>
          </cell>
          <cell r="T103">
            <v>1.1378462567499021</v>
          </cell>
          <cell r="U103">
            <v>1.2368762567499021</v>
          </cell>
          <cell r="V103">
            <v>7.4187139495735108</v>
          </cell>
          <cell r="W103">
            <v>-0.15640000000000001</v>
          </cell>
          <cell r="X103">
            <v>0.79356432239278551</v>
          </cell>
          <cell r="Y103">
            <v>0.86103432239278554</v>
          </cell>
          <cell r="Z103">
            <v>6.2038378099850053</v>
          </cell>
          <cell r="AA103">
            <v>-7.2900000000000006E-2</v>
          </cell>
          <cell r="AB103">
            <v>0.16048142237442847</v>
          </cell>
          <cell r="AC103">
            <v>0.28453142237442847</v>
          </cell>
          <cell r="AD103">
            <v>5.3476568415561854</v>
          </cell>
          <cell r="AE103">
            <v>-5.8799999999999998E-2</v>
          </cell>
          <cell r="AF103">
            <v>-0.76415202079119793</v>
          </cell>
          <cell r="AG103">
            <v>-0.77264702079119796</v>
          </cell>
          <cell r="AH103">
            <v>3.3116051589539399</v>
          </cell>
          <cell r="AI103">
            <v>3.6999999999999998E-2</v>
          </cell>
          <cell r="AJ103">
            <v>-0.25745801686965575</v>
          </cell>
          <cell r="AK103">
            <v>-0.23486801686965575</v>
          </cell>
          <cell r="AL103">
            <v>2.7306718892336308</v>
          </cell>
          <cell r="AM103">
            <v>2.4500000000000002</v>
          </cell>
          <cell r="AN103">
            <v>2.4500000000000002</v>
          </cell>
          <cell r="AO103">
            <v>-0.1084</v>
          </cell>
          <cell r="AP103">
            <v>1.2366998408928001</v>
          </cell>
          <cell r="AQ103">
            <v>1.2554498408928001</v>
          </cell>
          <cell r="AR103">
            <v>3.2647687263417167</v>
          </cell>
          <cell r="AS103">
            <v>1.5E-3</v>
          </cell>
          <cell r="AT103">
            <v>3.405797341416327</v>
          </cell>
          <cell r="AU103">
            <v>3.475697341416327</v>
          </cell>
          <cell r="AV103">
            <v>4.6676787655649337</v>
          </cell>
        </row>
        <row r="104">
          <cell r="B104">
            <v>43896</v>
          </cell>
          <cell r="C104">
            <v>145.03</v>
          </cell>
          <cell r="D104">
            <v>0.49</v>
          </cell>
          <cell r="E104">
            <v>-1.1599999999999999E-2</v>
          </cell>
          <cell r="F104">
            <v>-0.40411535793288705</v>
          </cell>
          <cell r="G104">
            <v>-0.37973535793288704</v>
          </cell>
          <cell r="H104">
            <v>1.8120354754004462</v>
          </cell>
          <cell r="I104">
            <v>9.2999999999999992E-3</v>
          </cell>
          <cell r="J104">
            <v>0.16133379662010086</v>
          </cell>
          <cell r="K104">
            <v>0.19931379662010085</v>
          </cell>
          <cell r="L104">
            <v>4.4496783799534336</v>
          </cell>
          <cell r="M104">
            <v>5.76</v>
          </cell>
          <cell r="N104">
            <v>5.76</v>
          </cell>
          <cell r="O104">
            <v>0.27350000000000002</v>
          </cell>
          <cell r="P104">
            <v>0.21950063092782596</v>
          </cell>
          <cell r="Q104">
            <v>0.22902063092782596</v>
          </cell>
          <cell r="R104">
            <v>5.8617011585379313</v>
          </cell>
          <cell r="S104">
            <v>0.25080000000000002</v>
          </cell>
          <cell r="T104">
            <v>1.0658894369724052</v>
          </cell>
          <cell r="U104">
            <v>1.1649194369724052</v>
          </cell>
          <cell r="V104">
            <v>6.5729185427179893</v>
          </cell>
          <cell r="W104">
            <v>-0.15970000000000001</v>
          </cell>
          <cell r="X104">
            <v>0.69653665408391985</v>
          </cell>
          <cell r="Y104">
            <v>0.76400665408391988</v>
          </cell>
          <cell r="Z104">
            <v>5.4979614942359429</v>
          </cell>
          <cell r="AA104">
            <v>-7.2700000000000001E-2</v>
          </cell>
          <cell r="AB104">
            <v>0.16653567474290681</v>
          </cell>
          <cell r="AC104">
            <v>0.29058567474290681</v>
          </cell>
          <cell r="AD104">
            <v>4.7998590930304097</v>
          </cell>
          <cell r="AE104">
            <v>-5.6099999999999997E-2</v>
          </cell>
          <cell r="AF104">
            <v>-0.68598493169920005</v>
          </cell>
          <cell r="AG104">
            <v>-0.69447993169920008</v>
          </cell>
          <cell r="AH104">
            <v>3.0284085100624809</v>
          </cell>
          <cell r="AI104">
            <v>3.7600000000000001E-2</v>
          </cell>
          <cell r="AJ104">
            <v>-0.23673382004131663</v>
          </cell>
          <cell r="AK104">
            <v>-0.21414382004131663</v>
          </cell>
          <cell r="AL104">
            <v>2.6100189342622828</v>
          </cell>
          <cell r="AM104">
            <v>2.41</v>
          </cell>
          <cell r="AN104">
            <v>2.41</v>
          </cell>
          <cell r="AO104">
            <v>-0.1085</v>
          </cell>
          <cell r="AP104">
            <v>1.2337068935705806</v>
          </cell>
          <cell r="AQ104">
            <v>1.2524568935705807</v>
          </cell>
          <cell r="AR104">
            <v>3.232904089993009</v>
          </cell>
          <cell r="AS104">
            <v>1.9E-3</v>
          </cell>
          <cell r="AT104">
            <v>3.4180855765297586</v>
          </cell>
          <cell r="AU104">
            <v>3.4879855765297587</v>
          </cell>
          <cell r="AV104">
            <v>4.6717351465331989</v>
          </cell>
        </row>
        <row r="105">
          <cell r="B105">
            <v>43906</v>
          </cell>
          <cell r="C105">
            <v>144.86000000000001</v>
          </cell>
          <cell r="D105">
            <v>0.38</v>
          </cell>
          <cell r="E105">
            <v>-1.2500000000000001E-2</v>
          </cell>
          <cell r="F105">
            <v>-0.43124256156104007</v>
          </cell>
          <cell r="G105">
            <v>-0.40686256156104006</v>
          </cell>
          <cell r="H105">
            <v>1.8428249384389601</v>
          </cell>
          <cell r="I105">
            <v>8.3999999999999995E-3</v>
          </cell>
          <cell r="J105">
            <v>0.13455959243038912</v>
          </cell>
          <cell r="K105">
            <v>0.17253959243038913</v>
          </cell>
          <cell r="L105">
            <v>4.6839458424303881</v>
          </cell>
          <cell r="M105">
            <v>6.17</v>
          </cell>
          <cell r="N105">
            <v>6.17</v>
          </cell>
          <cell r="O105">
            <v>0.2737</v>
          </cell>
          <cell r="P105">
            <v>0.22569062082742641</v>
          </cell>
          <cell r="Q105">
            <v>0.23521062082742641</v>
          </cell>
          <cell r="R105">
            <v>6.259648358363755</v>
          </cell>
          <cell r="S105">
            <v>0.25180000000000002</v>
          </cell>
          <cell r="T105">
            <v>1.0958696434769128</v>
          </cell>
          <cell r="U105">
            <v>1.1948996434769128</v>
          </cell>
          <cell r="V105">
            <v>6.9624628001949986</v>
          </cell>
          <cell r="W105">
            <v>-0.15840000000000001</v>
          </cell>
          <cell r="X105">
            <v>0.73475736171639761</v>
          </cell>
          <cell r="Y105">
            <v>0.80222736171639764</v>
          </cell>
          <cell r="Z105">
            <v>5.7991667759797556</v>
          </cell>
          <cell r="AA105">
            <v>-7.1800000000000003E-2</v>
          </cell>
          <cell r="AB105">
            <v>0.19378012448126611</v>
          </cell>
          <cell r="AC105">
            <v>0.31783012448126613</v>
          </cell>
          <cell r="AD105">
            <v>5.057894957926381</v>
          </cell>
          <cell r="AE105">
            <v>-5.4899999999999997E-2</v>
          </cell>
          <cell r="AF105">
            <v>-0.65124758862060161</v>
          </cell>
          <cell r="AG105">
            <v>-0.65974258862060164</v>
          </cell>
          <cell r="AH105">
            <v>3.1812612119606638</v>
          </cell>
          <cell r="AI105">
            <v>3.8199999999999998E-2</v>
          </cell>
          <cell r="AJ105">
            <v>-0.21600977504464389</v>
          </cell>
          <cell r="AK105">
            <v>-0.19341977504464389</v>
          </cell>
          <cell r="AL105">
            <v>2.6200857022636499</v>
          </cell>
          <cell r="AM105">
            <v>2.34</v>
          </cell>
          <cell r="AN105">
            <v>2.34</v>
          </cell>
          <cell r="AO105">
            <v>-0.1094</v>
          </cell>
          <cell r="AP105">
            <v>1.2067715767076002</v>
          </cell>
          <cell r="AQ105">
            <v>1.2255215767076002</v>
          </cell>
          <cell r="AR105">
            <v>3.1248404621565165</v>
          </cell>
          <cell r="AS105">
            <v>-1.1000000000000001E-3</v>
          </cell>
          <cell r="AT105">
            <v>3.3259527141336709</v>
          </cell>
          <cell r="AU105">
            <v>3.395852714133671</v>
          </cell>
          <cell r="AV105">
            <v>4.4778341382822777</v>
          </cell>
        </row>
        <row r="106">
          <cell r="B106">
            <v>43915</v>
          </cell>
          <cell r="C106">
            <v>144.79</v>
          </cell>
          <cell r="D106">
            <v>0.44</v>
          </cell>
          <cell r="E106">
            <v>-1.2200000000000001E-2</v>
          </cell>
          <cell r="F106">
            <v>-0.42220008786409474</v>
          </cell>
          <cell r="G106">
            <v>-0.39782008786409473</v>
          </cell>
          <cell r="H106">
            <v>1.915096578802572</v>
          </cell>
          <cell r="I106">
            <v>8.0999999999999996E-3</v>
          </cell>
          <cell r="J106">
            <v>0.12563492812356999</v>
          </cell>
          <cell r="K106">
            <v>0.16361492812356998</v>
          </cell>
          <cell r="L106">
            <v>4.7421565947902362</v>
          </cell>
          <cell r="M106">
            <v>6.24</v>
          </cell>
          <cell r="N106">
            <v>6.24</v>
          </cell>
          <cell r="O106">
            <v>0.27439999999999998</v>
          </cell>
          <cell r="P106">
            <v>0.24735574199908741</v>
          </cell>
          <cell r="Q106">
            <v>0.25687574199908741</v>
          </cell>
          <cell r="R106">
            <v>6.3376313869800844</v>
          </cell>
          <cell r="S106">
            <v>0.25019999999999998</v>
          </cell>
          <cell r="T106">
            <v>1.0479025176847061</v>
          </cell>
          <cell r="U106">
            <v>1.1469325176847061</v>
          </cell>
          <cell r="V106">
            <v>6.9466687126321691</v>
          </cell>
          <cell r="W106">
            <v>-0.15709999999999999</v>
          </cell>
          <cell r="X106">
            <v>0.77298105104569803</v>
          </cell>
          <cell r="Y106">
            <v>0.84045105104569806</v>
          </cell>
          <cell r="Z106">
            <v>5.7971288958925573</v>
          </cell>
          <cell r="AA106">
            <v>-6.9900000000000004E-2</v>
          </cell>
          <cell r="AB106">
            <v>0.25129804446368176</v>
          </cell>
          <cell r="AC106">
            <v>0.37534804446368175</v>
          </cell>
          <cell r="AD106">
            <v>5.0510064392770069</v>
          </cell>
          <cell r="AE106">
            <v>-5.2400000000000002E-2</v>
          </cell>
          <cell r="AF106">
            <v>-0.57888459335524922</v>
          </cell>
          <cell r="AG106">
            <v>-0.58737959335524925</v>
          </cell>
          <cell r="AH106">
            <v>3.1047107263407043</v>
          </cell>
          <cell r="AI106">
            <v>3.8199999999999998E-2</v>
          </cell>
          <cell r="AJ106">
            <v>-0.21600977504464389</v>
          </cell>
          <cell r="AK106">
            <v>-0.19341977504464389</v>
          </cell>
          <cell r="AL106">
            <v>2.3745927445171713</v>
          </cell>
          <cell r="AM106">
            <v>2.0499999999999998</v>
          </cell>
          <cell r="AN106">
            <v>2.0499999999999998</v>
          </cell>
          <cell r="AO106">
            <v>-0.10979999999999999</v>
          </cell>
          <cell r="AP106">
            <v>1.1948010154931299</v>
          </cell>
          <cell r="AQ106">
            <v>1.2135510154931299</v>
          </cell>
          <cell r="AR106">
            <v>2.8785114558096074</v>
          </cell>
          <cell r="AS106">
            <v>-1E-3</v>
          </cell>
          <cell r="AT106">
            <v>3.3290227429158188</v>
          </cell>
          <cell r="AU106">
            <v>3.3989227429158189</v>
          </cell>
          <cell r="AV106">
            <v>4.3497448963385912</v>
          </cell>
        </row>
        <row r="107">
          <cell r="B107">
            <v>43931</v>
          </cell>
          <cell r="C107">
            <v>144.62</v>
          </cell>
          <cell r="D107">
            <v>0.27</v>
          </cell>
          <cell r="E107">
            <v>-1.0699999999999999E-2</v>
          </cell>
          <cell r="F107">
            <v>-0.37698878179247547</v>
          </cell>
          <cell r="G107">
            <v>-0.35260878179247546</v>
          </cell>
          <cell r="H107">
            <v>2.013120384874191</v>
          </cell>
          <cell r="I107">
            <v>1.2200000000000001E-2</v>
          </cell>
          <cell r="J107">
            <v>0.2476088790985114</v>
          </cell>
          <cell r="K107">
            <v>0.28558887909851138</v>
          </cell>
          <cell r="L107">
            <v>5.1864742957651782</v>
          </cell>
          <cell r="M107">
            <v>6.76</v>
          </cell>
          <cell r="N107">
            <v>6.76</v>
          </cell>
          <cell r="O107">
            <v>0.27510000000000001</v>
          </cell>
          <cell r="P107">
            <v>0.26902112337074024</v>
          </cell>
          <cell r="Q107">
            <v>0.27854112337074022</v>
          </cell>
          <cell r="R107">
            <v>6.8728357802006084</v>
          </cell>
          <cell r="S107">
            <v>0.25929999999999997</v>
          </cell>
          <cell r="T107">
            <v>1.3208074026656917</v>
          </cell>
          <cell r="U107">
            <v>1.4198374026656917</v>
          </cell>
          <cell r="V107">
            <v>7.7217108656659148</v>
          </cell>
          <cell r="W107">
            <v>-0.1641</v>
          </cell>
          <cell r="X107">
            <v>0.56719449257682453</v>
          </cell>
          <cell r="Y107">
            <v>0.63466449257682456</v>
          </cell>
          <cell r="Z107">
            <v>6.0592743740881145</v>
          </cell>
          <cell r="AA107">
            <v>-7.2099999999999997E-2</v>
          </cell>
          <cell r="AB107">
            <v>0.1846985825810307</v>
          </cell>
          <cell r="AC107">
            <v>0.30874858258103066</v>
          </cell>
          <cell r="AD107">
            <v>5.4409372702626762</v>
          </cell>
          <cell r="AE107">
            <v>-5.4699999999999999E-2</v>
          </cell>
          <cell r="AF107">
            <v>-0.64545823398640079</v>
          </cell>
          <cell r="AG107">
            <v>-0.65395323398640082</v>
          </cell>
          <cell r="AH107">
            <v>3.4547612752914887</v>
          </cell>
          <cell r="AI107">
            <v>3.5700000000000003E-2</v>
          </cell>
          <cell r="AJ107">
            <v>-0.30236103420702298</v>
          </cell>
          <cell r="AK107">
            <v>-0.27977103420702298</v>
          </cell>
          <cell r="AL107">
            <v>2.6592586997522885</v>
          </cell>
          <cell r="AM107">
            <v>2.4</v>
          </cell>
          <cell r="AN107">
            <v>2.4</v>
          </cell>
          <cell r="AO107">
            <v>-0.1111</v>
          </cell>
          <cell r="AP107">
            <v>1.1558995653241093</v>
          </cell>
          <cell r="AQ107">
            <v>1.1746495653241094</v>
          </cell>
          <cell r="AR107">
            <v>3.1094861666312985</v>
          </cell>
          <cell r="AS107">
            <v>5.0000000000000001E-3</v>
          </cell>
          <cell r="AT107">
            <v>3.5133603210508824</v>
          </cell>
          <cell r="AU107">
            <v>3.5832603210508824</v>
          </cell>
          <cell r="AV107">
            <v>4.6553518243188563</v>
          </cell>
        </row>
        <row r="108">
          <cell r="B108">
            <v>43945</v>
          </cell>
          <cell r="C108">
            <v>144.41</v>
          </cell>
          <cell r="D108">
            <v>0.35</v>
          </cell>
          <cell r="E108">
            <v>-4.0000000000000001E-3</v>
          </cell>
          <cell r="F108">
            <v>-0.17506178088000002</v>
          </cell>
          <cell r="G108">
            <v>-0.15068178088</v>
          </cell>
          <cell r="H108">
            <v>2.0851515524533335</v>
          </cell>
          <cell r="I108">
            <v>1.9900000000000001E-2</v>
          </cell>
          <cell r="J108">
            <v>0.47671390218570403</v>
          </cell>
          <cell r="K108">
            <v>0.51469390218570399</v>
          </cell>
          <cell r="L108">
            <v>5.0317772355190371</v>
          </cell>
          <cell r="M108">
            <v>6.19</v>
          </cell>
          <cell r="N108">
            <v>6.19</v>
          </cell>
          <cell r="O108">
            <v>0.27200000000000002</v>
          </cell>
          <cell r="P108">
            <v>0.17307627496860023</v>
          </cell>
          <cell r="Q108">
            <v>0.18259627496860023</v>
          </cell>
          <cell r="R108">
            <v>6.2198129081007263</v>
          </cell>
          <cell r="S108">
            <v>0.24829999999999999</v>
          </cell>
          <cell r="T108">
            <v>0.99094972212665511</v>
          </cell>
          <cell r="U108">
            <v>1.0899797221266552</v>
          </cell>
          <cell r="V108">
            <v>6.8575786490213568</v>
          </cell>
          <cell r="W108">
            <v>-0.16689999999999999</v>
          </cell>
          <cell r="X108">
            <v>0.48490026289170657</v>
          </cell>
          <cell r="Y108">
            <v>0.55237026289170654</v>
          </cell>
          <cell r="Z108">
            <v>5.5111160710741345</v>
          </cell>
          <cell r="AA108">
            <v>-7.1999999999999995E-2</v>
          </cell>
          <cell r="AB108">
            <v>0.18772575654675805</v>
          </cell>
          <cell r="AC108">
            <v>0.31177575654675804</v>
          </cell>
          <cell r="AD108">
            <v>5.0009038584917622</v>
          </cell>
          <cell r="AE108">
            <v>-4.8399999999999999E-2</v>
          </cell>
          <cell r="AF108">
            <v>-0.4631198986752052</v>
          </cell>
          <cell r="AG108">
            <v>-0.47161489867520517</v>
          </cell>
          <cell r="AH108">
            <v>3.2738512314388126</v>
          </cell>
          <cell r="AI108">
            <v>3.9300000000000002E-2</v>
          </cell>
          <cell r="AJ108">
            <v>-0.17801603812877614</v>
          </cell>
          <cell r="AK108">
            <v>-0.15542603812877614</v>
          </cell>
          <cell r="AL108">
            <v>2.5115692670355432</v>
          </cell>
          <cell r="AM108">
            <v>2.17</v>
          </cell>
          <cell r="AN108">
            <v>2.17</v>
          </cell>
          <cell r="AO108">
            <v>-0.11</v>
          </cell>
          <cell r="AP108">
            <v>1.1888158923478784</v>
          </cell>
          <cell r="AQ108">
            <v>1.2075658923478785</v>
          </cell>
          <cell r="AR108">
            <v>2.972495372912034</v>
          </cell>
          <cell r="AS108">
            <v>-5.9999999999999995E-4</v>
          </cell>
          <cell r="AT108">
            <v>3.3413035882095392</v>
          </cell>
          <cell r="AU108">
            <v>3.4112035882095393</v>
          </cell>
          <cell r="AV108">
            <v>4.4248430790936126</v>
          </cell>
        </row>
        <row r="109">
          <cell r="B109">
            <v>43959</v>
          </cell>
          <cell r="C109">
            <v>139.05000000000001</v>
          </cell>
          <cell r="D109">
            <v>0.05</v>
          </cell>
          <cell r="E109">
            <v>-1.1299999999999999E-2</v>
          </cell>
          <cell r="F109">
            <v>-0.39507309837858362</v>
          </cell>
          <cell r="G109">
            <v>-0.37069309837858361</v>
          </cell>
          <cell r="H109">
            <v>0.63836940162141653</v>
          </cell>
          <cell r="I109">
            <v>1.5E-3</v>
          </cell>
          <cell r="J109">
            <v>-7.0702638464988546E-2</v>
          </cell>
          <cell r="K109">
            <v>-3.2722638464988546E-2</v>
          </cell>
          <cell r="L109">
            <v>2.1364961115350112</v>
          </cell>
          <cell r="M109">
            <v>3.02</v>
          </cell>
          <cell r="N109">
            <v>3.02</v>
          </cell>
          <cell r="O109">
            <v>0.27160000000000001</v>
          </cell>
          <cell r="P109">
            <v>0.16069659906660766</v>
          </cell>
          <cell r="Q109">
            <v>0.17021659906660766</v>
          </cell>
          <cell r="R109">
            <v>3.0226109652637909</v>
          </cell>
          <cell r="S109">
            <v>0.24440000000000001</v>
          </cell>
          <cell r="T109">
            <v>0.8740725995457812</v>
          </cell>
          <cell r="U109">
            <v>0.97310259954578116</v>
          </cell>
          <cell r="V109">
            <v>3.5297223178556401</v>
          </cell>
          <cell r="W109">
            <v>-0.16750000000000001</v>
          </cell>
          <cell r="X109">
            <v>0.46726707273078433</v>
          </cell>
          <cell r="Y109">
            <v>0.5347370727307843</v>
          </cell>
          <cell r="Z109">
            <v>2.2040328473786719</v>
          </cell>
          <cell r="AA109">
            <v>-6.83E-2</v>
          </cell>
          <cell r="AB109">
            <v>0.29973640988152001</v>
          </cell>
          <cell r="AC109">
            <v>0.42378640988152</v>
          </cell>
          <cell r="AD109">
            <v>1.7973075366420834</v>
          </cell>
          <cell r="AE109">
            <v>-4.5100000000000001E-2</v>
          </cell>
          <cell r="AF109">
            <v>-0.36762647999010017</v>
          </cell>
          <cell r="AG109">
            <v>-0.37612147999010015</v>
          </cell>
          <cell r="AH109">
            <v>-3.7811620835170423E-2</v>
          </cell>
          <cell r="AI109">
            <v>3.8699999999999998E-2</v>
          </cell>
          <cell r="AJ109">
            <v>-0.19873984292938601</v>
          </cell>
          <cell r="AK109">
            <v>-0.17614984292938601</v>
          </cell>
          <cell r="AL109">
            <v>-1.0209385753237528</v>
          </cell>
          <cell r="AM109">
            <v>-1.39</v>
          </cell>
          <cell r="AN109">
            <v>-1.39</v>
          </cell>
          <cell r="AO109">
            <v>-0.13139999999999999</v>
          </cell>
          <cell r="AP109">
            <v>0.54890488266040038</v>
          </cell>
          <cell r="AQ109">
            <v>0.56765488266040043</v>
          </cell>
          <cell r="AR109">
            <v>-0.54191168080709173</v>
          </cell>
          <cell r="AS109">
            <v>-2.9100000000000001E-2</v>
          </cell>
          <cell r="AT109">
            <v>2.4689730419117897</v>
          </cell>
          <cell r="AU109">
            <v>2.5388730419117898</v>
          </cell>
          <cell r="AV109">
            <v>1.9494303174535854</v>
          </cell>
        </row>
        <row r="110">
          <cell r="B110">
            <v>43966</v>
          </cell>
          <cell r="C110">
            <v>135.34</v>
          </cell>
          <cell r="D110">
            <v>-0.24</v>
          </cell>
          <cell r="E110">
            <v>-2.2499999999999999E-2</v>
          </cell>
          <cell r="F110">
            <v>-0.73271133480423989</v>
          </cell>
          <cell r="G110">
            <v>-0.70833133480423993</v>
          </cell>
          <cell r="H110">
            <v>-0.5672896681375732</v>
          </cell>
          <cell r="I110">
            <v>-1.11E-2</v>
          </cell>
          <cell r="J110">
            <v>-0.44555335284727932</v>
          </cell>
          <cell r="K110">
            <v>-0.4075733528472793</v>
          </cell>
          <cell r="L110">
            <v>0.19440581381938732</v>
          </cell>
          <cell r="M110">
            <v>0.94</v>
          </cell>
          <cell r="N110">
            <v>0.94</v>
          </cell>
          <cell r="O110">
            <v>0.27110000000000001</v>
          </cell>
          <cell r="P110">
            <v>0.14522208288250013</v>
          </cell>
          <cell r="Q110">
            <v>0.15474208288250013</v>
          </cell>
          <cell r="R110">
            <v>0.91801505404279515</v>
          </cell>
          <cell r="S110">
            <v>0.24249999999999999</v>
          </cell>
          <cell r="T110">
            <v>0.81714421255074465</v>
          </cell>
          <cell r="U110">
            <v>0.9161742125507446</v>
          </cell>
          <cell r="V110">
            <v>1.3675759563468546</v>
          </cell>
          <cell r="W110">
            <v>-0.16900000000000001</v>
          </cell>
          <cell r="X110">
            <v>0.42318591932574157</v>
          </cell>
          <cell r="Y110">
            <v>0.4906559193257416</v>
          </cell>
          <cell r="Z110">
            <v>6.4439810292962196E-3</v>
          </cell>
          <cell r="AA110">
            <v>-6.8199999999999997E-2</v>
          </cell>
          <cell r="AB110">
            <v>0.30276388176369701</v>
          </cell>
          <cell r="AC110">
            <v>0.426813881763697</v>
          </cell>
          <cell r="AD110">
            <v>-0.36926928389693336</v>
          </cell>
          <cell r="AE110">
            <v>-4.1000000000000002E-2</v>
          </cell>
          <cell r="AF110">
            <v>-0.24899522210337785</v>
          </cell>
          <cell r="AG110">
            <v>-0.25749022210337785</v>
          </cell>
          <cell r="AH110">
            <v>-2.1451226835386561</v>
          </cell>
          <cell r="AI110">
            <v>4.0099999999999997E-2</v>
          </cell>
          <cell r="AJ110">
            <v>-0.15038446727788105</v>
          </cell>
          <cell r="AK110">
            <v>-0.12779446727788105</v>
          </cell>
          <cell r="AL110">
            <v>-3.2629118381699</v>
          </cell>
          <cell r="AM110">
            <v>-3.71</v>
          </cell>
          <cell r="AN110">
            <v>-3.71</v>
          </cell>
          <cell r="AO110">
            <v>-0.1487</v>
          </cell>
          <cell r="AP110">
            <v>3.2033625842263005E-2</v>
          </cell>
          <cell r="AQ110">
            <v>5.0783625842263008E-2</v>
          </cell>
          <cell r="AR110">
            <v>-2.9447788096582528</v>
          </cell>
          <cell r="AS110">
            <v>-5.2600000000000001E-2</v>
          </cell>
          <cell r="AT110">
            <v>1.7530854552330668</v>
          </cell>
          <cell r="AU110">
            <v>1.8229854552330669</v>
          </cell>
          <cell r="AV110">
            <v>0.15250041911335588</v>
          </cell>
        </row>
        <row r="111">
          <cell r="B111">
            <v>43977</v>
          </cell>
          <cell r="C111">
            <v>130.91999999999999</v>
          </cell>
          <cell r="D111">
            <v>-0.63</v>
          </cell>
          <cell r="E111">
            <v>-3.8399999999999997E-2</v>
          </cell>
          <cell r="F111">
            <v>-1.2123690795435673</v>
          </cell>
          <cell r="G111">
            <v>-1.1879890795435673</v>
          </cell>
          <cell r="H111">
            <v>-2.3475724128769007</v>
          </cell>
          <cell r="I111">
            <v>-2.8899999999999999E-2</v>
          </cell>
          <cell r="J111">
            <v>-0.9753766413480901</v>
          </cell>
          <cell r="K111">
            <v>-0.93739664134809009</v>
          </cell>
          <cell r="L111">
            <v>-2.7376049746814233</v>
          </cell>
          <cell r="M111">
            <v>-2.27</v>
          </cell>
          <cell r="N111">
            <v>-2.27</v>
          </cell>
          <cell r="O111">
            <v>0.27</v>
          </cell>
          <cell r="P111">
            <v>0.11117841752205658</v>
          </cell>
          <cell r="Q111">
            <v>0.12069841752205658</v>
          </cell>
          <cell r="R111">
            <v>-2.3495922151629425</v>
          </cell>
          <cell r="S111">
            <v>0.24060000000000001</v>
          </cell>
          <cell r="T111">
            <v>0.76022292787217804</v>
          </cell>
          <cell r="U111">
            <v>0.85925292787217811</v>
          </cell>
          <cell r="V111">
            <v>-1.9644917624922305</v>
          </cell>
          <cell r="W111">
            <v>-0.17249999999999999</v>
          </cell>
          <cell r="X111">
            <v>0.32033896134632311</v>
          </cell>
          <cell r="Y111">
            <v>0.38780896134632314</v>
          </cell>
          <cell r="Z111">
            <v>-3.4962979020563147</v>
          </cell>
          <cell r="AA111">
            <v>-6.8500000000000005E-2</v>
          </cell>
          <cell r="AB111">
            <v>0.29368149315355158</v>
          </cell>
          <cell r="AC111">
            <v>0.41773149315355157</v>
          </cell>
          <cell r="AD111">
            <v>-3.8198294279284957</v>
          </cell>
          <cell r="AE111">
            <v>-4.02E-2</v>
          </cell>
          <cell r="AF111">
            <v>-0.22584888536897538</v>
          </cell>
          <cell r="AG111">
            <v>-0.23434388536897538</v>
          </cell>
          <cell r="AH111">
            <v>-5.7089940083289576</v>
          </cell>
          <cell r="AI111">
            <v>3.9699999999999999E-2</v>
          </cell>
          <cell r="AJ111">
            <v>-0.16420023039114828</v>
          </cell>
          <cell r="AK111">
            <v>-0.14161023039114828</v>
          </cell>
          <cell r="AL111">
            <v>-7.0300765840687696</v>
          </cell>
          <cell r="AM111">
            <v>-7.54</v>
          </cell>
          <cell r="AN111">
            <v>-7.54</v>
          </cell>
          <cell r="AO111">
            <v>-0.1666</v>
          </cell>
          <cell r="AP111">
            <v>-0.50273330573455655</v>
          </cell>
          <cell r="AQ111">
            <v>-0.48398330573455656</v>
          </cell>
          <cell r="AR111">
            <v>-6.5461436084521347</v>
          </cell>
          <cell r="AS111">
            <v>-7.5399999999999995E-2</v>
          </cell>
          <cell r="AT111">
            <v>1.0606019838295939</v>
          </cell>
          <cell r="AU111">
            <v>1.130501983829594</v>
          </cell>
          <cell r="AV111">
            <v>-2.1906882466485618</v>
          </cell>
        </row>
        <row r="112">
          <cell r="B112">
            <v>43992</v>
          </cell>
          <cell r="C112">
            <v>129.44999999999999</v>
          </cell>
          <cell r="D112">
            <v>-0.53</v>
          </cell>
          <cell r="E112">
            <v>-3.3300000000000003E-2</v>
          </cell>
          <cell r="F112">
            <v>-1.0584617350250736</v>
          </cell>
          <cell r="G112">
            <v>-1.0340817350250735</v>
          </cell>
          <cell r="H112">
            <v>-2.3487692350250735</v>
          </cell>
          <cell r="I112">
            <v>-0.03</v>
          </cell>
          <cell r="J112">
            <v>-1.0081361081521336</v>
          </cell>
          <cell r="K112">
            <v>-0.9701561081521336</v>
          </cell>
          <cell r="L112">
            <v>-3.2340623581521335</v>
          </cell>
          <cell r="M112">
            <v>-2.96</v>
          </cell>
          <cell r="N112">
            <v>-2.96</v>
          </cell>
          <cell r="O112">
            <v>0.27089999999999997</v>
          </cell>
          <cell r="P112">
            <v>0.1390322992491306</v>
          </cell>
          <cell r="Q112">
            <v>0.1485522992491306</v>
          </cell>
          <cell r="R112">
            <v>-2.9870345552109634</v>
          </cell>
          <cell r="S112">
            <v>0.23380000000000001</v>
          </cell>
          <cell r="T112">
            <v>0.55655612181057179</v>
          </cell>
          <cell r="U112">
            <v>0.65558612181057185</v>
          </cell>
          <cell r="V112">
            <v>-2.7898598875790994</v>
          </cell>
          <cell r="W112">
            <v>-0.1784</v>
          </cell>
          <cell r="X112">
            <v>0.14699059716823992</v>
          </cell>
          <cell r="Y112">
            <v>0.21446059716823992</v>
          </cell>
          <cell r="Z112">
            <v>-4.1605628770101637</v>
          </cell>
          <cell r="AA112">
            <v>-6.8199999999999997E-2</v>
          </cell>
          <cell r="AB112">
            <v>0.30276388176369701</v>
          </cell>
          <cell r="AC112">
            <v>0.426813881763697</v>
          </cell>
          <cell r="AD112">
            <v>-4.258068747344284</v>
          </cell>
          <cell r="AE112">
            <v>-3.6900000000000002E-2</v>
          </cell>
          <cell r="AF112">
            <v>-0.13037332073359376</v>
          </cell>
          <cell r="AG112">
            <v>-0.13886832073359376</v>
          </cell>
          <cell r="AH112">
            <v>-5.9082579920950966</v>
          </cell>
          <cell r="AI112">
            <v>4.1000000000000002E-2</v>
          </cell>
          <cell r="AJ112">
            <v>-0.11929914088058037</v>
          </cell>
          <cell r="AK112">
            <v>-9.6709140880580372E-2</v>
          </cell>
          <cell r="AL112">
            <v>-7.1055354319603925</v>
          </cell>
          <cell r="AM112">
            <v>-7.58</v>
          </cell>
          <cell r="AN112">
            <v>-7.58</v>
          </cell>
          <cell r="AO112">
            <v>-0.17349999999999999</v>
          </cell>
          <cell r="AP112">
            <v>-0.70894171673103901</v>
          </cell>
          <cell r="AQ112">
            <v>-0.69019171673103896</v>
          </cell>
          <cell r="AR112">
            <v>-6.7856750328645097</v>
          </cell>
          <cell r="AS112">
            <v>-8.48E-2</v>
          </cell>
          <cell r="AT112">
            <v>0.77551723428333852</v>
          </cell>
          <cell r="AU112">
            <v>0.84541723428333848</v>
          </cell>
          <cell r="AV112">
            <v>-2.4967121086819173</v>
          </cell>
        </row>
        <row r="113">
          <cell r="B113">
            <v>44008</v>
          </cell>
          <cell r="C113">
            <v>130.32</v>
          </cell>
          <cell r="D113">
            <v>-0.49</v>
          </cell>
          <cell r="E113">
            <v>-4.0500000000000001E-2</v>
          </cell>
          <cell r="F113">
            <v>-1.2757605405325601</v>
          </cell>
          <cell r="G113">
            <v>-1.25138054053256</v>
          </cell>
          <cell r="H113">
            <v>-2.6713805405325601</v>
          </cell>
          <cell r="I113">
            <v>-0.03</v>
          </cell>
          <cell r="J113">
            <v>-1.0081361081521336</v>
          </cell>
          <cell r="K113">
            <v>-0.9701561081521336</v>
          </cell>
          <cell r="L113">
            <v>-3.5151561081521336</v>
          </cell>
          <cell r="M113">
            <v>-3.37</v>
          </cell>
          <cell r="N113">
            <v>-3.37</v>
          </cell>
          <cell r="O113">
            <v>0.27100000000000002</v>
          </cell>
          <cell r="P113">
            <v>0.14212718949834641</v>
          </cell>
          <cell r="Q113">
            <v>0.15164718949834641</v>
          </cell>
          <cell r="R113">
            <v>-3.3620147823326398</v>
          </cell>
          <cell r="S113">
            <v>0.23549999999999999</v>
          </cell>
          <cell r="T113">
            <v>0.60746592977257607</v>
          </cell>
          <cell r="U113">
            <v>0.70649592977257614</v>
          </cell>
          <cell r="V113">
            <v>-3.0606871688189732</v>
          </cell>
          <cell r="W113">
            <v>-0.18160000000000001</v>
          </cell>
          <cell r="X113">
            <v>5.2978861359807353E-2</v>
          </cell>
          <cell r="Y113">
            <v>0.12044886135980735</v>
          </cell>
          <cell r="Z113">
            <v>-4.4072976175134322</v>
          </cell>
          <cell r="AA113">
            <v>-6.9000000000000006E-2</v>
          </cell>
          <cell r="AB113">
            <v>0.27854435603466798</v>
          </cell>
          <cell r="AC113">
            <v>0.40259435603466798</v>
          </cell>
          <cell r="AD113">
            <v>-4.3786732495991352</v>
          </cell>
          <cell r="AE113">
            <v>-3.5499999999999997E-2</v>
          </cell>
          <cell r="AF113">
            <v>-8.9869653677383199E-2</v>
          </cell>
          <cell r="AG113">
            <v>-9.8364653677383201E-2</v>
          </cell>
          <cell r="AH113">
            <v>-5.7669562029731578</v>
          </cell>
          <cell r="AI113">
            <v>4.2099999999999999E-2</v>
          </cell>
          <cell r="AJ113">
            <v>-8.130616870108838E-2</v>
          </cell>
          <cell r="AK113">
            <v>-5.8716168701088381E-2</v>
          </cell>
          <cell r="AL113">
            <v>-6.7413922250391165</v>
          </cell>
          <cell r="AM113">
            <v>-7.15</v>
          </cell>
          <cell r="AN113">
            <v>-7.15</v>
          </cell>
          <cell r="AO113">
            <v>-0.17380000000000001</v>
          </cell>
          <cell r="AP113">
            <v>-0.71790875647026253</v>
          </cell>
          <cell r="AQ113">
            <v>-0.69915875647026249</v>
          </cell>
          <cell r="AR113">
            <v>-6.4625712091706413</v>
          </cell>
          <cell r="AS113">
            <v>-8.5000000000000006E-2</v>
          </cell>
          <cell r="AT113">
            <v>0.76945354284816536</v>
          </cell>
          <cell r="AU113">
            <v>0.83935354284816532</v>
          </cell>
          <cell r="AV113">
            <v>-2.3523354836396226</v>
          </cell>
        </row>
        <row r="114">
          <cell r="B114">
            <v>44019</v>
          </cell>
          <cell r="C114">
            <v>132.75</v>
          </cell>
          <cell r="D114">
            <v>-0.3</v>
          </cell>
          <cell r="E114">
            <v>-3.7900000000000003E-2</v>
          </cell>
          <cell r="F114">
            <v>-1.1972774704201981</v>
          </cell>
          <cell r="G114">
            <v>-1.172897470420198</v>
          </cell>
          <cell r="H114">
            <v>-2.0121683037535312</v>
          </cell>
          <cell r="I114">
            <v>-2.24E-2</v>
          </cell>
          <cell r="J114">
            <v>-0.78184580874999998</v>
          </cell>
          <cell r="K114">
            <v>-0.74386580874999997</v>
          </cell>
          <cell r="L114">
            <v>-2.2354803920833328</v>
          </cell>
          <cell r="M114">
            <v>-1.97</v>
          </cell>
          <cell r="N114">
            <v>-1.97</v>
          </cell>
          <cell r="O114">
            <v>0.27060000000000001</v>
          </cell>
          <cell r="P114">
            <v>0.12974764667134261</v>
          </cell>
          <cell r="Q114">
            <v>0.13926764667134262</v>
          </cell>
          <cell r="R114">
            <v>-1.9907368246007342</v>
          </cell>
          <cell r="S114">
            <v>0.2334</v>
          </cell>
          <cell r="T114">
            <v>0.54457794654560343</v>
          </cell>
          <cell r="U114">
            <v>0.64360794654560349</v>
          </cell>
          <cell r="V114">
            <v>-1.7687573563830796</v>
          </cell>
          <cell r="W114">
            <v>-0.18240000000000001</v>
          </cell>
          <cell r="X114">
            <v>2.9476434083536212E-2</v>
          </cell>
          <cell r="Y114">
            <v>9.6946434083536218E-2</v>
          </cell>
          <cell r="Z114">
            <v>-3.1625013638149659</v>
          </cell>
          <cell r="AA114">
            <v>-6.8900000000000003E-2</v>
          </cell>
          <cell r="AB114">
            <v>0.28157176603643025</v>
          </cell>
          <cell r="AC114">
            <v>0.40562176603643024</v>
          </cell>
          <cell r="AD114">
            <v>-3.1361868635186783</v>
          </cell>
          <cell r="AE114">
            <v>-3.3799999999999997E-2</v>
          </cell>
          <cell r="AF114">
            <v>-4.0687173209672897E-2</v>
          </cell>
          <cell r="AG114">
            <v>-4.91821732096729E-2</v>
          </cell>
          <cell r="AH114">
            <v>-4.5792537135629034</v>
          </cell>
          <cell r="AI114">
            <v>4.41E-2</v>
          </cell>
          <cell r="AJ114">
            <v>-1.2228332693887713E-2</v>
          </cell>
          <cell r="AK114">
            <v>1.0361667306112286E-2</v>
          </cell>
          <cell r="AL114">
            <v>-5.6491531996735436</v>
          </cell>
          <cell r="AM114">
            <v>-6.18</v>
          </cell>
          <cell r="AN114">
            <v>-6.18</v>
          </cell>
          <cell r="AO114">
            <v>-0.17080000000000001</v>
          </cell>
          <cell r="AP114">
            <v>-0.62824418743011845</v>
          </cell>
          <cell r="AQ114">
            <v>-0.60949418743011841</v>
          </cell>
          <cell r="AR114">
            <v>-5.6098932242378234</v>
          </cell>
          <cell r="AS114">
            <v>-8.1799999999999998E-2</v>
          </cell>
          <cell r="AT114">
            <v>0.8664816447066287</v>
          </cell>
          <cell r="AU114">
            <v>0.93638164470662866</v>
          </cell>
          <cell r="AV114">
            <v>-1.8761948946810563</v>
          </cell>
        </row>
        <row r="115">
          <cell r="B115">
            <v>44027</v>
          </cell>
          <cell r="C115">
            <v>133.87</v>
          </cell>
          <cell r="D115">
            <v>-0.31</v>
          </cell>
          <cell r="E115">
            <v>-3.7400000000000003E-2</v>
          </cell>
          <cell r="F115">
            <v>-1.1821864592116123</v>
          </cell>
          <cell r="G115">
            <v>-1.1578064592116122</v>
          </cell>
          <cell r="H115">
            <v>-1.9812439592116122</v>
          </cell>
          <cell r="I115">
            <v>-2.2800000000000001E-2</v>
          </cell>
          <cell r="J115">
            <v>-0.79375322667865655</v>
          </cell>
          <cell r="K115">
            <v>-0.75577322667865654</v>
          </cell>
          <cell r="L115">
            <v>-2.2003044766786561</v>
          </cell>
          <cell r="M115">
            <v>-1.9</v>
          </cell>
          <cell r="N115">
            <v>-1.9</v>
          </cell>
          <cell r="O115">
            <v>0.27060000000000001</v>
          </cell>
          <cell r="P115">
            <v>0.12974764667134261</v>
          </cell>
          <cell r="Q115">
            <v>0.13926764667134262</v>
          </cell>
          <cell r="R115">
            <v>-1.9184564758415121</v>
          </cell>
          <cell r="S115">
            <v>0.2354</v>
          </cell>
          <cell r="T115">
            <v>0.60447111688535848</v>
          </cell>
          <cell r="U115">
            <v>0.70350111688535844</v>
          </cell>
          <cell r="V115">
            <v>-1.6325596924148873</v>
          </cell>
          <cell r="W115">
            <v>-0.18110000000000001</v>
          </cell>
          <cell r="X115">
            <v>6.7667962422602923E-2</v>
          </cell>
          <cell r="Y115">
            <v>0.13513796242260293</v>
          </cell>
          <cell r="Z115">
            <v>-3.035932907239816</v>
          </cell>
          <cell r="AA115">
            <v>-6.7599999999999993E-2</v>
          </cell>
          <cell r="AB115">
            <v>0.32092890637659471</v>
          </cell>
          <cell r="AC115">
            <v>0.44497890637659471</v>
          </cell>
          <cell r="AD115">
            <v>-3.0044286500732151</v>
          </cell>
          <cell r="AE115">
            <v>-3.4099999999999998E-2</v>
          </cell>
          <cell r="AF115">
            <v>-4.9366403386400047E-2</v>
          </cell>
          <cell r="AG115">
            <v>-5.786140338640005E-2</v>
          </cell>
          <cell r="AH115">
            <v>-4.4814473635920784</v>
          </cell>
          <cell r="AI115">
            <v>4.5400000000000003E-2</v>
          </cell>
          <cell r="AJ115">
            <v>3.2672270438359192E-2</v>
          </cell>
          <cell r="AK115">
            <v>5.5262270438359191E-2</v>
          </cell>
          <cell r="AL115">
            <v>-5.4816704369168834</v>
          </cell>
          <cell r="AM115">
            <v>-6.05</v>
          </cell>
          <cell r="AN115">
            <v>-6.05</v>
          </cell>
          <cell r="AO115">
            <v>-0.17130000000000001</v>
          </cell>
          <cell r="AP115">
            <v>-0.64318741241099253</v>
          </cell>
          <cell r="AQ115">
            <v>-0.62443741241099249</v>
          </cell>
          <cell r="AR115">
            <v>-5.5170930711657222</v>
          </cell>
          <cell r="AS115">
            <v>-8.2900000000000001E-2</v>
          </cell>
          <cell r="AT115">
            <v>0.83312601193428393</v>
          </cell>
          <cell r="AU115">
            <v>0.90302601193428389</v>
          </cell>
          <cell r="AV115">
            <v>-1.8430868191630667</v>
          </cell>
        </row>
        <row r="116">
          <cell r="B116">
            <v>44036</v>
          </cell>
          <cell r="C116">
            <v>134.84</v>
          </cell>
          <cell r="D116">
            <v>-0.27</v>
          </cell>
          <cell r="E116">
            <v>-4.2200000000000001E-2</v>
          </cell>
          <cell r="F116">
            <v>-1.3270856524321588</v>
          </cell>
          <cell r="G116">
            <v>-1.3027056524321587</v>
          </cell>
          <cell r="H116">
            <v>-2.1442681524321587</v>
          </cell>
          <cell r="I116">
            <v>-2.1700000000000001E-2</v>
          </cell>
          <cell r="J116">
            <v>-0.76100845247753834</v>
          </cell>
          <cell r="K116">
            <v>-0.72302845247753833</v>
          </cell>
          <cell r="L116">
            <v>-2.2559972024775385</v>
          </cell>
          <cell r="M116">
            <v>-2.04</v>
          </cell>
          <cell r="N116">
            <v>-2.04</v>
          </cell>
          <cell r="O116">
            <v>0.2707</v>
          </cell>
          <cell r="P116">
            <v>0.13284252789960793</v>
          </cell>
          <cell r="Q116">
            <v>0.14236252789960793</v>
          </cell>
          <cell r="R116">
            <v>-2.0462401995763591</v>
          </cell>
          <cell r="S116">
            <v>0.2346</v>
          </cell>
          <cell r="T116">
            <v>0.58051315231533218</v>
          </cell>
          <cell r="U116">
            <v>0.67954315231533213</v>
          </cell>
          <cell r="V116">
            <v>-1.7712996824711646</v>
          </cell>
          <cell r="W116">
            <v>-0.18179999999999999</v>
          </cell>
          <cell r="X116">
            <v>4.7103239935033667E-2</v>
          </cell>
          <cell r="Y116">
            <v>0.11457323993503367</v>
          </cell>
          <cell r="Z116">
            <v>-3.1229899167830526</v>
          </cell>
          <cell r="AA116">
            <v>-6.7100000000000007E-2</v>
          </cell>
          <cell r="AB116">
            <v>0.33606668714212845</v>
          </cell>
          <cell r="AC116">
            <v>0.46011668714212844</v>
          </cell>
          <cell r="AD116">
            <v>-3.0396865768864876</v>
          </cell>
          <cell r="AE116">
            <v>-3.3099999999999997E-2</v>
          </cell>
          <cell r="AF116">
            <v>-2.0435670423300023E-2</v>
          </cell>
          <cell r="AG116">
            <v>-2.8930670423300026E-2</v>
          </cell>
          <cell r="AH116">
            <v>-4.4465743100387707</v>
          </cell>
          <cell r="AI116">
            <v>4.5600000000000002E-2</v>
          </cell>
          <cell r="AJ116">
            <v>3.9580068120241785E-2</v>
          </cell>
          <cell r="AK116">
            <v>6.2170068120241784E-2</v>
          </cell>
          <cell r="AL116">
            <v>-5.4044340007373481</v>
          </cell>
          <cell r="AM116">
            <v>-5.95</v>
          </cell>
          <cell r="AN116">
            <v>-5.95</v>
          </cell>
          <cell r="AO116">
            <v>-0.16969999999999999</v>
          </cell>
          <cell r="AP116">
            <v>-0.59537023962146873</v>
          </cell>
          <cell r="AQ116">
            <v>-0.57662023962146869</v>
          </cell>
          <cell r="AR116">
            <v>-5.3937581825179253</v>
          </cell>
          <cell r="AS116">
            <v>-7.6499999999999999E-2</v>
          </cell>
          <cell r="AT116">
            <v>1.0272309253719007</v>
          </cell>
          <cell r="AU116">
            <v>1.0971309253719008</v>
          </cell>
          <cell r="AV116">
            <v>-1.6188718266060835</v>
          </cell>
        </row>
        <row r="117">
          <cell r="B117">
            <v>44045</v>
          </cell>
          <cell r="C117">
            <v>140.94</v>
          </cell>
          <cell r="D117">
            <v>-0.1</v>
          </cell>
          <cell r="E117">
            <v>-3.1399999999999997E-2</v>
          </cell>
          <cell r="F117">
            <v>-1.001138164619817</v>
          </cell>
          <cell r="G117">
            <v>-0.97675816461981702</v>
          </cell>
          <cell r="H117">
            <v>-0.40186233128648363</v>
          </cell>
          <cell r="I117">
            <v>8.9999999999999998E-4</v>
          </cell>
          <cell r="J117">
            <v>-8.8551381393304873E-2</v>
          </cell>
          <cell r="K117">
            <v>-5.0571381393304873E-2</v>
          </cell>
          <cell r="L117">
            <v>1.3407307019400283</v>
          </cell>
          <cell r="M117">
            <v>1.99</v>
          </cell>
          <cell r="N117">
            <v>1.99</v>
          </cell>
          <cell r="O117">
            <v>0.27310000000000001</v>
          </cell>
          <cell r="P117">
            <v>0.20712070742958019</v>
          </cell>
          <cell r="Q117">
            <v>0.21664070742958019</v>
          </cell>
          <cell r="R117">
            <v>2.0413154223859853</v>
          </cell>
          <cell r="S117">
            <v>0.23599999999999999</v>
          </cell>
          <cell r="T117">
            <v>0.62244022309580394</v>
          </cell>
          <cell r="U117">
            <v>0.72147022309580389</v>
          </cell>
          <cell r="V117">
            <v>2.2543944350341003</v>
          </cell>
          <cell r="W117">
            <v>-0.1812</v>
          </cell>
          <cell r="X117">
            <v>6.4730136522866369E-2</v>
          </cell>
          <cell r="Y117">
            <v>0.13220013652286638</v>
          </cell>
          <cell r="Z117">
            <v>0.78987283940683706</v>
          </cell>
          <cell r="AA117">
            <v>-6.59E-2</v>
          </cell>
          <cell r="AB117">
            <v>0.37239837674738746</v>
          </cell>
          <cell r="AC117">
            <v>0.49644837674738745</v>
          </cell>
          <cell r="AD117">
            <v>0.86237057661324967</v>
          </cell>
          <cell r="AE117">
            <v>-3.3300000000000003E-2</v>
          </cell>
          <cell r="AF117">
            <v>-2.6221810011462589E-2</v>
          </cell>
          <cell r="AG117">
            <v>-3.4716810011462589E-2</v>
          </cell>
          <cell r="AH117">
            <v>-0.68992137070898107</v>
          </cell>
          <cell r="AI117">
            <v>4.7800000000000002E-2</v>
          </cell>
          <cell r="AJ117">
            <v>0.11556628559936012</v>
          </cell>
          <cell r="AK117">
            <v>0.13815628559936011</v>
          </cell>
          <cell r="AL117">
            <v>-1.6840502871705925</v>
          </cell>
          <cell r="AM117">
            <v>-2.36</v>
          </cell>
          <cell r="AN117">
            <v>-2.36</v>
          </cell>
          <cell r="AO117">
            <v>-0.15429999999999999</v>
          </cell>
          <cell r="AP117">
            <v>-0.13525412901143599</v>
          </cell>
          <cell r="AQ117">
            <v>-0.11650412901143599</v>
          </cell>
          <cell r="AR117">
            <v>-2.0692079473808889</v>
          </cell>
          <cell r="AS117">
            <v>-5.2600000000000001E-2</v>
          </cell>
          <cell r="AT117">
            <v>1.7530854552330668</v>
          </cell>
          <cell r="AU117">
            <v>1.8229854552330669</v>
          </cell>
          <cell r="AV117">
            <v>0.62569959351996074</v>
          </cell>
        </row>
        <row r="118">
          <cell r="B118">
            <v>44047</v>
          </cell>
          <cell r="C118">
            <v>146.99</v>
          </cell>
          <cell r="D118">
            <v>0.88</v>
          </cell>
          <cell r="E118">
            <v>8.9999999999999993E-3</v>
          </cell>
          <cell r="F118">
            <v>0.21671404648447998</v>
          </cell>
          <cell r="G118">
            <v>0.24109404648447996</v>
          </cell>
          <cell r="H118">
            <v>3.1167190464844801</v>
          </cell>
          <cell r="I118">
            <v>3.78E-2</v>
          </cell>
          <cell r="J118">
            <v>1.0096179567451342</v>
          </cell>
          <cell r="K118">
            <v>1.0475979567451341</v>
          </cell>
          <cell r="L118">
            <v>6.3372854567451338</v>
          </cell>
          <cell r="M118">
            <v>7.06</v>
          </cell>
          <cell r="N118">
            <v>7.06</v>
          </cell>
          <cell r="O118">
            <v>0.27139999999999997</v>
          </cell>
          <cell r="P118">
            <v>0.15450678248438271</v>
          </cell>
          <cell r="Q118">
            <v>0.16402678248438271</v>
          </cell>
          <cell r="R118">
            <v>7.1187506814336334</v>
          </cell>
          <cell r="S118">
            <v>0.2341</v>
          </cell>
          <cell r="T118">
            <v>0.56553990087864292</v>
          </cell>
          <cell r="U118">
            <v>0.66456990087864298</v>
          </cell>
          <cell r="V118">
            <v>7.4335124450324548</v>
          </cell>
          <cell r="W118">
            <v>-0.1832</v>
          </cell>
          <cell r="X118">
            <v>5.9741432995313115E-3</v>
          </cell>
          <cell r="Y118">
            <v>7.344414329953132E-2</v>
          </cell>
          <cell r="Z118">
            <v>6.2850426230670244</v>
          </cell>
          <cell r="AA118">
            <v>-8.5000000000000006E-2</v>
          </cell>
          <cell r="AB118">
            <v>-0.20577475667747763</v>
          </cell>
          <cell r="AC118">
            <v>-8.1724756677477639E-2</v>
          </cell>
          <cell r="AD118">
            <v>5.9440923682945765</v>
          </cell>
          <cell r="AE118">
            <v>-4.0399999999999998E-2</v>
          </cell>
          <cell r="AF118">
            <v>-0.23163543790743715</v>
          </cell>
          <cell r="AG118">
            <v>-0.24013043790743716</v>
          </cell>
          <cell r="AH118">
            <v>5.1354519452805798</v>
          </cell>
          <cell r="AI118">
            <v>4.4400000000000002E-2</v>
          </cell>
          <cell r="AJ118">
            <v>-1.866663551102045E-3</v>
          </cell>
          <cell r="AK118">
            <v>2.0723336448897955E-2</v>
          </cell>
          <cell r="AL118">
            <v>4.6531803004551575</v>
          </cell>
          <cell r="AM118">
            <v>4.29</v>
          </cell>
          <cell r="AN118">
            <v>4.29</v>
          </cell>
          <cell r="AO118">
            <v>-0.1108</v>
          </cell>
          <cell r="AP118">
            <v>1.1648764374671619</v>
          </cell>
          <cell r="AQ118">
            <v>1.1836264374671619</v>
          </cell>
          <cell r="AR118">
            <v>4.5789102351967799</v>
          </cell>
          <cell r="AS118">
            <v>-8.3000000000000001E-3</v>
          </cell>
          <cell r="AT118">
            <v>3.1050981239289079</v>
          </cell>
          <cell r="AU118">
            <v>3.174998123928908</v>
          </cell>
          <cell r="AV118">
            <v>4.910839197200322</v>
          </cell>
        </row>
        <row r="119">
          <cell r="B119">
            <v>44051</v>
          </cell>
          <cell r="C119">
            <v>147.38</v>
          </cell>
          <cell r="D119">
            <v>1.19</v>
          </cell>
          <cell r="E119">
            <v>1.18E-2</v>
          </cell>
          <cell r="F119">
            <v>0.30110278831925247</v>
          </cell>
          <cell r="G119">
            <v>0.32548278831925248</v>
          </cell>
          <cell r="H119">
            <v>3.6208994549859193</v>
          </cell>
          <cell r="I119">
            <v>4.1700000000000001E-2</v>
          </cell>
          <cell r="J119">
            <v>1.125810180340475</v>
          </cell>
          <cell r="K119">
            <v>1.1637901803404749</v>
          </cell>
          <cell r="L119">
            <v>7.00608184700714</v>
          </cell>
          <cell r="M119">
            <v>7.71</v>
          </cell>
          <cell r="N119">
            <v>7.71</v>
          </cell>
          <cell r="O119">
            <v>0.27189999999999998</v>
          </cell>
          <cell r="P119">
            <v>0.16998135049096186</v>
          </cell>
          <cell r="Q119">
            <v>0.17950135049096186</v>
          </cell>
          <cell r="R119">
            <v>7.8017079232609152</v>
          </cell>
          <cell r="S119">
            <v>0.2329</v>
          </cell>
          <cell r="T119">
            <v>0.5296055380050898</v>
          </cell>
          <cell r="U119">
            <v>0.62863553800508987</v>
          </cell>
          <cell r="V119">
            <v>8.0959125333102548</v>
          </cell>
          <cell r="W119">
            <v>-0.1857</v>
          </cell>
          <cell r="X119">
            <v>-6.7470000000000002E-2</v>
          </cell>
          <cell r="Y119">
            <v>0</v>
          </cell>
          <cell r="Z119">
            <v>7.0024882629107985</v>
          </cell>
          <cell r="AA119">
            <v>-8.9499999999999996E-2</v>
          </cell>
          <cell r="AB119">
            <v>-0.34198613403216377</v>
          </cell>
          <cell r="AC119">
            <v>-0.21793613403216378</v>
          </cell>
          <cell r="AD119">
            <v>6.6296225514138456</v>
          </cell>
          <cell r="AE119">
            <v>-4.3799999999999999E-2</v>
          </cell>
          <cell r="AF119">
            <v>-0.33001041609278298</v>
          </cell>
          <cell r="AG119">
            <v>-0.33850541609278295</v>
          </cell>
          <cell r="AH119">
            <v>5.9667997482264656</v>
          </cell>
          <cell r="AI119">
            <v>4.4299999999999999E-2</v>
          </cell>
          <cell r="AJ119">
            <v>-5.3205535828137335E-3</v>
          </cell>
          <cell r="AK119">
            <v>1.7269446417186265E-2</v>
          </cell>
          <cell r="AL119">
            <v>5.7028563008772801</v>
          </cell>
          <cell r="AM119">
            <v>5.4</v>
          </cell>
          <cell r="AN119">
            <v>5.4</v>
          </cell>
          <cell r="AO119">
            <v>-0.1013</v>
          </cell>
          <cell r="AP119">
            <v>1.4492722276645678</v>
          </cell>
          <cell r="AQ119">
            <v>1.4680222276645678</v>
          </cell>
          <cell r="AR119">
            <v>5.8286379827385275</v>
          </cell>
          <cell r="AS119">
            <v>1.7899999999999999E-2</v>
          </cell>
          <cell r="AT119">
            <v>3.9106415070295535</v>
          </cell>
          <cell r="AU119">
            <v>3.9805415070295536</v>
          </cell>
          <cell r="AV119">
            <v>6.413396684188136</v>
          </cell>
        </row>
        <row r="120">
          <cell r="B120">
            <v>44056</v>
          </cell>
          <cell r="C120">
            <v>146.27000000000001</v>
          </cell>
          <cell r="D120">
            <v>1.25</v>
          </cell>
          <cell r="E120">
            <v>1.43E-2</v>
          </cell>
          <cell r="F120">
            <v>0.37645423756544444</v>
          </cell>
          <cell r="G120">
            <v>0.40083423756544445</v>
          </cell>
          <cell r="H120">
            <v>3.5431259042321113</v>
          </cell>
          <cell r="I120">
            <v>4.0300000000000002E-2</v>
          </cell>
          <cell r="J120">
            <v>1.0840958911956124</v>
          </cell>
          <cell r="K120">
            <v>1.1220758911956124</v>
          </cell>
          <cell r="L120">
            <v>6.5534300578622791</v>
          </cell>
          <cell r="M120">
            <v>7.11</v>
          </cell>
          <cell r="N120">
            <v>7.11</v>
          </cell>
          <cell r="O120">
            <v>0.27229999999999999</v>
          </cell>
          <cell r="P120">
            <v>0.18236107130576315</v>
          </cell>
          <cell r="Q120">
            <v>0.19188107130576315</v>
          </cell>
          <cell r="R120">
            <v>7.2171281090880122</v>
          </cell>
          <cell r="S120">
            <v>0.23330000000000001</v>
          </cell>
          <cell r="T120">
            <v>0.54158343744819737</v>
          </cell>
          <cell r="U120">
            <v>0.64061343744819732</v>
          </cell>
          <cell r="V120">
            <v>7.5162964242579449</v>
          </cell>
          <cell r="W120">
            <v>-0.18149999999999999</v>
          </cell>
          <cell r="X120">
            <v>5.5916676014443237E-2</v>
          </cell>
          <cell r="Y120">
            <v>0.12338667601444324</v>
          </cell>
          <cell r="Z120">
            <v>6.5503775099066859</v>
          </cell>
          <cell r="AA120">
            <v>-7.1999999999999995E-2</v>
          </cell>
          <cell r="AB120">
            <v>0.18772575654675805</v>
          </cell>
          <cell r="AC120">
            <v>0.31177575654675804</v>
          </cell>
          <cell r="AD120">
            <v>6.5892025394664993</v>
          </cell>
          <cell r="AE120">
            <v>-4.1000000000000002E-2</v>
          </cell>
          <cell r="AF120">
            <v>-0.24899522210337785</v>
          </cell>
          <cell r="AG120">
            <v>-0.25749022210337785</v>
          </cell>
          <cell r="AH120">
            <v>5.4964623824126075</v>
          </cell>
          <cell r="AI120">
            <v>4.6300000000000001E-2</v>
          </cell>
          <cell r="AJ120">
            <v>6.3757402148281336E-2</v>
          </cell>
          <cell r="AK120">
            <v>8.6347402148281335E-2</v>
          </cell>
          <cell r="AL120">
            <v>5.2420438027742593</v>
          </cell>
          <cell r="AM120">
            <v>4.88</v>
          </cell>
          <cell r="AN120">
            <v>4.88</v>
          </cell>
          <cell r="AO120">
            <v>-0.1033</v>
          </cell>
          <cell r="AP120">
            <v>1.3893775205710717</v>
          </cell>
          <cell r="AQ120">
            <v>1.4081275205710717</v>
          </cell>
          <cell r="AR120">
            <v>5.3466724122119382</v>
          </cell>
          <cell r="AS120">
            <v>1.5699999999999999E-2</v>
          </cell>
          <cell r="AT120">
            <v>3.8427916036302965</v>
          </cell>
          <cell r="AU120">
            <v>3.9126916036302966</v>
          </cell>
          <cell r="AV120">
            <v>6.1051064643114117</v>
          </cell>
        </row>
        <row r="121">
          <cell r="B121">
            <v>44062</v>
          </cell>
          <cell r="C121">
            <v>145.49</v>
          </cell>
          <cell r="D121">
            <v>0.94</v>
          </cell>
          <cell r="E121">
            <v>1.3599999999999999E-2</v>
          </cell>
          <cell r="F121">
            <v>0.35535535793288703</v>
          </cell>
          <cell r="G121">
            <v>0.37973535793288704</v>
          </cell>
          <cell r="H121">
            <v>2.9472353579328874</v>
          </cell>
          <cell r="I121">
            <v>2.92E-2</v>
          </cell>
          <cell r="J121">
            <v>0.75351708715426491</v>
          </cell>
          <cell r="K121">
            <v>0.79149708715426492</v>
          </cell>
          <cell r="L121">
            <v>5.3277470871542647</v>
          </cell>
          <cell r="M121">
            <v>5.98</v>
          </cell>
          <cell r="N121">
            <v>5.98</v>
          </cell>
          <cell r="O121">
            <v>0.27010000000000001</v>
          </cell>
          <cell r="P121">
            <v>0.1142732824358401</v>
          </cell>
          <cell r="Q121">
            <v>0.1237932824358401</v>
          </cell>
          <cell r="R121">
            <v>6.0152397389527197</v>
          </cell>
          <cell r="S121">
            <v>0.23549999999999999</v>
          </cell>
          <cell r="T121">
            <v>0.60746592977257607</v>
          </cell>
          <cell r="U121">
            <v>0.70649592977257614</v>
          </cell>
          <cell r="V121">
            <v>6.4416714272015954</v>
          </cell>
          <cell r="W121">
            <v>-0.17269999999999999</v>
          </cell>
          <cell r="X121">
            <v>0.31446233426049036</v>
          </cell>
          <cell r="Y121">
            <v>0.38193233426049034</v>
          </cell>
          <cell r="Z121">
            <v>5.6482949544259275</v>
          </cell>
          <cell r="AA121">
            <v>-6.8900000000000003E-2</v>
          </cell>
          <cell r="AB121">
            <v>0.28157176603643025</v>
          </cell>
          <cell r="AC121">
            <v>0.40562176603643024</v>
          </cell>
          <cell r="AD121">
            <v>5.5157134271140071</v>
          </cell>
          <cell r="AE121">
            <v>-4.1099999999999998E-2</v>
          </cell>
          <cell r="AF121">
            <v>-0.25188853858570004</v>
          </cell>
          <cell r="AG121">
            <v>-0.26038353858570001</v>
          </cell>
          <cell r="AH121">
            <v>4.3027597656843648</v>
          </cell>
          <cell r="AI121">
            <v>4.58E-2</v>
          </cell>
          <cell r="AJ121">
            <v>4.648787069992006E-2</v>
          </cell>
          <cell r="AK121">
            <v>6.9077870699920052E-2</v>
          </cell>
          <cell r="AL121">
            <v>4.0071373386185432</v>
          </cell>
          <cell r="AM121">
            <v>3.65</v>
          </cell>
          <cell r="AN121">
            <v>3.65</v>
          </cell>
          <cell r="AO121">
            <v>-0.1096</v>
          </cell>
          <cell r="AP121">
            <v>1.2007862434409471</v>
          </cell>
          <cell r="AQ121">
            <v>1.2195362434409471</v>
          </cell>
          <cell r="AR121">
            <v>4.1484216923573554</v>
          </cell>
          <cell r="AS121">
            <v>-4.1999999999999997E-3</v>
          </cell>
          <cell r="AT121">
            <v>3.2308176493527339</v>
          </cell>
          <cell r="AU121">
            <v>3.3007176493527339</v>
          </cell>
          <cell r="AV121">
            <v>4.8921417979595452</v>
          </cell>
        </row>
        <row r="122">
          <cell r="B122">
            <v>44069</v>
          </cell>
          <cell r="C122">
            <v>142.86000000000001</v>
          </cell>
          <cell r="D122">
            <v>0.51</v>
          </cell>
          <cell r="E122">
            <v>-6.1000000000000004E-3</v>
          </cell>
          <cell r="F122">
            <v>-0.23834997752833345</v>
          </cell>
          <cell r="G122">
            <v>-0.21396997752833347</v>
          </cell>
          <cell r="H122">
            <v>1.2421758558049998</v>
          </cell>
          <cell r="I122">
            <v>1.09E-2</v>
          </cell>
          <cell r="J122">
            <v>0.20893328604388711</v>
          </cell>
          <cell r="K122">
            <v>0.24691328604388713</v>
          </cell>
          <cell r="L122">
            <v>2.8475903693772198</v>
          </cell>
          <cell r="M122">
            <v>3.44</v>
          </cell>
          <cell r="N122">
            <v>3.44</v>
          </cell>
          <cell r="O122">
            <v>0.27229999999999999</v>
          </cell>
          <cell r="P122">
            <v>0.18236107130576315</v>
          </cell>
          <cell r="Q122">
            <v>0.19188107130576315</v>
          </cell>
          <cell r="R122">
            <v>3.535726365291902</v>
          </cell>
          <cell r="S122">
            <v>0.24279999999999999</v>
          </cell>
          <cell r="T122">
            <v>0.82613242174223833</v>
          </cell>
          <cell r="U122">
            <v>0.92516242174223828</v>
          </cell>
          <cell r="V122">
            <v>4.0993229404097988</v>
          </cell>
          <cell r="W122">
            <v>-0.16339999999999999</v>
          </cell>
          <cell r="X122">
            <v>0.58776970461138378</v>
          </cell>
          <cell r="Y122">
            <v>0.65523970461138381</v>
          </cell>
          <cell r="Z122">
            <v>3.3203458973232105</v>
          </cell>
          <cell r="AA122">
            <v>-6.4600000000000005E-2</v>
          </cell>
          <cell r="AB122">
            <v>0.41175943026560874</v>
          </cell>
          <cell r="AC122">
            <v>0.53580943026560868</v>
          </cell>
          <cell r="AD122">
            <v>3.0312308476588572</v>
          </cell>
          <cell r="AE122">
            <v>-4.1599999999999998E-2</v>
          </cell>
          <cell r="AF122">
            <v>-0.26635520667683754</v>
          </cell>
          <cell r="AG122">
            <v>-0.27485020667683752</v>
          </cell>
          <cell r="AH122">
            <v>1.6266744971013876</v>
          </cell>
          <cell r="AI122">
            <v>4.53E-2</v>
          </cell>
          <cell r="AJ122">
            <v>2.9218373264028805E-2</v>
          </cell>
          <cell r="AK122">
            <v>5.1808373264028804E-2</v>
          </cell>
          <cell r="AL122">
            <v>1.2745939757679414</v>
          </cell>
          <cell r="AM122">
            <v>0.91</v>
          </cell>
          <cell r="AN122">
            <v>0.91</v>
          </cell>
          <cell r="AO122">
            <v>-0.1196</v>
          </cell>
          <cell r="AP122">
            <v>0.90164311032542732</v>
          </cell>
          <cell r="AQ122">
            <v>0.92039311032542737</v>
          </cell>
          <cell r="AR122">
            <v>1.6345348371916124</v>
          </cell>
          <cell r="AS122">
            <v>-1.6E-2</v>
          </cell>
          <cell r="AT122">
            <v>2.8692969200784439</v>
          </cell>
          <cell r="AU122">
            <v>2.939196920078444</v>
          </cell>
          <cell r="AV122">
            <v>3.2900775530333806</v>
          </cell>
        </row>
        <row r="123">
          <cell r="B123">
            <v>44076</v>
          </cell>
          <cell r="C123">
            <v>139.07</v>
          </cell>
          <cell r="D123">
            <v>0.13</v>
          </cell>
          <cell r="E123">
            <v>-2.3699999999999999E-2</v>
          </cell>
          <cell r="F123">
            <v>-0.76889608493084982</v>
          </cell>
          <cell r="G123">
            <v>-0.74451608493084986</v>
          </cell>
          <cell r="H123">
            <v>-0.3787869182641832</v>
          </cell>
          <cell r="I123">
            <v>-8.3999999999999995E-3</v>
          </cell>
          <cell r="J123">
            <v>-0.36522070498856002</v>
          </cell>
          <cell r="K123">
            <v>-0.32724070498856</v>
          </cell>
          <cell r="L123">
            <v>0.32364471167810666</v>
          </cell>
          <cell r="M123">
            <v>0.86</v>
          </cell>
          <cell r="N123">
            <v>0.86</v>
          </cell>
          <cell r="O123">
            <v>0.27150000000000002</v>
          </cell>
          <cell r="P123">
            <v>0.15760168904808033</v>
          </cell>
          <cell r="Q123">
            <v>0.16712168904808034</v>
          </cell>
          <cell r="R123">
            <v>0.93970831994457038</v>
          </cell>
          <cell r="S123">
            <v>0.24279999999999999</v>
          </cell>
          <cell r="T123">
            <v>0.82613242174223833</v>
          </cell>
          <cell r="U123">
            <v>0.92516242174223828</v>
          </cell>
          <cell r="V123">
            <v>1.5434901659854754</v>
          </cell>
          <cell r="W123">
            <v>-0.16450000000000001</v>
          </cell>
          <cell r="X123">
            <v>0.55543753708646959</v>
          </cell>
          <cell r="Y123">
            <v>0.62290753708646962</v>
          </cell>
          <cell r="Z123">
            <v>0.77845862136994837</v>
          </cell>
          <cell r="AA123">
            <v>-6.2600000000000003E-2</v>
          </cell>
          <cell r="AB123">
            <v>0.47231871586421498</v>
          </cell>
          <cell r="AC123">
            <v>0.59636871586421503</v>
          </cell>
          <cell r="AD123">
            <v>0.59766091349444095</v>
          </cell>
          <cell r="AE123">
            <v>-4.2700000000000002E-2</v>
          </cell>
          <cell r="AF123">
            <v>-0.29818241031707293</v>
          </cell>
          <cell r="AG123">
            <v>-0.30667741031707291</v>
          </cell>
          <cell r="AH123">
            <v>-0.84529131597323193</v>
          </cell>
          <cell r="AI123">
            <v>4.24E-2</v>
          </cell>
          <cell r="AJ123">
            <v>-7.0944477110072499E-2</v>
          </cell>
          <cell r="AK123">
            <v>-4.83544771100725E-2</v>
          </cell>
          <cell r="AL123">
            <v>-1.2040039293792431</v>
          </cell>
          <cell r="AM123">
            <v>-1.44</v>
          </cell>
          <cell r="AN123">
            <v>-1.44</v>
          </cell>
          <cell r="AO123">
            <v>-0.14230000000000001</v>
          </cell>
          <cell r="AP123">
            <v>0.2232245049668195</v>
          </cell>
          <cell r="AQ123">
            <v>0.24197450496681949</v>
          </cell>
          <cell r="AR123">
            <v>-0.9576539780053166</v>
          </cell>
          <cell r="AS123">
            <v>-3.44E-2</v>
          </cell>
          <cell r="AT123">
            <v>2.3072844511575084</v>
          </cell>
          <cell r="AU123">
            <v>2.3771844511575084</v>
          </cell>
          <cell r="AV123">
            <v>1.623376401621905</v>
          </cell>
        </row>
        <row r="124">
          <cell r="B124">
            <v>44083</v>
          </cell>
          <cell r="C124">
            <v>136.99</v>
          </cell>
          <cell r="D124">
            <v>0</v>
          </cell>
          <cell r="E124">
            <v>-3.1099999999999999E-2</v>
          </cell>
          <cell r="F124">
            <v>-0.99208774274481326</v>
          </cell>
          <cell r="G124">
            <v>-0.9677077427448133</v>
          </cell>
          <cell r="H124">
            <v>-1.09687440941148</v>
          </cell>
          <cell r="I124">
            <v>-1.5900000000000001E-2</v>
          </cell>
          <cell r="J124">
            <v>-0.58838385058091014</v>
          </cell>
          <cell r="K124">
            <v>-0.55040385058091013</v>
          </cell>
          <cell r="L124">
            <v>-0.83582051724757678</v>
          </cell>
          <cell r="M124">
            <v>-0.4</v>
          </cell>
          <cell r="N124">
            <v>-0.4</v>
          </cell>
          <cell r="O124">
            <v>0.27329999999999999</v>
          </cell>
          <cell r="P124">
            <v>0.21331065996581838</v>
          </cell>
          <cell r="Q124">
            <v>0.22283065996581838</v>
          </cell>
          <cell r="R124">
            <v>-0.27370410417457958</v>
          </cell>
          <cell r="S124">
            <v>0.24110000000000001</v>
          </cell>
          <cell r="T124">
            <v>0.77520154947691078</v>
          </cell>
          <cell r="U124">
            <v>0.87423154947691084</v>
          </cell>
          <cell r="V124">
            <v>0.20734131920639887</v>
          </cell>
          <cell r="W124">
            <v>-0.16769999999999999</v>
          </cell>
          <cell r="X124">
            <v>0.46138943746344047</v>
          </cell>
          <cell r="Y124">
            <v>0.52885943746344044</v>
          </cell>
          <cell r="Z124">
            <v>-0.6490971911974136</v>
          </cell>
          <cell r="AA124">
            <v>-6.1699999999999998E-2</v>
          </cell>
          <cell r="AB124">
            <v>0.49957202237406328</v>
          </cell>
          <cell r="AC124">
            <v>0.62362202237406328</v>
          </cell>
          <cell r="AD124">
            <v>-0.72469007241690475</v>
          </cell>
          <cell r="AE124">
            <v>-4.0899999999999999E-2</v>
          </cell>
          <cell r="AF124">
            <v>-0.24610191118709768</v>
          </cell>
          <cell r="AG124">
            <v>-0.25459691118709765</v>
          </cell>
          <cell r="AH124">
            <v>-2.1991531374334645</v>
          </cell>
          <cell r="AI124">
            <v>4.3200000000000002E-2</v>
          </cell>
          <cell r="AJ124">
            <v>-4.3313336448897712E-2</v>
          </cell>
          <cell r="AK124">
            <v>-2.0723336448897713E-2</v>
          </cell>
          <cell r="AL124">
            <v>-2.6467014272157208</v>
          </cell>
          <cell r="AM124">
            <v>-2.94</v>
          </cell>
          <cell r="AN124">
            <v>-2.94</v>
          </cell>
          <cell r="AO124">
            <v>-0.14960000000000001</v>
          </cell>
          <cell r="AP124">
            <v>5.148157506867054E-3</v>
          </cell>
          <cell r="AQ124">
            <v>2.3898157506867052E-2</v>
          </cell>
          <cell r="AR124">
            <v>-2.3908455645433566</v>
          </cell>
          <cell r="AS124">
            <v>-5.16E-2</v>
          </cell>
          <cell r="AT124">
            <v>1.7834985987599437</v>
          </cell>
          <cell r="AU124">
            <v>1.8533985987599437</v>
          </cell>
          <cell r="AV124">
            <v>0.41285508310806884</v>
          </cell>
        </row>
        <row r="125">
          <cell r="B125">
            <v>44090</v>
          </cell>
          <cell r="C125">
            <v>136.54</v>
          </cell>
          <cell r="D125">
            <v>-0.17</v>
          </cell>
          <cell r="E125">
            <v>-4.2000000000000003E-2</v>
          </cell>
          <cell r="F125">
            <v>-1.32104701140928</v>
          </cell>
          <cell r="G125">
            <v>-1.29666701140928</v>
          </cell>
          <cell r="H125">
            <v>-1.5570836780759465</v>
          </cell>
          <cell r="I125">
            <v>-1.3899999999999999E-2</v>
          </cell>
          <cell r="J125">
            <v>-0.52886817933638997</v>
          </cell>
          <cell r="K125">
            <v>-0.49088817933638995</v>
          </cell>
          <cell r="L125">
            <v>-0.86067984600305669</v>
          </cell>
          <cell r="M125">
            <v>-0.45</v>
          </cell>
          <cell r="N125">
            <v>-0.45</v>
          </cell>
          <cell r="O125">
            <v>0.27429999999999999</v>
          </cell>
          <cell r="P125">
            <v>0.24426070927006557</v>
          </cell>
          <cell r="Q125">
            <v>0.25378070927006557</v>
          </cell>
          <cell r="R125">
            <v>-0.32429887937290336</v>
          </cell>
          <cell r="S125">
            <v>0.2392</v>
          </cell>
          <cell r="T125">
            <v>0.71828521589718253</v>
          </cell>
          <cell r="U125">
            <v>0.81731521589718259</v>
          </cell>
          <cell r="V125">
            <v>1.3212823766621473E-2</v>
          </cell>
          <cell r="W125">
            <v>-0.16930000000000001</v>
          </cell>
          <cell r="X125">
            <v>0.41436998702768441</v>
          </cell>
          <cell r="Y125">
            <v>0.48183998702768438</v>
          </cell>
          <cell r="Z125">
            <v>-1.0003308155656532</v>
          </cell>
          <cell r="AA125">
            <v>-6.25E-2</v>
          </cell>
          <cell r="AB125">
            <v>0.47534680932515733</v>
          </cell>
          <cell r="AC125">
            <v>0.59939680932515738</v>
          </cell>
          <cell r="AD125">
            <v>-1.1087967967557724</v>
          </cell>
          <cell r="AE125">
            <v>-3.95E-2</v>
          </cell>
          <cell r="AF125">
            <v>-0.20559610777131931</v>
          </cell>
          <cell r="AG125">
            <v>-0.21409110777131932</v>
          </cell>
          <cell r="AH125">
            <v>-2.7133645260588217</v>
          </cell>
          <cell r="AI125">
            <v>4.24E-2</v>
          </cell>
          <cell r="AJ125">
            <v>-7.0944477110072499E-2</v>
          </cell>
          <cell r="AK125">
            <v>-4.83544771100725E-2</v>
          </cell>
          <cell r="AL125">
            <v>-3.4517191093479442</v>
          </cell>
          <cell r="AM125">
            <v>-3.82</v>
          </cell>
          <cell r="AN125">
            <v>-3.82</v>
          </cell>
          <cell r="AO125">
            <v>-0.15390000000000001</v>
          </cell>
          <cell r="AP125">
            <v>-0.12330487614635009</v>
          </cell>
          <cell r="AQ125">
            <v>-0.10455487614635009</v>
          </cell>
          <cell r="AR125">
            <v>-3.2123429738415683</v>
          </cell>
          <cell r="AS125">
            <v>-5.4600000000000003E-2</v>
          </cell>
          <cell r="AT125">
            <v>1.6922708782515554</v>
          </cell>
          <cell r="AU125">
            <v>1.7621708782515555</v>
          </cell>
          <cell r="AV125">
            <v>-2.4667787039122313E-2</v>
          </cell>
        </row>
        <row r="126">
          <cell r="B126">
            <v>44093</v>
          </cell>
          <cell r="C126">
            <v>142.72</v>
          </cell>
          <cell r="D126">
            <v>-0.01</v>
          </cell>
          <cell r="E126">
            <v>-2.0500000000000001E-2</v>
          </cell>
          <cell r="F126">
            <v>-0.67240798892615994</v>
          </cell>
          <cell r="G126">
            <v>-0.64802798892615998</v>
          </cell>
          <cell r="H126">
            <v>0.33655534440717327</v>
          </cell>
          <cell r="I126">
            <v>7.4000000000000003E-3</v>
          </cell>
          <cell r="J126">
            <v>0.10481083388731395</v>
          </cell>
          <cell r="K126">
            <v>0.14279083388731395</v>
          </cell>
          <cell r="L126">
            <v>2.3304991672206472</v>
          </cell>
          <cell r="M126">
            <v>3.07</v>
          </cell>
          <cell r="N126">
            <v>3.07</v>
          </cell>
          <cell r="O126">
            <v>0.27579999999999999</v>
          </cell>
          <cell r="P126">
            <v>0.29068678688695893</v>
          </cell>
          <cell r="Q126">
            <v>0.3002067868869589</v>
          </cell>
          <cell r="R126">
            <v>3.2493483026481926</v>
          </cell>
          <cell r="S126">
            <v>0.2354</v>
          </cell>
          <cell r="T126">
            <v>0.60447111688535848</v>
          </cell>
          <cell r="U126">
            <v>0.70350111688535844</v>
          </cell>
          <cell r="V126">
            <v>3.4393629545781819</v>
          </cell>
          <cell r="W126">
            <v>-0.17319999999999999</v>
          </cell>
          <cell r="X126">
            <v>0.29977091244140663</v>
          </cell>
          <cell r="Y126">
            <v>0.36724091244140666</v>
          </cell>
          <cell r="Z126">
            <v>2.4632637159289987</v>
          </cell>
          <cell r="AA126">
            <v>-6.08E-2</v>
          </cell>
          <cell r="AB126">
            <v>0.52682640556441374</v>
          </cell>
          <cell r="AC126">
            <v>0.65087640556441373</v>
          </cell>
          <cell r="AD126">
            <v>2.5336195309835956</v>
          </cell>
          <cell r="AE126">
            <v>-3.8300000000000001E-2</v>
          </cell>
          <cell r="AF126">
            <v>-0.17087757616424251</v>
          </cell>
          <cell r="AG126">
            <v>-0.17937257616424251</v>
          </cell>
          <cell r="AH126">
            <v>0.95689167601550285</v>
          </cell>
          <cell r="AI126">
            <v>4.4499999999999998E-2</v>
          </cell>
          <cell r="AJ126">
            <v>1.5872268887590444E-3</v>
          </cell>
          <cell r="AK126">
            <v>2.4177226888759042E-2</v>
          </cell>
          <cell r="AL126">
            <v>0.30732276679486281</v>
          </cell>
          <cell r="AM126">
            <v>-0.11</v>
          </cell>
          <cell r="AN126">
            <v>-0.11</v>
          </cell>
          <cell r="AO126">
            <v>-0.1381</v>
          </cell>
          <cell r="AP126">
            <v>0.34870410174110533</v>
          </cell>
          <cell r="AQ126">
            <v>0.36745410174110532</v>
          </cell>
          <cell r="AR126">
            <v>0.22852049320997359</v>
          </cell>
          <cell r="AS126">
            <v>-3.3399999999999999E-2</v>
          </cell>
          <cell r="AT126">
            <v>2.3377804429556726</v>
          </cell>
          <cell r="AU126">
            <v>2.4076804429556726</v>
          </cell>
          <cell r="AV126">
            <v>2.2150832637331064</v>
          </cell>
        </row>
        <row r="127">
          <cell r="B127">
            <v>44098</v>
          </cell>
          <cell r="C127">
            <v>147.31</v>
          </cell>
          <cell r="D127">
            <v>0.81</v>
          </cell>
          <cell r="E127">
            <v>1.06E-2</v>
          </cell>
          <cell r="F127">
            <v>0.26493562592518144</v>
          </cell>
          <cell r="G127">
            <v>0.28931562592518145</v>
          </cell>
          <cell r="H127">
            <v>2.9076489592585149</v>
          </cell>
          <cell r="I127">
            <v>3.1300000000000001E-2</v>
          </cell>
          <cell r="J127">
            <v>0.81603992079222731</v>
          </cell>
          <cell r="K127">
            <v>0.85401992079222733</v>
          </cell>
          <cell r="L127">
            <v>5.6598532541255597</v>
          </cell>
          <cell r="M127">
            <v>6.41</v>
          </cell>
          <cell r="N127">
            <v>6.41</v>
          </cell>
          <cell r="O127">
            <v>0.27439999999999998</v>
          </cell>
          <cell r="P127">
            <v>0.24735574199908741</v>
          </cell>
          <cell r="Q127">
            <v>0.25687574199908741</v>
          </cell>
          <cell r="R127">
            <v>6.5821227797813364</v>
          </cell>
          <cell r="S127">
            <v>0.2407</v>
          </cell>
          <cell r="T127">
            <v>0.76321861503111144</v>
          </cell>
          <cell r="U127">
            <v>0.8622486150311115</v>
          </cell>
          <cell r="V127">
            <v>7.0379316018408593</v>
          </cell>
          <cell r="W127">
            <v>-0.16850000000000001</v>
          </cell>
          <cell r="X127">
            <v>0.43787935653844395</v>
          </cell>
          <cell r="Y127">
            <v>0.50534935653844393</v>
          </cell>
          <cell r="Z127">
            <v>6.2323401904306861</v>
          </cell>
          <cell r="AA127">
            <v>-6.8099999999999994E-2</v>
          </cell>
          <cell r="AB127">
            <v>0.30579136274403723</v>
          </cell>
          <cell r="AC127">
            <v>0.42984136274403723</v>
          </cell>
          <cell r="AD127">
            <v>6.0072681456637778</v>
          </cell>
          <cell r="AE127">
            <v>-4.36E-2</v>
          </cell>
          <cell r="AF127">
            <v>-0.32422344253638757</v>
          </cell>
          <cell r="AG127">
            <v>-0.33271844253638755</v>
          </cell>
          <cell r="AH127">
            <v>4.7212341619795968</v>
          </cell>
          <cell r="AI127">
            <v>4.4999999999999998E-2</v>
          </cell>
          <cell r="AJ127">
            <v>1.8856687591182714E-2</v>
          </cell>
          <cell r="AK127">
            <v>4.144668759118271E-2</v>
          </cell>
          <cell r="AL127">
            <v>4.497143088217161</v>
          </cell>
          <cell r="AM127">
            <v>4.18</v>
          </cell>
          <cell r="AN127">
            <v>4.18</v>
          </cell>
          <cell r="AO127">
            <v>-0.1067</v>
          </cell>
          <cell r="AP127">
            <v>1.2875841449590868</v>
          </cell>
          <cell r="AQ127">
            <v>1.3063341449590868</v>
          </cell>
          <cell r="AR127">
            <v>4.6561621463350757</v>
          </cell>
          <cell r="AS127">
            <v>7.6E-3</v>
          </cell>
          <cell r="AT127">
            <v>3.5933250511579704</v>
          </cell>
          <cell r="AU127">
            <v>3.6632250511579705</v>
          </cell>
          <cell r="AV127">
            <v>5.4733213703874171</v>
          </cell>
        </row>
        <row r="128">
          <cell r="B128">
            <v>44104</v>
          </cell>
          <cell r="C128">
            <v>148.09</v>
          </cell>
          <cell r="D128">
            <v>1.04</v>
          </cell>
          <cell r="E128">
            <v>1.46E-2</v>
          </cell>
          <cell r="F128">
            <v>0.38549673597825029</v>
          </cell>
          <cell r="G128">
            <v>0.40987673597825031</v>
          </cell>
          <cell r="H128">
            <v>3.5423767359782503</v>
          </cell>
          <cell r="I128">
            <v>4.0099999999999997E-2</v>
          </cell>
          <cell r="J128">
            <v>1.07813710453125</v>
          </cell>
          <cell r="K128">
            <v>1.1161171045312499</v>
          </cell>
          <cell r="L128">
            <v>6.7798671045312497</v>
          </cell>
          <cell r="M128">
            <v>7.52</v>
          </cell>
          <cell r="N128">
            <v>7.52</v>
          </cell>
          <cell r="O128">
            <v>0.27389999999999998</v>
          </cell>
          <cell r="P128">
            <v>0.23188063017644828</v>
          </cell>
          <cell r="Q128">
            <v>0.24140063017644828</v>
          </cell>
          <cell r="R128">
            <v>7.6884294698813438</v>
          </cell>
          <cell r="S128">
            <v>0.23960000000000001</v>
          </cell>
          <cell r="T128">
            <v>0.73026706055730872</v>
          </cell>
          <cell r="U128">
            <v>0.82929706055730867</v>
          </cell>
          <cell r="V128">
            <v>8.1475532644473141</v>
          </cell>
          <cell r="W128">
            <v>-0.17</v>
          </cell>
          <cell r="X128">
            <v>0.39379984627538456</v>
          </cell>
          <cell r="Y128">
            <v>0.46126984627538459</v>
          </cell>
          <cell r="Z128">
            <v>7.3932081427207228</v>
          </cell>
          <cell r="AA128">
            <v>-6.6100000000000006E-2</v>
          </cell>
          <cell r="AB128">
            <v>0.36634299233511602</v>
          </cell>
          <cell r="AC128">
            <v>0.49039299233511602</v>
          </cell>
          <cell r="AD128">
            <v>7.2935586529655652</v>
          </cell>
          <cell r="AE128">
            <v>-4.3900000000000002E-2</v>
          </cell>
          <cell r="AF128">
            <v>-0.33290391381544576</v>
          </cell>
          <cell r="AG128">
            <v>-0.34139891381544574</v>
          </cell>
          <cell r="AH128">
            <v>6.0110625214628906</v>
          </cell>
          <cell r="AI128">
            <v>4.4999999999999998E-2</v>
          </cell>
          <cell r="AJ128">
            <v>1.8856687591182714E-2</v>
          </cell>
          <cell r="AK128">
            <v>4.144668759118271E-2</v>
          </cell>
          <cell r="AL128">
            <v>5.8788175796099615</v>
          </cell>
          <cell r="AM128">
            <v>5.6</v>
          </cell>
          <cell r="AN128">
            <v>5.6</v>
          </cell>
          <cell r="AO128">
            <v>-0.10059999999999999</v>
          </cell>
          <cell r="AP128">
            <v>1.4702383430475554</v>
          </cell>
          <cell r="AQ128">
            <v>1.4889883430475555</v>
          </cell>
          <cell r="AR128">
            <v>5.9917368810592508</v>
          </cell>
          <cell r="AS128">
            <v>1.9099999999999999E-2</v>
          </cell>
          <cell r="AT128">
            <v>3.9476679009720255</v>
          </cell>
          <cell r="AU128">
            <v>4.0175679009720255</v>
          </cell>
          <cell r="AV128">
            <v>6.485228719685475</v>
          </cell>
        </row>
        <row r="129">
          <cell r="B129">
            <v>44111</v>
          </cell>
          <cell r="C129">
            <v>148.13999999999999</v>
          </cell>
          <cell r="D129">
            <v>1</v>
          </cell>
          <cell r="E129">
            <v>1.44E-2</v>
          </cell>
          <cell r="F129">
            <v>0.37946839544393207</v>
          </cell>
          <cell r="G129">
            <v>0.40384839544393208</v>
          </cell>
          <cell r="H129">
            <v>3.5673900621105989</v>
          </cell>
          <cell r="I129">
            <v>3.95E-2</v>
          </cell>
          <cell r="J129">
            <v>1.060261329310594</v>
          </cell>
          <cell r="K129">
            <v>1.0982413293105939</v>
          </cell>
          <cell r="L129">
            <v>6.87897049597726</v>
          </cell>
          <cell r="M129">
            <v>7.7</v>
          </cell>
          <cell r="N129">
            <v>7.7</v>
          </cell>
          <cell r="O129">
            <v>0.27329999999999999</v>
          </cell>
          <cell r="P129">
            <v>0.21331065996581838</v>
          </cell>
          <cell r="Q129">
            <v>0.22283065996581838</v>
          </cell>
          <cell r="R129">
            <v>7.8612612434668243</v>
          </cell>
          <cell r="S129">
            <v>0.24310000000000001</v>
          </cell>
          <cell r="T129">
            <v>0.83512080973573655</v>
          </cell>
          <cell r="U129">
            <v>0.9341508097357365</v>
          </cell>
          <cell r="V129">
            <v>8.4639294817679307</v>
          </cell>
          <cell r="W129">
            <v>-0.16689999999999999</v>
          </cell>
          <cell r="X129">
            <v>0.48490026289170657</v>
          </cell>
          <cell r="Y129">
            <v>0.55237026289170654</v>
          </cell>
          <cell r="Z129">
            <v>7.756193200517461</v>
          </cell>
          <cell r="AA129">
            <v>-6.3700000000000007E-2</v>
          </cell>
          <cell r="AB129">
            <v>0.43901051256492629</v>
          </cell>
          <cell r="AC129">
            <v>0.56306051256492629</v>
          </cell>
          <cell r="AD129">
            <v>7.6582315387218678</v>
          </cell>
          <cell r="AE129">
            <v>-4.3999999999999997E-2</v>
          </cell>
          <cell r="AF129">
            <v>-0.33579741891780474</v>
          </cell>
          <cell r="AG129">
            <v>-0.34429241891780471</v>
          </cell>
          <cell r="AH129">
            <v>6.3705969170982915</v>
          </cell>
          <cell r="AI129">
            <v>4.4600000000000001E-2</v>
          </cell>
          <cell r="AJ129">
            <v>5.0411178047949567E-3</v>
          </cell>
          <cell r="AK129">
            <v>2.7631117804794957E-2</v>
          </cell>
          <cell r="AL129">
            <v>6.3079128079456401</v>
          </cell>
          <cell r="AM129">
            <v>6.08</v>
          </cell>
          <cell r="AN129">
            <v>6.08</v>
          </cell>
          <cell r="AO129">
            <v>-9.7799999999999998E-2</v>
          </cell>
          <cell r="AP129">
            <v>1.5541187734188258</v>
          </cell>
          <cell r="AQ129">
            <v>1.5728687734188258</v>
          </cell>
          <cell r="AR129">
            <v>6.4554625126689116</v>
          </cell>
          <cell r="AS129">
            <v>2.5000000000000001E-2</v>
          </cell>
          <cell r="AT129">
            <v>4.1298967723455089</v>
          </cell>
          <cell r="AU129">
            <v>4.1997967723455085</v>
          </cell>
          <cell r="AV129">
            <v>6.8615442783654608</v>
          </cell>
        </row>
        <row r="130">
          <cell r="B130">
            <v>44118</v>
          </cell>
          <cell r="C130">
            <v>147.93</v>
          </cell>
          <cell r="D130">
            <v>0.94</v>
          </cell>
          <cell r="E130">
            <v>2.1600000000000001E-2</v>
          </cell>
          <cell r="F130">
            <v>0.59651323773822462</v>
          </cell>
          <cell r="G130">
            <v>0.62089323773822458</v>
          </cell>
          <cell r="H130">
            <v>3.9084974044048919</v>
          </cell>
          <cell r="I130">
            <v>4.4499999999999998E-2</v>
          </cell>
          <cell r="J130">
            <v>1.2092539290667979</v>
          </cell>
          <cell r="K130">
            <v>1.2472339290667978</v>
          </cell>
          <cell r="L130">
            <v>7.3746818457334644</v>
          </cell>
          <cell r="M130">
            <v>8.2100000000000009</v>
          </cell>
          <cell r="N130">
            <v>8.2100000000000009</v>
          </cell>
          <cell r="O130">
            <v>0.2747</v>
          </cell>
          <cell r="P130">
            <v>0.2566408723032913</v>
          </cell>
          <cell r="Q130">
            <v>0.26616087230329133</v>
          </cell>
          <cell r="R130">
            <v>8.4028096538816506</v>
          </cell>
          <cell r="S130">
            <v>0.23930000000000001</v>
          </cell>
          <cell r="T130">
            <v>0.72128065057302881</v>
          </cell>
          <cell r="U130">
            <v>0.82031065057302888</v>
          </cell>
          <cell r="V130">
            <v>8.827516105524964</v>
          </cell>
          <cell r="W130">
            <v>-0.16980000000000001</v>
          </cell>
          <cell r="X130">
            <v>0.39967697764585441</v>
          </cell>
          <cell r="Y130">
            <v>0.46714697764585444</v>
          </cell>
          <cell r="Z130">
            <v>8.0860224527185132</v>
          </cell>
          <cell r="AA130">
            <v>-6.6900000000000001E-2</v>
          </cell>
          <cell r="AB130">
            <v>0.34212186765230307</v>
          </cell>
          <cell r="AC130">
            <v>0.46617186765230306</v>
          </cell>
          <cell r="AD130">
            <v>7.9556040160985368</v>
          </cell>
          <cell r="AE130">
            <v>-4.41E-2</v>
          </cell>
          <cell r="AF130">
            <v>-0.33869093146240015</v>
          </cell>
          <cell r="AG130">
            <v>-0.34718593146240012</v>
          </cell>
          <cell r="AH130">
            <v>6.6891945737913447</v>
          </cell>
          <cell r="AI130">
            <v>4.5199999999999997E-2</v>
          </cell>
          <cell r="AJ130">
            <v>2.5764477110072508E-2</v>
          </cell>
          <cell r="AK130">
            <v>4.8354477110072507E-2</v>
          </cell>
          <cell r="AL130">
            <v>6.5669616758581171</v>
          </cell>
          <cell r="AM130">
            <v>6.28</v>
          </cell>
          <cell r="AN130">
            <v>6.28</v>
          </cell>
          <cell r="AO130">
            <v>-9.5000000000000001E-2</v>
          </cell>
          <cell r="AP130">
            <v>1.6380258164141985</v>
          </cell>
          <cell r="AQ130">
            <v>1.6567758164141986</v>
          </cell>
          <cell r="AR130">
            <v>6.7104359471331527</v>
          </cell>
          <cell r="AS130">
            <v>2.9100000000000001E-2</v>
          </cell>
          <cell r="AT130">
            <v>4.2567139516772539</v>
          </cell>
          <cell r="AU130">
            <v>4.3266139516772535</v>
          </cell>
          <cell r="AV130">
            <v>7.1057642784746395</v>
          </cell>
        </row>
        <row r="131">
          <cell r="B131">
            <v>44123</v>
          </cell>
          <cell r="C131">
            <v>149.37</v>
          </cell>
          <cell r="D131">
            <v>1.21</v>
          </cell>
          <cell r="E131">
            <v>3.3799999999999997E-2</v>
          </cell>
          <cell r="F131">
            <v>0.96444567295684602</v>
          </cell>
          <cell r="G131">
            <v>0.98882567295684598</v>
          </cell>
          <cell r="H131">
            <v>4.9177840062901801</v>
          </cell>
          <cell r="I131">
            <v>5.6500000000000002E-2</v>
          </cell>
          <cell r="J131">
            <v>1.5671303674390957</v>
          </cell>
          <cell r="K131">
            <v>1.6051103674390956</v>
          </cell>
          <cell r="L131">
            <v>8.8231312007724298</v>
          </cell>
          <cell r="M131">
            <v>9.6300000000000008</v>
          </cell>
          <cell r="N131">
            <v>9.6300000000000008</v>
          </cell>
          <cell r="O131">
            <v>0.2732</v>
          </cell>
          <cell r="P131">
            <v>0.21021568142646749</v>
          </cell>
          <cell r="Q131">
            <v>0.21973568142646749</v>
          </cell>
          <cell r="R131">
            <v>9.7649827192087173</v>
          </cell>
          <cell r="S131">
            <v>0.2384</v>
          </cell>
          <cell r="T131">
            <v>0.6943223649725162</v>
          </cell>
          <cell r="U131">
            <v>0.79335236497251627</v>
          </cell>
          <cell r="V131">
            <v>10.189035351782264</v>
          </cell>
          <cell r="W131">
            <v>-0.1701</v>
          </cell>
          <cell r="X131">
            <v>0.39086129584212681</v>
          </cell>
          <cell r="Y131">
            <v>0.45833129584212684</v>
          </cell>
          <cell r="Z131">
            <v>9.405322129734369</v>
          </cell>
          <cell r="AA131">
            <v>-7.0900000000000005E-2</v>
          </cell>
          <cell r="AB131">
            <v>0.22102512301308533</v>
          </cell>
          <cell r="AC131">
            <v>0.34507512301308529</v>
          </cell>
          <cell r="AD131">
            <v>9.1425019059328267</v>
          </cell>
          <cell r="AE131">
            <v>-4.3999999999999997E-2</v>
          </cell>
          <cell r="AF131">
            <v>-0.33579741891780474</v>
          </cell>
          <cell r="AG131">
            <v>-0.34429241891780471</v>
          </cell>
          <cell r="AH131">
            <v>7.9296601855981805</v>
          </cell>
          <cell r="AI131">
            <v>4.6199999999999998E-2</v>
          </cell>
          <cell r="AJ131">
            <v>6.0303492729461748E-2</v>
          </cell>
          <cell r="AK131">
            <v>8.2893492729461754E-2</v>
          </cell>
          <cell r="AL131">
            <v>7.75858989335544</v>
          </cell>
          <cell r="AM131">
            <v>7.4</v>
          </cell>
          <cell r="AN131">
            <v>7.4</v>
          </cell>
          <cell r="AO131">
            <v>-8.5199999999999998E-2</v>
          </cell>
          <cell r="AP131">
            <v>1.9319304940757249</v>
          </cell>
          <cell r="AQ131">
            <v>1.950680494075725</v>
          </cell>
          <cell r="AR131">
            <v>7.9106770541032443</v>
          </cell>
          <cell r="AS131">
            <v>3.8300000000000001E-2</v>
          </cell>
          <cell r="AT131">
            <v>4.5418527072054902</v>
          </cell>
          <cell r="AU131">
            <v>4.6117527072054898</v>
          </cell>
          <cell r="AV131">
            <v>7.9009546335900787</v>
          </cell>
        </row>
        <row r="132">
          <cell r="B132">
            <v>44127</v>
          </cell>
          <cell r="C132">
            <v>148.51</v>
          </cell>
          <cell r="D132">
            <v>1.1000000000000001</v>
          </cell>
          <cell r="E132">
            <v>2.87E-2</v>
          </cell>
          <cell r="F132">
            <v>0.81060775990160838</v>
          </cell>
          <cell r="G132">
            <v>0.83498775990160834</v>
          </cell>
          <cell r="H132">
            <v>4.5312377599016092</v>
          </cell>
          <cell r="I132">
            <v>5.0999999999999997E-2</v>
          </cell>
          <cell r="J132">
            <v>1.4030476415854951</v>
          </cell>
          <cell r="K132">
            <v>1.441027641585495</v>
          </cell>
          <cell r="L132">
            <v>8.277902641585495</v>
          </cell>
          <cell r="M132">
            <v>9.14</v>
          </cell>
          <cell r="N132">
            <v>9.14</v>
          </cell>
          <cell r="O132">
            <v>0.27339999999999998</v>
          </cell>
          <cell r="P132">
            <v>0.21640564311161117</v>
          </cell>
          <cell r="Q132">
            <v>0.22592564311161117</v>
          </cell>
          <cell r="R132">
            <v>9.2902940759307491</v>
          </cell>
          <cell r="S132">
            <v>0.2394</v>
          </cell>
          <cell r="T132">
            <v>0.72427610286546862</v>
          </cell>
          <cell r="U132">
            <v>0.82330610286546868</v>
          </cell>
          <cell r="V132">
            <v>9.7542070641889662</v>
          </cell>
          <cell r="W132">
            <v>-0.1673</v>
          </cell>
          <cell r="X132">
            <v>0.47314475504659964</v>
          </cell>
          <cell r="Y132">
            <v>0.54061475504659962</v>
          </cell>
          <cell r="Z132">
            <v>9.0711133018831749</v>
          </cell>
          <cell r="AA132">
            <v>-6.8699999999999997E-2</v>
          </cell>
          <cell r="AB132">
            <v>0.28762661204392453</v>
          </cell>
          <cell r="AC132">
            <v>0.41167661204392453</v>
          </cell>
          <cell r="AD132">
            <v>8.8087076873848602</v>
          </cell>
          <cell r="AE132">
            <v>-4.4600000000000001E-2</v>
          </cell>
          <cell r="AF132">
            <v>-0.35315860800781268</v>
          </cell>
          <cell r="AG132">
            <v>-0.36165360800781265</v>
          </cell>
          <cell r="AH132">
            <v>7.56824131709838</v>
          </cell>
          <cell r="AI132">
            <v>4.5100000000000001E-2</v>
          </cell>
          <cell r="AJ132">
            <v>2.2310581908465622E-2</v>
          </cell>
          <cell r="AK132">
            <v>4.4900581908465617E-2</v>
          </cell>
          <cell r="AL132">
            <v>7.4409256210320969</v>
          </cell>
          <cell r="AM132">
            <v>7.15</v>
          </cell>
          <cell r="AN132">
            <v>7.15</v>
          </cell>
          <cell r="AO132">
            <v>-8.7800000000000003E-2</v>
          </cell>
          <cell r="AP132">
            <v>1.8539188973025056</v>
          </cell>
          <cell r="AQ132">
            <v>1.8726688973025056</v>
          </cell>
          <cell r="AR132">
            <v>7.6205017146399667</v>
          </cell>
          <cell r="AS132">
            <v>3.5400000000000001E-2</v>
          </cell>
          <cell r="AT132">
            <v>4.4518843312886096</v>
          </cell>
          <cell r="AU132">
            <v>4.5217843312886092</v>
          </cell>
          <cell r="AV132">
            <v>7.6689979535796304</v>
          </cell>
        </row>
        <row r="133">
          <cell r="B133">
            <v>44131</v>
          </cell>
          <cell r="C133">
            <v>148.5</v>
          </cell>
          <cell r="D133">
            <v>1.04</v>
          </cell>
          <cell r="E133">
            <v>2.3699999999999999E-2</v>
          </cell>
          <cell r="F133">
            <v>0.65982933047738423</v>
          </cell>
          <cell r="G133">
            <v>0.68420933047738419</v>
          </cell>
          <cell r="H133">
            <v>4.117021830477384</v>
          </cell>
          <cell r="I133">
            <v>4.3299999999999998E-2</v>
          </cell>
          <cell r="J133">
            <v>1.1734897830655298</v>
          </cell>
          <cell r="K133">
            <v>1.2114697830655297</v>
          </cell>
          <cell r="L133">
            <v>7.5388135330655288</v>
          </cell>
          <cell r="M133">
            <v>8.4499999999999993</v>
          </cell>
          <cell r="N133">
            <v>8.4499999999999993</v>
          </cell>
          <cell r="O133">
            <v>0.27289999999999998</v>
          </cell>
          <cell r="P133">
            <v>0.20093077280728106</v>
          </cell>
          <cell r="Q133">
            <v>0.21045077280728106</v>
          </cell>
          <cell r="R133">
            <v>8.5844391474998805</v>
          </cell>
          <cell r="S133">
            <v>0.2445</v>
          </cell>
          <cell r="T133">
            <v>0.87706903553856319</v>
          </cell>
          <cell r="U133">
            <v>0.97609903553856325</v>
          </cell>
          <cell r="V133">
            <v>9.2159492479239855</v>
          </cell>
          <cell r="W133">
            <v>-0.16170000000000001</v>
          </cell>
          <cell r="X133">
            <v>0.63774106065407987</v>
          </cell>
          <cell r="Y133">
            <v>0.7052110606540799</v>
          </cell>
          <cell r="Z133">
            <v>8.5426467861179738</v>
          </cell>
          <cell r="AA133">
            <v>-6.83E-2</v>
          </cell>
          <cell r="AB133">
            <v>0.29973640988152001</v>
          </cell>
          <cell r="AC133">
            <v>0.42378640988152</v>
          </cell>
          <cell r="AD133">
            <v>8.1270839730382374</v>
          </cell>
          <cell r="AE133">
            <v>-4.7199999999999999E-2</v>
          </cell>
          <cell r="AF133">
            <v>-0.42839385291115839</v>
          </cell>
          <cell r="AG133">
            <v>-0.43688885291115837</v>
          </cell>
          <cell r="AH133">
            <v>6.7969251421704424</v>
          </cell>
          <cell r="AI133">
            <v>4.4299999999999999E-2</v>
          </cell>
          <cell r="AJ133">
            <v>-5.3205535828137335E-3</v>
          </cell>
          <cell r="AK133">
            <v>1.7269446417186265E-2</v>
          </cell>
          <cell r="AL133">
            <v>6.7145307922700814</v>
          </cell>
          <cell r="AM133">
            <v>6.45</v>
          </cell>
          <cell r="AN133">
            <v>6.45</v>
          </cell>
          <cell r="AO133">
            <v>-9.0499999999999997E-2</v>
          </cell>
          <cell r="AP133">
            <v>1.7729357439013245</v>
          </cell>
          <cell r="AQ133">
            <v>1.7916857439013245</v>
          </cell>
          <cell r="AR133">
            <v>7.0064432258414691</v>
          </cell>
          <cell r="AS133">
            <v>2.8199999999999999E-2</v>
          </cell>
          <cell r="AT133">
            <v>4.228862855239556</v>
          </cell>
          <cell r="AU133">
            <v>4.2987628552395556</v>
          </cell>
          <cell r="AV133">
            <v>7.2224986653530747</v>
          </cell>
        </row>
        <row r="134">
          <cell r="B134">
            <v>44141</v>
          </cell>
          <cell r="C134">
            <v>148.25</v>
          </cell>
          <cell r="D134">
            <v>0.92</v>
          </cell>
          <cell r="E134">
            <v>1.72E-2</v>
          </cell>
          <cell r="F134">
            <v>0.46386838557747712</v>
          </cell>
          <cell r="G134">
            <v>0.48824838557747713</v>
          </cell>
          <cell r="H134">
            <v>3.6525192189108107</v>
          </cell>
          <cell r="I134">
            <v>3.85E-2</v>
          </cell>
          <cell r="J134">
            <v>1.0304702885517851</v>
          </cell>
          <cell r="K134">
            <v>1.068450288551785</v>
          </cell>
          <cell r="L134">
            <v>6.9475648718851186</v>
          </cell>
          <cell r="M134">
            <v>7.87</v>
          </cell>
          <cell r="N134">
            <v>7.87</v>
          </cell>
          <cell r="O134">
            <v>0.27310000000000001</v>
          </cell>
          <cell r="P134">
            <v>0.20712070742958019</v>
          </cell>
          <cell r="Q134">
            <v>0.21664070742958019</v>
          </cell>
          <cell r="R134">
            <v>8.0121493146283278</v>
          </cell>
          <cell r="S134">
            <v>0.248</v>
          </cell>
          <cell r="T134">
            <v>0.98195795907657268</v>
          </cell>
          <cell r="U134">
            <v>1.0809879590765727</v>
          </cell>
          <cell r="V134">
            <v>8.7450411672142874</v>
          </cell>
          <cell r="W134">
            <v>-0.1588</v>
          </cell>
          <cell r="X134">
            <v>0.7229968329981078</v>
          </cell>
          <cell r="Y134">
            <v>0.79046683299810783</v>
          </cell>
          <cell r="Z134">
            <v>8.0601538439527243</v>
          </cell>
          <cell r="AA134">
            <v>-7.2099999999999997E-2</v>
          </cell>
          <cell r="AB134">
            <v>0.1846985825810307</v>
          </cell>
          <cell r="AC134">
            <v>0.30874858258103066</v>
          </cell>
          <cell r="AD134">
            <v>7.4469801944746141</v>
          </cell>
          <cell r="AE134">
            <v>-4.7800000000000002E-2</v>
          </cell>
          <cell r="AF134">
            <v>-0.44575669905570708</v>
          </cell>
          <cell r="AG134">
            <v>-0.45425169905570706</v>
          </cell>
          <cell r="AH134">
            <v>6.2238860161242613</v>
          </cell>
          <cell r="AI134">
            <v>4.3799999999999999E-2</v>
          </cell>
          <cell r="AJ134">
            <v>-2.2589999999999999E-2</v>
          </cell>
          <cell r="AK134">
            <v>0</v>
          </cell>
          <cell r="AL134">
            <v>6.1523161189358371</v>
          </cell>
          <cell r="AM134">
            <v>5.91</v>
          </cell>
          <cell r="AN134">
            <v>5.91</v>
          </cell>
          <cell r="AO134">
            <v>-9.1499999999999998E-2</v>
          </cell>
          <cell r="AP134">
            <v>1.7429492023259765</v>
          </cell>
          <cell r="AQ134">
            <v>1.7616992023259765</v>
          </cell>
          <cell r="AR134">
            <v>6.5299344964436239</v>
          </cell>
          <cell r="AS134">
            <v>2.53E-2</v>
          </cell>
          <cell r="AT134">
            <v>4.1391708974392794</v>
          </cell>
          <cell r="AU134">
            <v>4.209070897439279</v>
          </cell>
          <cell r="AV134">
            <v>6.8596591327333964</v>
          </cell>
        </row>
        <row r="135">
          <cell r="B135">
            <v>44151</v>
          </cell>
          <cell r="C135">
            <v>149.49</v>
          </cell>
          <cell r="D135">
            <v>0.97</v>
          </cell>
          <cell r="E135">
            <v>2.3599999999999999E-2</v>
          </cell>
          <cell r="F135">
            <v>0.65681414338619903</v>
          </cell>
          <cell r="G135">
            <v>0.68119414338619899</v>
          </cell>
          <cell r="H135">
            <v>4.780256643386199</v>
          </cell>
          <cell r="I135">
            <v>4.3499999999999997E-2</v>
          </cell>
          <cell r="J135">
            <v>1.1794502056320693</v>
          </cell>
          <cell r="K135">
            <v>1.2174302056320692</v>
          </cell>
          <cell r="L135">
            <v>9.1016489556320685</v>
          </cell>
          <cell r="M135">
            <v>10.66</v>
          </cell>
          <cell r="N135">
            <v>10.66</v>
          </cell>
          <cell r="O135">
            <v>0.27250000000000002</v>
          </cell>
          <cell r="P135">
            <v>0.18855095525720117</v>
          </cell>
          <cell r="Q135">
            <v>0.19807095525720117</v>
          </cell>
          <cell r="R135">
            <v>10.715929215932363</v>
          </cell>
          <cell r="S135">
            <v>0.24959999999999999</v>
          </cell>
          <cell r="T135">
            <v>1.0299164848846112</v>
          </cell>
          <cell r="U135">
            <v>1.1289464848846111</v>
          </cell>
          <cell r="V135">
            <v>11.395966382045353</v>
          </cell>
          <cell r="W135">
            <v>-0.15939999999999999</v>
          </cell>
          <cell r="X135">
            <v>0.70535656016818349</v>
          </cell>
          <cell r="Y135">
            <v>0.77282656016818352</v>
          </cell>
          <cell r="Z135">
            <v>10.287331366785667</v>
          </cell>
          <cell r="AA135">
            <v>-7.5700000000000003E-2</v>
          </cell>
          <cell r="AB135">
            <v>7.5724201826857546E-2</v>
          </cell>
          <cell r="AC135">
            <v>0.19977420182685754</v>
          </cell>
          <cell r="AD135">
            <v>9.4634406449299213</v>
          </cell>
          <cell r="AE135">
            <v>-4.9200000000000001E-2</v>
          </cell>
          <cell r="AF135">
            <v>-0.48627140469931646</v>
          </cell>
          <cell r="AG135">
            <v>-0.49476640469931643</v>
          </cell>
          <cell r="AH135">
            <v>7.8909657661032764</v>
          </cell>
          <cell r="AI135">
            <v>4.3400000000000001E-2</v>
          </cell>
          <cell r="AJ135">
            <v>-3.6405556725599274E-2</v>
          </cell>
          <cell r="AK135">
            <v>-1.3815556725599275E-2</v>
          </cell>
          <cell r="AL135">
            <v>7.3685631600193151</v>
          </cell>
          <cell r="AM135">
            <v>6.92</v>
          </cell>
          <cell r="AN135">
            <v>6.92</v>
          </cell>
          <cell r="AO135">
            <v>-8.5999999999999993E-2</v>
          </cell>
          <cell r="AP135">
            <v>1.9079239490319106</v>
          </cell>
          <cell r="AQ135">
            <v>1.9266739490319107</v>
          </cell>
          <cell r="AR135">
            <v>7.5179536187945519</v>
          </cell>
          <cell r="AS135">
            <v>3.1899999999999998E-2</v>
          </cell>
          <cell r="AT135">
            <v>4.3434099932397157</v>
          </cell>
          <cell r="AU135">
            <v>4.4133099932397153</v>
          </cell>
          <cell r="AV135">
            <v>7.5401933781726358</v>
          </cell>
        </row>
        <row r="136">
          <cell r="B136">
            <v>44155</v>
          </cell>
          <cell r="C136">
            <v>149.22999999999999</v>
          </cell>
          <cell r="D136">
            <v>1.05</v>
          </cell>
          <cell r="E136">
            <v>1.8100000000000002E-2</v>
          </cell>
          <cell r="F136">
            <v>0.49099854736212539</v>
          </cell>
          <cell r="G136">
            <v>0.51537854736212541</v>
          </cell>
          <cell r="H136">
            <v>4.4457952140287924</v>
          </cell>
          <cell r="I136">
            <v>3.78E-2</v>
          </cell>
          <cell r="J136">
            <v>1.0096179567451342</v>
          </cell>
          <cell r="K136">
            <v>1.0475979567451341</v>
          </cell>
          <cell r="L136">
            <v>8.4623896234118003</v>
          </cell>
          <cell r="M136">
            <v>9.9700000000000006</v>
          </cell>
          <cell r="N136">
            <v>9.9700000000000006</v>
          </cell>
          <cell r="O136">
            <v>0.2717</v>
          </cell>
          <cell r="P136">
            <v>0.16379151260394476</v>
          </cell>
          <cell r="Q136">
            <v>0.17331151260394476</v>
          </cell>
          <cell r="R136">
            <v>10.004210238291403</v>
          </cell>
          <cell r="S136">
            <v>0.2515</v>
          </cell>
          <cell r="T136">
            <v>1.0868753150906438</v>
          </cell>
          <cell r="U136">
            <v>1.1859053150906438</v>
          </cell>
          <cell r="V136">
            <v>10.77133120375597</v>
          </cell>
          <cell r="W136">
            <v>-0.15559999999999999</v>
          </cell>
          <cell r="X136">
            <v>0.8170891985107247</v>
          </cell>
          <cell r="Y136">
            <v>0.88455919851072473</v>
          </cell>
          <cell r="Z136">
            <v>9.7335665761096521</v>
          </cell>
          <cell r="AA136">
            <v>-7.5399999999999995E-2</v>
          </cell>
          <cell r="AB136">
            <v>8.4805147894194077E-2</v>
          </cell>
          <cell r="AC136">
            <v>0.20885514789419407</v>
          </cell>
          <cell r="AD136">
            <v>8.8123896884709882</v>
          </cell>
          <cell r="AE136">
            <v>-0.05</v>
          </cell>
          <cell r="AF136">
            <v>-0.50942359515899893</v>
          </cell>
          <cell r="AG136">
            <v>-0.51791859515899896</v>
          </cell>
          <cell r="AH136">
            <v>7.2264610158403304</v>
          </cell>
          <cell r="AI136">
            <v>4.2599999999999999E-2</v>
          </cell>
          <cell r="AJ136">
            <v>-6.4036687591182709E-2</v>
          </cell>
          <cell r="AK136">
            <v>-4.144668759118271E-2</v>
          </cell>
          <cell r="AL136">
            <v>6.7210415753196155</v>
          </cell>
          <cell r="AM136">
            <v>6.31</v>
          </cell>
          <cell r="AN136">
            <v>6.31</v>
          </cell>
          <cell r="AO136">
            <v>-8.8300000000000003E-2</v>
          </cell>
          <cell r="AP136">
            <v>1.8389198330108916</v>
          </cell>
          <cell r="AQ136">
            <v>1.8576698330108916</v>
          </cell>
          <cell r="AR136">
            <v>6.9502326125086551</v>
          </cell>
          <cell r="AS136">
            <v>2.93E-2</v>
          </cell>
          <cell r="AT136">
            <v>4.2629041012471198</v>
          </cell>
          <cell r="AU136">
            <v>4.3328041012471195</v>
          </cell>
          <cell r="AV136">
            <v>7.1673689447283717</v>
          </cell>
        </row>
        <row r="137">
          <cell r="B137">
            <v>44162</v>
          </cell>
          <cell r="C137">
            <v>149.07</v>
          </cell>
          <cell r="D137">
            <v>1.03</v>
          </cell>
          <cell r="E137">
            <v>2.2100000000000002E-2</v>
          </cell>
          <cell r="F137">
            <v>0.61158796998671427</v>
          </cell>
          <cell r="G137">
            <v>0.63596796998671423</v>
          </cell>
          <cell r="H137">
            <v>4.5593013033200487</v>
          </cell>
          <cell r="I137">
            <v>4.0500000000000001E-2</v>
          </cell>
          <cell r="J137">
            <v>1.090054776191467</v>
          </cell>
          <cell r="K137">
            <v>1.1280347761914669</v>
          </cell>
          <cell r="L137">
            <v>8.5513681095248</v>
          </cell>
          <cell r="M137">
            <v>9.99</v>
          </cell>
          <cell r="N137">
            <v>9.99</v>
          </cell>
          <cell r="O137">
            <v>0.2702</v>
          </cell>
          <cell r="P137">
            <v>0.11736814990875802</v>
          </cell>
          <cell r="Q137">
            <v>0.12688814990875802</v>
          </cell>
          <cell r="R137">
            <v>9.9960296656699921</v>
          </cell>
          <cell r="S137">
            <v>0.25</v>
          </cell>
          <cell r="T137">
            <v>1.0419070756051902</v>
          </cell>
          <cell r="U137">
            <v>1.1409370756051902</v>
          </cell>
          <cell r="V137">
            <v>10.796798913298014</v>
          </cell>
          <cell r="W137">
            <v>-0.15920000000000001</v>
          </cell>
          <cell r="X137">
            <v>0.71123658243451104</v>
          </cell>
          <cell r="Y137">
            <v>0.77870658243451107</v>
          </cell>
          <cell r="Z137">
            <v>9.7947293859221034</v>
          </cell>
          <cell r="AA137">
            <v>-7.8600000000000003E-2</v>
          </cell>
          <cell r="AB137">
            <v>-1.2056560260922647E-2</v>
          </cell>
          <cell r="AC137">
            <v>0.11199343973907734</v>
          </cell>
          <cell r="AD137">
            <v>8.9147365651582593</v>
          </cell>
          <cell r="AE137">
            <v>-5.2299999999999999E-2</v>
          </cell>
          <cell r="AF137">
            <v>-0.57599024509130647</v>
          </cell>
          <cell r="AG137">
            <v>-0.5844852450913065</v>
          </cell>
          <cell r="AH137">
            <v>7.471779007088438</v>
          </cell>
          <cell r="AI137">
            <v>4.1599999999999998E-2</v>
          </cell>
          <cell r="AJ137">
            <v>-9.8575678721593535E-2</v>
          </cell>
          <cell r="AK137">
            <v>-7.5985678721593536E-2</v>
          </cell>
          <cell r="AL137">
            <v>7.1271598611845093</v>
          </cell>
          <cell r="AM137">
            <v>6.81</v>
          </cell>
          <cell r="AN137">
            <v>6.81</v>
          </cell>
          <cell r="AO137">
            <v>-8.5199999999999998E-2</v>
          </cell>
          <cell r="AP137">
            <v>1.9319304940757249</v>
          </cell>
          <cell r="AQ137">
            <v>1.950680494075725</v>
          </cell>
          <cell r="AR137">
            <v>7.4475397992012837</v>
          </cell>
          <cell r="AS137">
            <v>3.5000000000000003E-2</v>
          </cell>
          <cell r="AT137">
            <v>4.4394813198335221</v>
          </cell>
          <cell r="AU137">
            <v>4.5093813198335218</v>
          </cell>
          <cell r="AV137">
            <v>7.5707401089632089</v>
          </cell>
        </row>
        <row r="138">
          <cell r="B138">
            <v>44169</v>
          </cell>
          <cell r="C138">
            <v>148.59</v>
          </cell>
          <cell r="D138">
            <v>0.94</v>
          </cell>
          <cell r="E138">
            <v>1.8200000000000001E-2</v>
          </cell>
          <cell r="F138">
            <v>0.49401306153019386</v>
          </cell>
          <cell r="G138">
            <v>0.51839306153019382</v>
          </cell>
          <cell r="H138">
            <v>4.3291222281968604</v>
          </cell>
          <cell r="I138">
            <v>3.7699999999999997E-2</v>
          </cell>
          <cell r="J138">
            <v>1.0066391445338156</v>
          </cell>
          <cell r="K138">
            <v>1.0446191445338155</v>
          </cell>
          <cell r="L138">
            <v>8.3280045612004816</v>
          </cell>
          <cell r="M138">
            <v>9.83</v>
          </cell>
          <cell r="N138">
            <v>9.83</v>
          </cell>
          <cell r="O138">
            <v>0.26929999999999998</v>
          </cell>
          <cell r="P138">
            <v>8.9514429407149473E-2</v>
          </cell>
          <cell r="Q138">
            <v>9.9034429407149474E-2</v>
          </cell>
          <cell r="R138">
            <v>9.7914533876007557</v>
          </cell>
          <cell r="S138">
            <v>0.24890000000000001</v>
          </cell>
          <cell r="T138">
            <v>1.0089338818455702</v>
          </cell>
          <cell r="U138">
            <v>1.1079638818455702</v>
          </cell>
          <cell r="V138">
            <v>10.557592766263188</v>
          </cell>
          <cell r="W138">
            <v>-0.1618</v>
          </cell>
          <cell r="X138">
            <v>0.63480144814037542</v>
          </cell>
          <cell r="Y138">
            <v>0.70227144814037545</v>
          </cell>
          <cell r="Z138">
            <v>9.4235301112300238</v>
          </cell>
          <cell r="AA138">
            <v>-7.7600000000000002E-2</v>
          </cell>
          <cell r="AB138">
            <v>1.8212361546803467E-2</v>
          </cell>
          <cell r="AC138">
            <v>0.14226236154680347</v>
          </cell>
          <cell r="AD138">
            <v>8.6207309508604624</v>
          </cell>
          <cell r="AE138">
            <v>-5.2299999999999999E-2</v>
          </cell>
          <cell r="AF138">
            <v>-0.57599024509130647</v>
          </cell>
          <cell r="AG138">
            <v>-0.5844852450913065</v>
          </cell>
          <cell r="AH138">
            <v>7.0442180860063912</v>
          </cell>
          <cell r="AI138">
            <v>4.2099999999999999E-2</v>
          </cell>
          <cell r="AJ138">
            <v>-8.130616870108838E-2</v>
          </cell>
          <cell r="AK138">
            <v>-5.8716168701088381E-2</v>
          </cell>
          <cell r="AL138">
            <v>6.5988268672926527</v>
          </cell>
          <cell r="AM138">
            <v>6.21</v>
          </cell>
          <cell r="AN138">
            <v>6.21</v>
          </cell>
          <cell r="AO138">
            <v>-8.7999999999999995E-2</v>
          </cell>
          <cell r="AP138">
            <v>1.8479191508434947</v>
          </cell>
          <cell r="AQ138">
            <v>1.8666691508434947</v>
          </cell>
          <cell r="AR138">
            <v>6.8992938498459022</v>
          </cell>
          <cell r="AS138">
            <v>2.86E-2</v>
          </cell>
          <cell r="AT138">
            <v>4.2412401972758254</v>
          </cell>
          <cell r="AU138">
            <v>4.311140197275825</v>
          </cell>
          <cell r="AV138">
            <v>7.1600703658344766</v>
          </cell>
        </row>
        <row r="139">
          <cell r="B139">
            <v>44175</v>
          </cell>
          <cell r="C139">
            <v>147.65</v>
          </cell>
          <cell r="D139">
            <v>0.6</v>
          </cell>
          <cell r="E139">
            <v>1.0800000000000001E-2</v>
          </cell>
          <cell r="F139">
            <v>0.27096342443207166</v>
          </cell>
          <cell r="G139">
            <v>0.29534342443207168</v>
          </cell>
          <cell r="H139">
            <v>3.8629475910987385</v>
          </cell>
          <cell r="I139">
            <v>2.6800000000000001E-2</v>
          </cell>
          <cell r="J139">
            <v>0.68207175119818686</v>
          </cell>
          <cell r="K139">
            <v>0.72005175119818687</v>
          </cell>
          <cell r="L139">
            <v>7.8774996678648526</v>
          </cell>
          <cell r="M139">
            <v>9.7899999999999991</v>
          </cell>
          <cell r="N139">
            <v>9.7899999999999991</v>
          </cell>
          <cell r="O139">
            <v>0.27200000000000002</v>
          </cell>
          <cell r="P139">
            <v>0.17307627496860023</v>
          </cell>
          <cell r="Q139">
            <v>0.18259627496860023</v>
          </cell>
          <cell r="R139">
            <v>9.8000498855208011</v>
          </cell>
          <cell r="S139">
            <v>0.25469999999999998</v>
          </cell>
          <cell r="T139">
            <v>1.1828269795855781</v>
          </cell>
          <cell r="U139">
            <v>1.2818569795855781</v>
          </cell>
          <cell r="V139">
            <v>10.59481696170049</v>
          </cell>
          <cell r="W139">
            <v>-0.15629999999999999</v>
          </cell>
          <cell r="X139">
            <v>0.79650486495393558</v>
          </cell>
          <cell r="Y139">
            <v>0.86397486495393561</v>
          </cell>
          <cell r="Z139">
            <v>9.2634539617569764</v>
          </cell>
          <cell r="AA139">
            <v>-7.6200000000000004E-2</v>
          </cell>
          <cell r="AB139">
            <v>6.0589376028577571E-2</v>
          </cell>
          <cell r="AC139">
            <v>0.18463937602857755</v>
          </cell>
          <cell r="AD139">
            <v>8.279624844394327</v>
          </cell>
          <cell r="AE139">
            <v>-5.4899999999999997E-2</v>
          </cell>
          <cell r="AF139">
            <v>-0.65124758862060161</v>
          </cell>
          <cell r="AG139">
            <v>-0.65974258862060164</v>
          </cell>
          <cell r="AH139">
            <v>6.3695151802146324</v>
          </cell>
          <cell r="AI139">
            <v>4.19E-2</v>
          </cell>
          <cell r="AJ139">
            <v>-8.8213968763843867E-2</v>
          </cell>
          <cell r="AK139">
            <v>-6.5623968763843868E-2</v>
          </cell>
          <cell r="AL139">
            <v>5.745659286322228</v>
          </cell>
          <cell r="AM139">
            <v>5.25</v>
          </cell>
          <cell r="AN139">
            <v>5.25</v>
          </cell>
          <cell r="AO139">
            <v>-9.1499999999999998E-2</v>
          </cell>
          <cell r="AP139">
            <v>1.7429492023259765</v>
          </cell>
          <cell r="AQ139">
            <v>1.7616992023259765</v>
          </cell>
          <cell r="AR139">
            <v>6.0257308500727946</v>
          </cell>
          <cell r="AS139">
            <v>2.5000000000000001E-2</v>
          </cell>
          <cell r="AT139">
            <v>4.1298967723455089</v>
          </cell>
          <cell r="AU139">
            <v>4.1997967723455085</v>
          </cell>
          <cell r="AV139">
            <v>6.6351390496072904</v>
          </cell>
        </row>
        <row r="140">
          <cell r="B140">
            <v>44182</v>
          </cell>
          <cell r="C140">
            <v>146.88</v>
          </cell>
          <cell r="D140">
            <v>0.83</v>
          </cell>
          <cell r="E140">
            <v>1.26E-2</v>
          </cell>
          <cell r="F140">
            <v>0.32521475456374782</v>
          </cell>
          <cell r="G140">
            <v>0.34959475456374783</v>
          </cell>
          <cell r="H140">
            <v>4.0341780878970805</v>
          </cell>
          <cell r="I140">
            <v>3.2300000000000002E-2</v>
          </cell>
          <cell r="J140">
            <v>0.84581556236982658</v>
          </cell>
          <cell r="K140">
            <v>0.88379556236982659</v>
          </cell>
          <cell r="L140">
            <v>8.0215038957031588</v>
          </cell>
          <cell r="M140">
            <v>9.67</v>
          </cell>
          <cell r="N140">
            <v>9.67</v>
          </cell>
          <cell r="O140">
            <v>0.2702</v>
          </cell>
          <cell r="P140">
            <v>0.11736814990875802</v>
          </cell>
          <cell r="Q140">
            <v>0.12688814990875802</v>
          </cell>
          <cell r="R140">
            <v>9.6323229811182376</v>
          </cell>
          <cell r="S140">
            <v>0.24629999999999999</v>
          </cell>
          <cell r="T140">
            <v>0.93100852985079252</v>
          </cell>
          <cell r="U140">
            <v>1.0300385298507926</v>
          </cell>
          <cell r="V140">
            <v>10.245064239665234</v>
          </cell>
          <cell r="W140">
            <v>-0.1636</v>
          </cell>
          <cell r="X140">
            <v>0.58189100151178763</v>
          </cell>
          <cell r="Y140">
            <v>0.64936100151178766</v>
          </cell>
          <cell r="Z140">
            <v>8.9931593471411198</v>
          </cell>
          <cell r="AA140">
            <v>-9.3100000000000002E-2</v>
          </cell>
          <cell r="AB140">
            <v>-0.45096172735855311</v>
          </cell>
          <cell r="AC140">
            <v>-0.32691172735855312</v>
          </cell>
          <cell r="AD140">
            <v>7.7264774968757415</v>
          </cell>
          <cell r="AE140">
            <v>-5.2600000000000001E-2</v>
          </cell>
          <cell r="AF140">
            <v>-0.58467332803241256</v>
          </cell>
          <cell r="AG140">
            <v>-0.5931683280324126</v>
          </cell>
          <cell r="AH140">
            <v>6.4437889713192522</v>
          </cell>
          <cell r="AI140">
            <v>4.1799999999999997E-2</v>
          </cell>
          <cell r="AJ140">
            <v>-9.1667870699920065E-2</v>
          </cell>
          <cell r="AK140">
            <v>-6.9077870699920066E-2</v>
          </cell>
          <cell r="AL140">
            <v>5.8062429430715978</v>
          </cell>
          <cell r="AM140">
            <v>5.34</v>
          </cell>
          <cell r="AN140">
            <v>5.34</v>
          </cell>
          <cell r="AO140">
            <v>-9.2299999999999993E-2</v>
          </cell>
          <cell r="AP140">
            <v>1.7189627089042199</v>
          </cell>
          <cell r="AQ140">
            <v>1.7377127089042199</v>
          </cell>
          <cell r="AR140">
            <v>6.0583594237305007</v>
          </cell>
          <cell r="AS140">
            <v>2.4799999999999999E-2</v>
          </cell>
          <cell r="AT140">
            <v>4.1237144720507812</v>
          </cell>
          <cell r="AU140">
            <v>4.1936144720507809</v>
          </cell>
          <cell r="AV140">
            <v>6.6236523117480628</v>
          </cell>
        </row>
        <row r="141">
          <cell r="B141">
            <v>44190</v>
          </cell>
          <cell r="C141">
            <v>146.85</v>
          </cell>
          <cell r="D141">
            <v>0.6</v>
          </cell>
          <cell r="E141">
            <v>1.2200000000000001E-2</v>
          </cell>
          <cell r="F141">
            <v>0.31315871635341314</v>
          </cell>
          <cell r="G141">
            <v>0.33753871635341315</v>
          </cell>
          <cell r="H141">
            <v>3.5822262163534133</v>
          </cell>
          <cell r="I141">
            <v>2.8899999999999999E-2</v>
          </cell>
          <cell r="J141">
            <v>0.74458589228004868</v>
          </cell>
          <cell r="K141">
            <v>0.78256589228004869</v>
          </cell>
          <cell r="L141">
            <v>7.2264721422800475</v>
          </cell>
          <cell r="M141">
            <v>8.7899999999999991</v>
          </cell>
          <cell r="N141">
            <v>8.7899999999999991</v>
          </cell>
          <cell r="O141">
            <v>0.27310000000000001</v>
          </cell>
          <cell r="P141">
            <v>0.20712070742958019</v>
          </cell>
          <cell r="Q141">
            <v>0.21664070742958019</v>
          </cell>
          <cell r="R141">
            <v>8.8968039088603863</v>
          </cell>
          <cell r="S141">
            <v>0.2485</v>
          </cell>
          <cell r="T141">
            <v>0.99694434773488805</v>
          </cell>
          <cell r="U141">
            <v>1.095974347734888</v>
          </cell>
          <cell r="V141">
            <v>9.5823079046318238</v>
          </cell>
          <cell r="W141">
            <v>-0.16339999999999999</v>
          </cell>
          <cell r="X141">
            <v>0.58776970461138378</v>
          </cell>
          <cell r="Y141">
            <v>0.65523970461138381</v>
          </cell>
          <cell r="Z141">
            <v>8.5600843279067114</v>
          </cell>
          <cell r="AA141">
            <v>-7.51E-2</v>
          </cell>
          <cell r="AB141">
            <v>9.3886134032163795E-2</v>
          </cell>
          <cell r="AC141">
            <v>0.21793613403216378</v>
          </cell>
          <cell r="AD141">
            <v>7.9289511127936212</v>
          </cell>
          <cell r="AE141">
            <v>-5.4699999999999999E-2</v>
          </cell>
          <cell r="AF141">
            <v>-0.64545823398640079</v>
          </cell>
          <cell r="AG141">
            <v>-0.65395323398640082</v>
          </cell>
          <cell r="AH141">
            <v>6.3786579889065127</v>
          </cell>
          <cell r="AI141">
            <v>4.1200000000000001E-2</v>
          </cell>
          <cell r="AJ141">
            <v>-0.11239131326772418</v>
          </cell>
          <cell r="AK141">
            <v>-8.9801313267724184E-2</v>
          </cell>
          <cell r="AL141">
            <v>6.1674913314897095</v>
          </cell>
          <cell r="AM141">
            <v>5.9</v>
          </cell>
          <cell r="AN141">
            <v>5.9</v>
          </cell>
          <cell r="AO141">
            <v>-9.2700000000000005E-2</v>
          </cell>
          <cell r="AP141">
            <v>1.7069703641149347</v>
          </cell>
          <cell r="AQ141">
            <v>1.7257203641149348</v>
          </cell>
          <cell r="AR141">
            <v>6.5062122801796063</v>
          </cell>
          <cell r="AS141">
            <v>3.0700000000000002E-2</v>
          </cell>
          <cell r="AT141">
            <v>4.3062455643878961</v>
          </cell>
          <cell r="AU141">
            <v>4.3761455643878957</v>
          </cell>
          <cell r="AV141">
            <v>7.0802700913916796</v>
          </cell>
        </row>
        <row r="142">
          <cell r="B142">
            <v>44202</v>
          </cell>
          <cell r="C142">
            <v>147.01</v>
          </cell>
          <cell r="D142">
            <v>0.48</v>
          </cell>
          <cell r="E142">
            <v>1.0800000000000001E-2</v>
          </cell>
          <cell r="F142">
            <v>0.27096342443207166</v>
          </cell>
          <cell r="G142">
            <v>0.29534342443207168</v>
          </cell>
          <cell r="H142">
            <v>3.3393017577654049</v>
          </cell>
          <cell r="I142">
            <v>2.6599999999999999E-2</v>
          </cell>
          <cell r="J142">
            <v>0.67611839591424006</v>
          </cell>
          <cell r="K142">
            <v>0.71409839591424007</v>
          </cell>
          <cell r="L142">
            <v>6.8596192292475724</v>
          </cell>
          <cell r="M142">
            <v>8.42</v>
          </cell>
          <cell r="N142">
            <v>8.42</v>
          </cell>
          <cell r="O142">
            <v>0.27079999999999999</v>
          </cell>
          <cell r="P142">
            <v>0.13593741207087781</v>
          </cell>
          <cell r="Q142">
            <v>0.14545741207087781</v>
          </cell>
          <cell r="R142">
            <v>8.4407983465667424</v>
          </cell>
          <cell r="S142">
            <v>0.24990000000000001</v>
          </cell>
          <cell r="T142">
            <v>1.0389093913416803</v>
          </cell>
          <cell r="U142">
            <v>1.1379393913416802</v>
          </cell>
          <cell r="V142">
            <v>9.2132937396537748</v>
          </cell>
          <cell r="W142">
            <v>-0.1605</v>
          </cell>
          <cell r="X142">
            <v>0.67301763911967938</v>
          </cell>
          <cell r="Y142">
            <v>0.74048763911967941</v>
          </cell>
          <cell r="Z142">
            <v>8.1558822288804667</v>
          </cell>
          <cell r="AA142">
            <v>-7.5899999999999995E-2</v>
          </cell>
          <cell r="AB142">
            <v>6.967025918308363E-2</v>
          </cell>
          <cell r="AC142">
            <v>0.19372025918308361</v>
          </cell>
          <cell r="AD142">
            <v>7.3891282627601012</v>
          </cell>
          <cell r="AE142">
            <v>-5.4699999999999999E-2</v>
          </cell>
          <cell r="AF142">
            <v>-0.64545823398640079</v>
          </cell>
          <cell r="AG142">
            <v>-0.65395323398640082</v>
          </cell>
          <cell r="AH142">
            <v>5.7715017179474248</v>
          </cell>
          <cell r="AI142">
            <v>4.1399999999999999E-2</v>
          </cell>
          <cell r="AJ142">
            <v>-0.10548349272946174</v>
          </cell>
          <cell r="AK142">
            <v>-8.289349272946174E-2</v>
          </cell>
          <cell r="AL142">
            <v>5.462615114469286</v>
          </cell>
          <cell r="AM142">
            <v>5.14</v>
          </cell>
          <cell r="AN142">
            <v>5.14</v>
          </cell>
          <cell r="AO142">
            <v>-9.35E-2</v>
          </cell>
          <cell r="AP142">
            <v>1.6829874577288007</v>
          </cell>
          <cell r="AQ142">
            <v>1.7017374577288007</v>
          </cell>
          <cell r="AR142">
            <v>5.8891540383961551</v>
          </cell>
          <cell r="AS142">
            <v>2.35E-2</v>
          </cell>
          <cell r="AT142">
            <v>4.0835382524005812</v>
          </cell>
          <cell r="AU142">
            <v>4.1534382524005808</v>
          </cell>
          <cell r="AV142">
            <v>6.5740849672268622</v>
          </cell>
        </row>
        <row r="143">
          <cell r="B143">
            <v>44211</v>
          </cell>
          <cell r="C143">
            <v>146.91</v>
          </cell>
          <cell r="D143">
            <v>0.41</v>
          </cell>
          <cell r="E143">
            <v>6.7999999999999996E-3</v>
          </cell>
          <cell r="F143">
            <v>0.15041137932046847</v>
          </cell>
          <cell r="G143">
            <v>0.17479137932046845</v>
          </cell>
          <cell r="H143">
            <v>3.1326038793204689</v>
          </cell>
          <cell r="I143">
            <v>1.9099999999999999E-2</v>
          </cell>
          <cell r="J143">
            <v>0.45290817933638999</v>
          </cell>
          <cell r="K143">
            <v>0.49088817933639001</v>
          </cell>
          <cell r="L143">
            <v>6.5307319293363904</v>
          </cell>
          <cell r="M143">
            <v>8.3000000000000007</v>
          </cell>
          <cell r="N143">
            <v>8.3000000000000007</v>
          </cell>
          <cell r="O143">
            <v>0.27210000000000001</v>
          </cell>
          <cell r="P143">
            <v>0.17617120322096017</v>
          </cell>
          <cell r="Q143">
            <v>0.18569120322096017</v>
          </cell>
          <cell r="R143">
            <v>8.376614520904841</v>
          </cell>
          <cell r="S143">
            <v>0.25319999999999998</v>
          </cell>
          <cell r="T143">
            <v>1.1378462567499021</v>
          </cell>
          <cell r="U143">
            <v>1.2368762567499021</v>
          </cell>
          <cell r="V143">
            <v>9.2353113115229863</v>
          </cell>
          <cell r="W143">
            <v>-0.15620000000000001</v>
          </cell>
          <cell r="X143">
            <v>0.79944542651542871</v>
          </cell>
          <cell r="Y143">
            <v>0.86691542651542874</v>
          </cell>
          <cell r="Z143">
            <v>8.2878856925561184</v>
          </cell>
          <cell r="AA143">
            <v>-7.46E-2</v>
          </cell>
          <cell r="AB143">
            <v>0.10902120470653788</v>
          </cell>
          <cell r="AC143">
            <v>0.23307120470653786</v>
          </cell>
          <cell r="AD143">
            <v>7.4615532078364284</v>
          </cell>
          <cell r="AE143">
            <v>-5.8700000000000002E-2</v>
          </cell>
          <cell r="AF143">
            <v>-0.76125673392993687</v>
          </cell>
          <cell r="AG143">
            <v>-0.7697517339299369</v>
          </cell>
          <cell r="AH143">
            <v>5.78502134901216</v>
          </cell>
          <cell r="AI143">
            <v>4.1399999999999999E-2</v>
          </cell>
          <cell r="AJ143">
            <v>-0.10548349272946174</v>
          </cell>
          <cell r="AK143">
            <v>-8.289349272946174E-2</v>
          </cell>
          <cell r="AL143">
            <v>5.7019265385694426</v>
          </cell>
          <cell r="AM143">
            <v>5.43</v>
          </cell>
          <cell r="AN143">
            <v>5.43</v>
          </cell>
          <cell r="AO143">
            <v>-9.5000000000000001E-2</v>
          </cell>
          <cell r="AP143">
            <v>1.6380258164141985</v>
          </cell>
          <cell r="AQ143">
            <v>1.6567758164141986</v>
          </cell>
          <cell r="AR143">
            <v>6.0674225312404797</v>
          </cell>
          <cell r="AS143">
            <v>2.1399999999999999E-2</v>
          </cell>
          <cell r="AT143">
            <v>4.0186698990116367</v>
          </cell>
          <cell r="AU143">
            <v>4.0885698990116364</v>
          </cell>
          <cell r="AV143">
            <v>6.6086077387089182</v>
          </cell>
        </row>
        <row r="144">
          <cell r="B144">
            <v>44223</v>
          </cell>
          <cell r="C144">
            <v>146.75</v>
          </cell>
          <cell r="D144">
            <v>0.57999999999999996</v>
          </cell>
          <cell r="E144">
            <v>8.0000000000000002E-3</v>
          </cell>
          <cell r="F144">
            <v>0.18657621473471997</v>
          </cell>
          <cell r="G144">
            <v>0.21095621473471998</v>
          </cell>
          <cell r="H144">
            <v>3.3710603814013873</v>
          </cell>
          <cell r="I144">
            <v>2.12E-2</v>
          </cell>
          <cell r="J144">
            <v>0.51539975647064251</v>
          </cell>
          <cell r="K144">
            <v>0.55337975647064253</v>
          </cell>
          <cell r="L144">
            <v>6.8345776731373089</v>
          </cell>
          <cell r="M144">
            <v>8.57</v>
          </cell>
          <cell r="N144">
            <v>8.57</v>
          </cell>
          <cell r="O144">
            <v>0.27629999999999999</v>
          </cell>
          <cell r="P144">
            <v>0.30616244572457607</v>
          </cell>
          <cell r="Q144">
            <v>0.31568244572457604</v>
          </cell>
          <cell r="R144">
            <v>8.7636837871061992</v>
          </cell>
          <cell r="S144">
            <v>0.25280000000000002</v>
          </cell>
          <cell r="T144">
            <v>1.1258524153176066</v>
          </cell>
          <cell r="U144">
            <v>1.2248824153176066</v>
          </cell>
          <cell r="V144">
            <v>9.4575920061962115</v>
          </cell>
          <cell r="W144">
            <v>-0.1575</v>
          </cell>
          <cell r="X144">
            <v>0.76121958975950865</v>
          </cell>
          <cell r="Y144">
            <v>0.82868958975950868</v>
          </cell>
          <cell r="Z144">
            <v>8.4155239291290602</v>
          </cell>
          <cell r="AA144">
            <v>-7.4800000000000005E-2</v>
          </cell>
          <cell r="AB144">
            <v>0.10296716198296856</v>
          </cell>
          <cell r="AC144">
            <v>0.22701716198296856</v>
          </cell>
          <cell r="AD144">
            <v>7.5985597508495015</v>
          </cell>
          <cell r="AE144">
            <v>-5.8299999999999998E-2</v>
          </cell>
          <cell r="AF144">
            <v>-0.74967575221536242</v>
          </cell>
          <cell r="AG144">
            <v>-0.75817075221536245</v>
          </cell>
          <cell r="AH144">
            <v>5.8598507098906074</v>
          </cell>
          <cell r="AI144">
            <v>3.9399999999999998E-2</v>
          </cell>
          <cell r="AJ144">
            <v>-0.17456208177274821</v>
          </cell>
          <cell r="AK144">
            <v>-0.15197208177274821</v>
          </cell>
          <cell r="AL144">
            <v>5.6048823783211486</v>
          </cell>
          <cell r="AM144">
            <v>5.36</v>
          </cell>
          <cell r="AN144">
            <v>5.36</v>
          </cell>
          <cell r="AO144">
            <v>-9.2499999999999999E-2</v>
          </cell>
          <cell r="AP144">
            <v>1.7129664617796685</v>
          </cell>
          <cell r="AQ144">
            <v>1.7317164617796685</v>
          </cell>
          <cell r="AR144">
            <v>6.0946197985529746</v>
          </cell>
          <cell r="AS144">
            <v>2.93E-2</v>
          </cell>
          <cell r="AT144">
            <v>4.2629041012471198</v>
          </cell>
          <cell r="AU144">
            <v>4.3328041012471195</v>
          </cell>
          <cell r="AV144">
            <v>6.8463782326540681</v>
          </cell>
        </row>
        <row r="145">
          <cell r="B145">
            <v>44232</v>
          </cell>
          <cell r="C145">
            <v>146.38</v>
          </cell>
          <cell r="D145">
            <v>0.64</v>
          </cell>
          <cell r="E145">
            <v>5.4000000000000003E-3</v>
          </cell>
          <cell r="F145">
            <v>0.10821971288385536</v>
          </cell>
          <cell r="G145">
            <v>0.13259971288385536</v>
          </cell>
          <cell r="H145">
            <v>3.2138497128838557</v>
          </cell>
          <cell r="I145">
            <v>1.83E-2</v>
          </cell>
          <cell r="J145">
            <v>0.42910314506834962</v>
          </cell>
          <cell r="K145">
            <v>0.46708314506834964</v>
          </cell>
          <cell r="L145">
            <v>6.5014581450683488</v>
          </cell>
          <cell r="M145">
            <v>8.1999999999999993</v>
          </cell>
          <cell r="N145">
            <v>8.1999999999999993</v>
          </cell>
          <cell r="O145">
            <v>0.27400000000000002</v>
          </cell>
          <cell r="P145">
            <v>0.2349756423044399</v>
          </cell>
          <cell r="Q145">
            <v>0.2444956423044399</v>
          </cell>
          <cell r="R145">
            <v>8.3122354142695638</v>
          </cell>
          <cell r="S145">
            <v>0.25290000000000001</v>
          </cell>
          <cell r="T145">
            <v>1.1288508360704901</v>
          </cell>
          <cell r="U145">
            <v>1.22788083607049</v>
          </cell>
          <cell r="V145">
            <v>9.0622202056211272</v>
          </cell>
          <cell r="W145">
            <v>-0.157</v>
          </cell>
          <cell r="X145">
            <v>0.77592146241399662</v>
          </cell>
          <cell r="Y145">
            <v>0.84339146241399665</v>
          </cell>
          <cell r="Z145">
            <v>7.9775296247211722</v>
          </cell>
          <cell r="AA145">
            <v>-7.4800000000000005E-2</v>
          </cell>
          <cell r="AB145">
            <v>0.10296716198296856</v>
          </cell>
          <cell r="AC145">
            <v>0.22701716198296856</v>
          </cell>
          <cell r="AD145">
            <v>7.127754921875658</v>
          </cell>
          <cell r="AE145">
            <v>-5.7500000000000002E-2</v>
          </cell>
          <cell r="AF145">
            <v>-0.72651457128419128</v>
          </cell>
          <cell r="AG145">
            <v>-0.73500957128419131</v>
          </cell>
          <cell r="AH145">
            <v>5.3488267801577933</v>
          </cell>
          <cell r="AI145">
            <v>4.0599999999999997E-2</v>
          </cell>
          <cell r="AJ145">
            <v>-0.13311481950687237</v>
          </cell>
          <cell r="AK145">
            <v>-0.11052481950687237</v>
          </cell>
          <cell r="AL145">
            <v>5.0397099222771651</v>
          </cell>
          <cell r="AM145">
            <v>4.72</v>
          </cell>
          <cell r="AN145">
            <v>4.72</v>
          </cell>
          <cell r="AO145">
            <v>-9.5899999999999999E-2</v>
          </cell>
          <cell r="AP145">
            <v>1.6110527067390501</v>
          </cell>
          <cell r="AQ145">
            <v>1.6298027067390501</v>
          </cell>
          <cell r="AR145">
            <v>5.4773431264156924</v>
          </cell>
          <cell r="AS145">
            <v>1.9400000000000001E-2</v>
          </cell>
          <cell r="AT145">
            <v>3.9569264318154929</v>
          </cell>
          <cell r="AU145">
            <v>4.0268264318154925</v>
          </cell>
          <cell r="AV145">
            <v>6.2562037967965729</v>
          </cell>
        </row>
        <row r="146">
          <cell r="B146">
            <v>44243</v>
          </cell>
          <cell r="C146">
            <v>146.32</v>
          </cell>
          <cell r="D146">
            <v>0.71</v>
          </cell>
          <cell r="E146">
            <v>7.9000000000000008E-3</v>
          </cell>
          <cell r="F146">
            <v>0.18356245624486339</v>
          </cell>
          <cell r="G146">
            <v>0.20794245624486341</v>
          </cell>
          <cell r="H146">
            <v>3.39148412291153</v>
          </cell>
          <cell r="I146">
            <v>2.1000000000000001E-2</v>
          </cell>
          <cell r="J146">
            <v>0.50944795675439103</v>
          </cell>
          <cell r="K146">
            <v>0.54742795675439104</v>
          </cell>
          <cell r="L146">
            <v>6.723157123421057</v>
          </cell>
          <cell r="M146">
            <v>8.3699999999999992</v>
          </cell>
          <cell r="N146">
            <v>8.3699999999999992</v>
          </cell>
          <cell r="O146">
            <v>0.27450000000000002</v>
          </cell>
          <cell r="P146">
            <v>0.25045078003831478</v>
          </cell>
          <cell r="Q146">
            <v>0.25997078003831475</v>
          </cell>
          <cell r="R146">
            <v>8.4912495638523087</v>
          </cell>
          <cell r="S146">
            <v>0.25190000000000001</v>
          </cell>
          <cell r="T146">
            <v>1.0988678041600002</v>
          </cell>
          <cell r="U146">
            <v>1.1978978041600001</v>
          </cell>
          <cell r="V146">
            <v>9.1843744417633975</v>
          </cell>
          <cell r="W146">
            <v>-0.15870000000000001</v>
          </cell>
          <cell r="X146">
            <v>0.72593693893910993</v>
          </cell>
          <cell r="Y146">
            <v>0.79340693893910996</v>
          </cell>
          <cell r="Z146">
            <v>8.0454771379107175</v>
          </cell>
          <cell r="AA146">
            <v>-7.3899999999999993E-2</v>
          </cell>
          <cell r="AB146">
            <v>0.13021051413440846</v>
          </cell>
          <cell r="AC146">
            <v>0.25426051413440842</v>
          </cell>
          <cell r="AD146">
            <v>7.2615285668954179</v>
          </cell>
          <cell r="AE146">
            <v>-5.6599999999999998E-2</v>
          </cell>
          <cell r="AF146">
            <v>-0.70045945635271245</v>
          </cell>
          <cell r="AG146">
            <v>-0.70895445635271248</v>
          </cell>
          <cell r="AH146">
            <v>5.4415060846712091</v>
          </cell>
          <cell r="AI146">
            <v>3.9800000000000002E-2</v>
          </cell>
          <cell r="AJ146">
            <v>-0.16074628559935991</v>
          </cell>
          <cell r="AK146">
            <v>-0.13815628559935991</v>
          </cell>
          <cell r="AL146">
            <v>5.0330956705821732</v>
          </cell>
          <cell r="AM146">
            <v>4.72</v>
          </cell>
          <cell r="AN146">
            <v>4.72</v>
          </cell>
          <cell r="AO146">
            <v>-9.6000000000000002E-2</v>
          </cell>
          <cell r="AP146">
            <v>1.6080558712674302</v>
          </cell>
          <cell r="AQ146">
            <v>1.6268058712674303</v>
          </cell>
          <cell r="AR146">
            <v>5.4832489397228823</v>
          </cell>
          <cell r="AS146">
            <v>1.95E-2</v>
          </cell>
          <cell r="AT146">
            <v>3.9600127812250969</v>
          </cell>
          <cell r="AU146">
            <v>4.0299127812250966</v>
          </cell>
          <cell r="AV146">
            <v>6.2847046628900429</v>
          </cell>
        </row>
        <row r="147">
          <cell r="B147">
            <v>44252</v>
          </cell>
          <cell r="C147">
            <v>146.25</v>
          </cell>
          <cell r="D147">
            <v>0.76</v>
          </cell>
          <cell r="E147">
            <v>6.1000000000000004E-3</v>
          </cell>
          <cell r="F147">
            <v>0.12931546928010301</v>
          </cell>
          <cell r="G147">
            <v>0.15369546928010303</v>
          </cell>
          <cell r="H147">
            <v>3.2903621359467694</v>
          </cell>
          <cell r="I147">
            <v>1.7600000000000001E-2</v>
          </cell>
          <cell r="J147">
            <v>0.40827427869000005</v>
          </cell>
          <cell r="K147">
            <v>0.44625427869000006</v>
          </cell>
          <cell r="L147">
            <v>6.4579209453566655</v>
          </cell>
          <cell r="M147">
            <v>8.1199999999999992</v>
          </cell>
          <cell r="N147">
            <v>8.1199999999999992</v>
          </cell>
          <cell r="O147">
            <v>0.27489999999999998</v>
          </cell>
          <cell r="P147">
            <v>0.26283098657682352</v>
          </cell>
          <cell r="Q147">
            <v>0.27235098657682355</v>
          </cell>
          <cell r="R147">
            <v>8.2505893053785222</v>
          </cell>
          <cell r="S147">
            <v>0.25330000000000003</v>
          </cell>
          <cell r="T147">
            <v>1.1408447833309421</v>
          </cell>
          <cell r="U147">
            <v>1.239874783330942</v>
          </cell>
          <cell r="V147">
            <v>8.967945429429756</v>
          </cell>
          <cell r="W147">
            <v>-0.15640000000000001</v>
          </cell>
          <cell r="X147">
            <v>0.79356432239278551</v>
          </cell>
          <cell r="Y147">
            <v>0.86103432239278554</v>
          </cell>
          <cell r="Z147">
            <v>7.838601950382948</v>
          </cell>
          <cell r="AA147">
            <v>-7.2599999999999998E-2</v>
          </cell>
          <cell r="AB147">
            <v>0.16956281018662414</v>
          </cell>
          <cell r="AC147">
            <v>0.29361281018662411</v>
          </cell>
          <cell r="AD147">
            <v>7.0210127654739027</v>
          </cell>
          <cell r="AE147">
            <v>-5.8000000000000003E-2</v>
          </cell>
          <cell r="AF147">
            <v>-0.74099018819531082</v>
          </cell>
          <cell r="AG147">
            <v>-0.74948518819531085</v>
          </cell>
          <cell r="AH147">
            <v>5.1023279126318739</v>
          </cell>
          <cell r="AI147">
            <v>3.9399999999999998E-2</v>
          </cell>
          <cell r="AJ147">
            <v>-0.17456208177274821</v>
          </cell>
          <cell r="AK147">
            <v>-0.15197208177274821</v>
          </cell>
          <cell r="AL147">
            <v>4.6991703282429009</v>
          </cell>
          <cell r="AM147">
            <v>4.3899999999999997</v>
          </cell>
          <cell r="AN147">
            <v>4.3899999999999997</v>
          </cell>
          <cell r="AO147">
            <v>-9.6799999999999997E-2</v>
          </cell>
          <cell r="AP147">
            <v>1.5840824458996738</v>
          </cell>
          <cell r="AQ147">
            <v>1.6028324458996739</v>
          </cell>
          <cell r="AR147">
            <v>5.1915940558067941</v>
          </cell>
          <cell r="AS147">
            <v>1.8800000000000001E-2</v>
          </cell>
          <cell r="AT147">
            <v>3.9384101448350668</v>
          </cell>
          <cell r="AU147">
            <v>4.0083101448350664</v>
          </cell>
          <cell r="AV147">
            <v>6.1110036432870789</v>
          </cell>
        </row>
        <row r="148">
          <cell r="B148">
            <v>44261</v>
          </cell>
          <cell r="C148">
            <v>144.78</v>
          </cell>
          <cell r="D148">
            <v>0.46</v>
          </cell>
          <cell r="E148">
            <v>1.8E-3</v>
          </cell>
          <cell r="F148">
            <v>-2.7111475351552318E-4</v>
          </cell>
          <cell r="G148">
            <v>2.4108885246484475E-2</v>
          </cell>
          <cell r="H148">
            <v>2.4732755519131513</v>
          </cell>
          <cell r="I148">
            <v>1.37E-2</v>
          </cell>
          <cell r="J148">
            <v>0.29223588708547654</v>
          </cell>
          <cell r="K148">
            <v>0.33021588708547656</v>
          </cell>
          <cell r="L148">
            <v>5.1856325537521437</v>
          </cell>
          <cell r="M148">
            <v>6.62</v>
          </cell>
          <cell r="N148">
            <v>6.62</v>
          </cell>
          <cell r="O148">
            <v>0.27350000000000002</v>
          </cell>
          <cell r="P148">
            <v>0.21950063092782596</v>
          </cell>
          <cell r="Q148">
            <v>0.22902063092782596</v>
          </cell>
          <cell r="R148">
            <v>6.7156202285133393</v>
          </cell>
          <cell r="S148">
            <v>0.25319999999999998</v>
          </cell>
          <cell r="T148">
            <v>1.1378462567499021</v>
          </cell>
          <cell r="U148">
            <v>1.2368762567499021</v>
          </cell>
          <cell r="V148">
            <v>7.4880633794863209</v>
          </cell>
          <cell r="W148">
            <v>-0.15679999999999999</v>
          </cell>
          <cell r="X148">
            <v>0.78180234085908595</v>
          </cell>
          <cell r="Y148">
            <v>0.84927234085908598</v>
          </cell>
          <cell r="Z148">
            <v>6.3942220390482207</v>
          </cell>
          <cell r="AA148">
            <v>-7.2499999999999995E-2</v>
          </cell>
          <cell r="AB148">
            <v>0.17258995188936146</v>
          </cell>
          <cell r="AC148">
            <v>0.29663995188936143</v>
          </cell>
          <cell r="AD148">
            <v>5.6061771752294014</v>
          </cell>
          <cell r="AE148">
            <v>-5.57E-2</v>
          </cell>
          <cell r="AF148">
            <v>-0.67440558252356486</v>
          </cell>
          <cell r="AG148">
            <v>-0.68290058252356489</v>
          </cell>
          <cell r="AH148">
            <v>3.8026929788446444</v>
          </cell>
          <cell r="AI148">
            <v>3.9600000000000003E-2</v>
          </cell>
          <cell r="AJ148">
            <v>-0.16765417797195897</v>
          </cell>
          <cell r="AK148">
            <v>-0.14506417797195897</v>
          </cell>
          <cell r="AL148">
            <v>3.3988794839998717</v>
          </cell>
          <cell r="AM148">
            <v>3.11</v>
          </cell>
          <cell r="AN148">
            <v>3.11</v>
          </cell>
          <cell r="AO148">
            <v>-0.10199999999999999</v>
          </cell>
          <cell r="AP148">
            <v>1.4283076648954627</v>
          </cell>
          <cell r="AQ148">
            <v>1.4470576648954627</v>
          </cell>
          <cell r="AR148">
            <v>4.0050934406092571</v>
          </cell>
          <cell r="AS148">
            <v>1.14E-2</v>
          </cell>
          <cell r="AT148">
            <v>3.7102924359586797</v>
          </cell>
          <cell r="AU148">
            <v>3.7801924359586798</v>
          </cell>
          <cell r="AV148">
            <v>5.3144924015589545</v>
          </cell>
        </row>
        <row r="149">
          <cell r="B149">
            <v>44270</v>
          </cell>
          <cell r="C149">
            <v>143.06</v>
          </cell>
          <cell r="D149">
            <v>0.23</v>
          </cell>
          <cell r="E149">
            <v>-4.0000000000000001E-3</v>
          </cell>
          <cell r="F149">
            <v>-0.17506178088000002</v>
          </cell>
          <cell r="G149">
            <v>-0.15068178088</v>
          </cell>
          <cell r="H149">
            <v>1.8069223857866665</v>
          </cell>
          <cell r="I149">
            <v>6.6E-3</v>
          </cell>
          <cell r="J149">
            <v>8.101205553664001E-2</v>
          </cell>
          <cell r="K149">
            <v>0.11899205553664001</v>
          </cell>
          <cell r="L149">
            <v>4.1664399722033068</v>
          </cell>
          <cell r="M149">
            <v>5.58</v>
          </cell>
          <cell r="N149">
            <v>5.58</v>
          </cell>
          <cell r="O149">
            <v>0.2737</v>
          </cell>
          <cell r="P149">
            <v>0.22569062082742641</v>
          </cell>
          <cell r="Q149">
            <v>0.23521062082742641</v>
          </cell>
          <cell r="R149">
            <v>5.6772495208944953</v>
          </cell>
          <cell r="S149">
            <v>0.25319999999999998</v>
          </cell>
          <cell r="T149">
            <v>1.1378462567499021</v>
          </cell>
          <cell r="U149">
            <v>1.2368762567499021</v>
          </cell>
          <cell r="V149">
            <v>6.4354543922294463</v>
          </cell>
          <cell r="W149">
            <v>-0.15690000000000001</v>
          </cell>
          <cell r="X149">
            <v>0.77886189233025005</v>
          </cell>
          <cell r="Y149">
            <v>0.84633189233025008</v>
          </cell>
          <cell r="Z149">
            <v>5.3145277340472186</v>
          </cell>
          <cell r="AA149">
            <v>-7.0499999999999993E-2</v>
          </cell>
          <cell r="AB149">
            <v>0.23313419970832872</v>
          </cell>
          <cell r="AC149">
            <v>0.35718419970832871</v>
          </cell>
          <cell r="AD149">
            <v>4.5819192768377723</v>
          </cell>
          <cell r="AE149">
            <v>-5.4800000000000001E-2</v>
          </cell>
          <cell r="AF149">
            <v>-0.64835290420523395</v>
          </cell>
          <cell r="AG149">
            <v>-0.65684790420523398</v>
          </cell>
          <cell r="AH149">
            <v>2.7157744968678719</v>
          </cell>
          <cell r="AI149">
            <v>3.9300000000000002E-2</v>
          </cell>
          <cell r="AJ149">
            <v>-0.17801603812877614</v>
          </cell>
          <cell r="AK149">
            <v>-0.15542603812877614</v>
          </cell>
          <cell r="AL149">
            <v>2.2433533045942289</v>
          </cell>
          <cell r="AM149">
            <v>1.95</v>
          </cell>
          <cell r="AN149">
            <v>1.95</v>
          </cell>
          <cell r="AO149">
            <v>-0.1094</v>
          </cell>
          <cell r="AP149">
            <v>1.2067715767076002</v>
          </cell>
          <cell r="AQ149">
            <v>1.2255215767076002</v>
          </cell>
          <cell r="AR149">
            <v>2.8171899633605069</v>
          </cell>
          <cell r="AS149">
            <v>1E-3</v>
          </cell>
          <cell r="AT149">
            <v>3.3904387251736212</v>
          </cell>
          <cell r="AU149">
            <v>3.4603387251736213</v>
          </cell>
          <cell r="AV149">
            <v>4.3874044286479936</v>
          </cell>
        </row>
        <row r="150">
          <cell r="B150">
            <v>44272</v>
          </cell>
          <cell r="C150">
            <v>142.43</v>
          </cell>
          <cell r="D150">
            <v>0.17</v>
          </cell>
          <cell r="E150">
            <v>-8.5000000000000006E-3</v>
          </cell>
          <cell r="F150">
            <v>-0.31068173555592005</v>
          </cell>
          <cell r="G150">
            <v>-0.28630173555592003</v>
          </cell>
          <cell r="H150">
            <v>1.4950524311107467</v>
          </cell>
          <cell r="I150">
            <v>4.1000000000000003E-3</v>
          </cell>
          <cell r="J150">
            <v>6.6417966786900175E-3</v>
          </cell>
          <cell r="K150">
            <v>4.4621796678690019E-2</v>
          </cell>
          <cell r="L150">
            <v>3.7751947133453565</v>
          </cell>
          <cell r="M150">
            <v>5.16</v>
          </cell>
          <cell r="N150">
            <v>5.16</v>
          </cell>
          <cell r="O150">
            <v>0.2732</v>
          </cell>
          <cell r="P150">
            <v>0.21021568142646749</v>
          </cell>
          <cell r="Q150">
            <v>0.21973568142646749</v>
          </cell>
          <cell r="R150">
            <v>5.2398742908608513</v>
          </cell>
          <cell r="S150">
            <v>0.2525</v>
          </cell>
          <cell r="T150">
            <v>1.1168573105795969</v>
          </cell>
          <cell r="U150">
            <v>1.2158873105795969</v>
          </cell>
          <cell r="V150">
            <v>5.9892117013687765</v>
          </cell>
          <cell r="W150">
            <v>-0.15559999999999999</v>
          </cell>
          <cell r="X150">
            <v>0.8170891985107247</v>
          </cell>
          <cell r="Y150">
            <v>0.88455919851072473</v>
          </cell>
          <cell r="Z150">
            <v>4.9174409333642908</v>
          </cell>
          <cell r="AA150">
            <v>-6.8500000000000005E-2</v>
          </cell>
          <cell r="AB150">
            <v>0.29368149315355158</v>
          </cell>
          <cell r="AC150">
            <v>0.41773149315355157</v>
          </cell>
          <cell r="AD150">
            <v>4.2037990093619131</v>
          </cell>
          <cell r="AE150">
            <v>-5.3999999999999999E-2</v>
          </cell>
          <cell r="AF150">
            <v>-0.62519593470419477</v>
          </cell>
          <cell r="AG150">
            <v>-0.6336909347041948</v>
          </cell>
          <cell r="AH150">
            <v>2.2885268162459509</v>
          </cell>
          <cell r="AI150">
            <v>3.8899999999999997E-2</v>
          </cell>
          <cell r="AJ150">
            <v>-0.19183189484436108</v>
          </cell>
          <cell r="AK150">
            <v>-0.16924189484436108</v>
          </cell>
          <cell r="AL150">
            <v>1.7657189815249659</v>
          </cell>
          <cell r="AM150">
            <v>1.48</v>
          </cell>
          <cell r="AN150">
            <v>1.48</v>
          </cell>
          <cell r="AO150">
            <v>-0.11020000000000001</v>
          </cell>
          <cell r="AP150">
            <v>1.1828308734889246</v>
          </cell>
          <cell r="AQ150">
            <v>1.2015808734889246</v>
          </cell>
          <cell r="AR150">
            <v>2.4078244235405242</v>
          </cell>
          <cell r="AS150">
            <v>6.9999999999999999E-4</v>
          </cell>
          <cell r="AT150">
            <v>3.3812244470392994</v>
          </cell>
          <cell r="AU150">
            <v>3.4511244470392994</v>
          </cell>
          <cell r="AV150">
            <v>4.1496280590104035</v>
          </cell>
        </row>
        <row r="151">
          <cell r="B151">
            <v>44281</v>
          </cell>
          <cell r="C151">
            <v>137.19</v>
          </cell>
          <cell r="D151">
            <v>0.08</v>
          </cell>
          <cell r="E151">
            <v>-1.44E-2</v>
          </cell>
          <cell r="F151">
            <v>-0.48851336489529856</v>
          </cell>
          <cell r="G151">
            <v>-0.46413336489529855</v>
          </cell>
          <cell r="H151">
            <v>0.29076246843803483</v>
          </cell>
          <cell r="I151">
            <v>-1.17E-2</v>
          </cell>
          <cell r="J151">
            <v>-0.46340589157986634</v>
          </cell>
          <cell r="K151">
            <v>-0.42542589157986632</v>
          </cell>
          <cell r="L151">
            <v>1.145876191753467</v>
          </cell>
          <cell r="M151">
            <v>2.17</v>
          </cell>
          <cell r="N151">
            <v>2.17</v>
          </cell>
          <cell r="O151">
            <v>0.27389999999999998</v>
          </cell>
          <cell r="P151">
            <v>0.23188063017644828</v>
          </cell>
          <cell r="Q151">
            <v>0.24140063017644828</v>
          </cell>
          <cell r="R151">
            <v>2.2468354613859272</v>
          </cell>
          <cell r="S151">
            <v>0.24929999999999999</v>
          </cell>
          <cell r="T151">
            <v>1.0209237965775602</v>
          </cell>
          <cell r="U151">
            <v>1.1199537965775601</v>
          </cell>
          <cell r="V151">
            <v>2.8349795063920022</v>
          </cell>
          <cell r="W151">
            <v>-0.1603</v>
          </cell>
          <cell r="X151">
            <v>0.67889729385214503</v>
          </cell>
          <cell r="Y151">
            <v>0.74636729385214506</v>
          </cell>
          <cell r="Z151">
            <v>1.5901656394814765</v>
          </cell>
          <cell r="AA151">
            <v>-6.8199999999999997E-2</v>
          </cell>
          <cell r="AB151">
            <v>0.30276388176369701</v>
          </cell>
          <cell r="AC151">
            <v>0.426813881763697</v>
          </cell>
          <cell r="AD151">
            <v>0.98020310599799165</v>
          </cell>
          <cell r="AE151">
            <v>-4.9700000000000001E-2</v>
          </cell>
          <cell r="AF151">
            <v>-0.5007414414967809</v>
          </cell>
          <cell r="AG151">
            <v>-0.50923644149678093</v>
          </cell>
          <cell r="AH151">
            <v>-0.97227914214511557</v>
          </cell>
          <cell r="AI151">
            <v>3.9E-2</v>
          </cell>
          <cell r="AJ151">
            <v>-0.18837792583569404</v>
          </cell>
          <cell r="AK151">
            <v>-0.16578792583569404</v>
          </cell>
          <cell r="AL151">
            <v>-1.7904671120641762</v>
          </cell>
          <cell r="AM151">
            <v>-2.16</v>
          </cell>
          <cell r="AN151">
            <v>-2.16</v>
          </cell>
          <cell r="AO151">
            <v>-0.1376</v>
          </cell>
          <cell r="AP151">
            <v>0.36364298812805135</v>
          </cell>
          <cell r="AQ151">
            <v>0.38239298812805134</v>
          </cell>
          <cell r="AR151">
            <v>-1.3480542082943774</v>
          </cell>
          <cell r="AS151">
            <v>-3.7400000000000003E-2</v>
          </cell>
          <cell r="AT151">
            <v>2.2158268971330672</v>
          </cell>
          <cell r="AU151">
            <v>2.2857268971330673</v>
          </cell>
          <cell r="AV151">
            <v>1.3519773271296271</v>
          </cell>
        </row>
        <row r="152">
          <cell r="B152">
            <v>44292</v>
          </cell>
          <cell r="C152">
            <v>130.69999999999999</v>
          </cell>
          <cell r="D152">
            <v>-0.69</v>
          </cell>
          <cell r="E152">
            <v>-4.2299999999999997E-2</v>
          </cell>
          <cell r="F152">
            <v>-1.3301050127533485</v>
          </cell>
          <cell r="G152">
            <v>-1.3057250127533484</v>
          </cell>
          <cell r="H152">
            <v>-2.2928083460866819</v>
          </cell>
          <cell r="I152">
            <v>-3.2000000000000001E-2</v>
          </cell>
          <cell r="J152">
            <v>-1.0677054254856313</v>
          </cell>
          <cell r="K152">
            <v>-1.0297254254856314</v>
          </cell>
          <cell r="L152">
            <v>-2.3761837588189647</v>
          </cell>
          <cell r="M152">
            <v>-1.61</v>
          </cell>
          <cell r="N152">
            <v>-1.61</v>
          </cell>
          <cell r="O152">
            <v>0.27539999999999998</v>
          </cell>
          <cell r="P152">
            <v>0.27830637190695162</v>
          </cell>
          <cell r="Q152">
            <v>0.28782637190695159</v>
          </cell>
          <cell r="R152">
            <v>-1.5239844932841953</v>
          </cell>
          <cell r="S152">
            <v>0.24560000000000001</v>
          </cell>
          <cell r="T152">
            <v>0.91003122895659483</v>
          </cell>
          <cell r="U152">
            <v>1.0090612289565948</v>
          </cell>
          <cell r="V152">
            <v>-1.1588864571601054</v>
          </cell>
          <cell r="W152">
            <v>-0.1651</v>
          </cell>
          <cell r="X152">
            <v>0.53780251358624487</v>
          </cell>
          <cell r="Y152">
            <v>0.6052725135862449</v>
          </cell>
          <cell r="Z152">
            <v>-2.631085635307115</v>
          </cell>
          <cell r="AA152">
            <v>-6.7900000000000002E-2</v>
          </cell>
          <cell r="AB152">
            <v>0.31184635225731061</v>
          </cell>
          <cell r="AC152">
            <v>0.4358963522573106</v>
          </cell>
          <cell r="AD152">
            <v>-3.1565986175616025</v>
          </cell>
          <cell r="AE152">
            <v>-4.6399999999999997E-2</v>
          </cell>
          <cell r="AF152">
            <v>-0.40524391788682312</v>
          </cell>
          <cell r="AG152">
            <v>-0.4137389178868231</v>
          </cell>
          <cell r="AH152">
            <v>-5.2527127609451725</v>
          </cell>
          <cell r="AI152">
            <v>3.8800000000000001E-2</v>
          </cell>
          <cell r="AJ152">
            <v>-0.19528586718624991</v>
          </cell>
          <cell r="AK152">
            <v>-0.17269586718624991</v>
          </cell>
          <cell r="AL152">
            <v>-6.4362169939468137</v>
          </cell>
          <cell r="AM152">
            <v>-6.92</v>
          </cell>
          <cell r="AN152">
            <v>-6.92</v>
          </cell>
          <cell r="AO152">
            <v>-0.16789999999999999</v>
          </cell>
          <cell r="AP152">
            <v>-0.54157971829374962</v>
          </cell>
          <cell r="AQ152">
            <v>-0.52282971829374958</v>
          </cell>
          <cell r="AR152">
            <v>-6.0807244551358544</v>
          </cell>
          <cell r="AS152">
            <v>-6.8400000000000002E-2</v>
          </cell>
          <cell r="AT152">
            <v>1.2730359686023116</v>
          </cell>
          <cell r="AU152">
            <v>1.3429359686023117</v>
          </cell>
          <cell r="AV152">
            <v>-1.6886429787661088</v>
          </cell>
        </row>
        <row r="153">
          <cell r="B153">
            <v>44301</v>
          </cell>
          <cell r="C153">
            <v>129.02000000000001</v>
          </cell>
          <cell r="D153">
            <v>-0.69</v>
          </cell>
          <cell r="E153">
            <v>-5.6800000000000003E-2</v>
          </cell>
          <cell r="F153">
            <v>-1.7682252890803662</v>
          </cell>
          <cell r="G153">
            <v>-1.7438452890803662</v>
          </cell>
          <cell r="H153">
            <v>-3.0150952890803664</v>
          </cell>
          <cell r="I153">
            <v>-3.1099999999999999E-2</v>
          </cell>
          <cell r="J153">
            <v>-1.0408981470941432</v>
          </cell>
          <cell r="K153">
            <v>-1.0029181470941433</v>
          </cell>
          <cell r="L153">
            <v>-2.9772931470941431</v>
          </cell>
          <cell r="M153">
            <v>-2.4900000000000002</v>
          </cell>
          <cell r="N153">
            <v>-2.4900000000000002</v>
          </cell>
          <cell r="O153">
            <v>0.27189999999999998</v>
          </cell>
          <cell r="P153">
            <v>0.16998135049096186</v>
          </cell>
          <cell r="Q153">
            <v>0.17950135049096186</v>
          </cell>
          <cell r="R153">
            <v>-2.5043282940429084</v>
          </cell>
          <cell r="S153">
            <v>0.24010000000000001</v>
          </cell>
          <cell r="T153">
            <v>0.74524476757790004</v>
          </cell>
          <cell r="U153">
            <v>0.8442747675779001</v>
          </cell>
          <cell r="V153">
            <v>-2.1816071908392698</v>
          </cell>
          <cell r="W153">
            <v>-0.17150000000000001</v>
          </cell>
          <cell r="X153">
            <v>0.34972261896180667</v>
          </cell>
          <cell r="Y153">
            <v>0.4171926189618067</v>
          </cell>
          <cell r="Z153">
            <v>-3.6348462811052622</v>
          </cell>
          <cell r="AA153">
            <v>-8.3699999999999997E-2</v>
          </cell>
          <cell r="AB153">
            <v>-0.16642571950988147</v>
          </cell>
          <cell r="AC153">
            <v>-4.2375719509881477E-2</v>
          </cell>
          <cell r="AD153">
            <v>-4.4364669334602507</v>
          </cell>
          <cell r="AE153">
            <v>-4.3200000000000002E-2</v>
          </cell>
          <cell r="AF153">
            <v>-0.31264958122820252</v>
          </cell>
          <cell r="AG153">
            <v>-0.3211445812282025</v>
          </cell>
          <cell r="AH153">
            <v>-5.9124188937701199</v>
          </cell>
          <cell r="AI153">
            <v>4.0099999999999997E-2</v>
          </cell>
          <cell r="AJ153">
            <v>-0.15038446727788105</v>
          </cell>
          <cell r="AK153">
            <v>-0.12779446727788105</v>
          </cell>
          <cell r="AL153">
            <v>-7.0872780353529983</v>
          </cell>
          <cell r="AM153">
            <v>-7.59</v>
          </cell>
          <cell r="AN153">
            <v>-7.59</v>
          </cell>
          <cell r="AO153">
            <v>-0.1714</v>
          </cell>
          <cell r="AP153">
            <v>-0.64617609761159978</v>
          </cell>
          <cell r="AQ153">
            <v>-0.62742609761159973</v>
          </cell>
          <cell r="AR153">
            <v>-6.7351350759397732</v>
          </cell>
          <cell r="AS153">
            <v>-7.8200000000000006E-2</v>
          </cell>
          <cell r="AT153">
            <v>0.97566306714748863</v>
          </cell>
          <cell r="AU153">
            <v>1.0455630671474887</v>
          </cell>
          <cell r="AV153">
            <v>-2.3129199049887337</v>
          </cell>
        </row>
        <row r="154">
          <cell r="B154">
            <v>44309</v>
          </cell>
          <cell r="C154">
            <v>128.85</v>
          </cell>
          <cell r="D154">
            <v>-0.73</v>
          </cell>
          <cell r="E154">
            <v>-4.3700000000000003E-2</v>
          </cell>
          <cell r="F154">
            <v>-1.3723788805144659</v>
          </cell>
          <cell r="G154">
            <v>-1.3479988805144658</v>
          </cell>
          <cell r="H154">
            <v>-2.8368530471811324</v>
          </cell>
          <cell r="I154">
            <v>-3.3799999999999997E-2</v>
          </cell>
          <cell r="J154">
            <v>-1.1213255122413412</v>
          </cell>
          <cell r="K154">
            <v>-1.0833455122413413</v>
          </cell>
          <cell r="L154">
            <v>-3.4901684289080079</v>
          </cell>
          <cell r="M154">
            <v>-3.08</v>
          </cell>
          <cell r="N154">
            <v>-3.08</v>
          </cell>
          <cell r="O154">
            <v>0.27229999999999999</v>
          </cell>
          <cell r="P154">
            <v>0.18236107130576315</v>
          </cell>
          <cell r="Q154">
            <v>0.19188107130576315</v>
          </cell>
          <cell r="R154">
            <v>-3.0762477013300518</v>
          </cell>
          <cell r="S154">
            <v>0.24049999999999999</v>
          </cell>
          <cell r="T154">
            <v>0.75722725916566214</v>
          </cell>
          <cell r="U154">
            <v>0.85625725916566209</v>
          </cell>
          <cell r="V154">
            <v>-2.7438634651804144</v>
          </cell>
          <cell r="W154">
            <v>-0.17319999999999999</v>
          </cell>
          <cell r="X154">
            <v>0.29977091244140663</v>
          </cell>
          <cell r="Y154">
            <v>0.36724091244140666</v>
          </cell>
          <cell r="Z154">
            <v>-4.2288556670354538</v>
          </cell>
          <cell r="AA154">
            <v>-8.2299999999999998E-2</v>
          </cell>
          <cell r="AB154">
            <v>-0.12404999999999999</v>
          </cell>
          <cell r="AC154">
            <v>0</v>
          </cell>
          <cell r="AD154">
            <v>-4.9280885311871225</v>
          </cell>
          <cell r="AE154">
            <v>-4.2999999999999997E-2</v>
          </cell>
          <cell r="AF154">
            <v>-0.30686269247577574</v>
          </cell>
          <cell r="AG154">
            <v>-0.31535769247577572</v>
          </cell>
          <cell r="AH154">
            <v>-6.4054180546488135</v>
          </cell>
          <cell r="AI154">
            <v>3.9399999999999998E-2</v>
          </cell>
          <cell r="AJ154">
            <v>-0.17456208177274821</v>
          </cell>
          <cell r="AK154">
            <v>-0.15197208177274821</v>
          </cell>
          <cell r="AL154">
            <v>-7.5700002507868325</v>
          </cell>
          <cell r="AM154">
            <v>-8.0299999999999994</v>
          </cell>
          <cell r="AN154">
            <v>-8.0299999999999994</v>
          </cell>
          <cell r="AO154">
            <v>-0.17599999999999999</v>
          </cell>
          <cell r="AP154">
            <v>-0.78367131302440918</v>
          </cell>
          <cell r="AQ154">
            <v>-0.76492131302440913</v>
          </cell>
          <cell r="AR154">
            <v>-7.2302807901485915</v>
          </cell>
          <cell r="AS154">
            <v>-7.6300000000000007E-2</v>
          </cell>
          <cell r="AT154">
            <v>1.0332981752191541</v>
          </cell>
          <cell r="AU154">
            <v>1.1031981752191542</v>
          </cell>
          <cell r="AV154">
            <v>-2.4602005175913035</v>
          </cell>
        </row>
        <row r="155">
          <cell r="B155">
            <v>44320</v>
          </cell>
          <cell r="C155">
            <v>129.1</v>
          </cell>
          <cell r="D155">
            <v>-0.65</v>
          </cell>
          <cell r="E155">
            <v>-3.1E-2</v>
          </cell>
          <cell r="F155">
            <v>-0.98907097500671992</v>
          </cell>
          <cell r="G155">
            <v>-0.96469097500671996</v>
          </cell>
          <cell r="H155">
            <v>-2.3315659750067201</v>
          </cell>
          <cell r="I155">
            <v>-2.6800000000000001E-2</v>
          </cell>
          <cell r="J155">
            <v>-0.91284266951678794</v>
          </cell>
          <cell r="K155">
            <v>-0.87486266951678793</v>
          </cell>
          <cell r="L155">
            <v>-3.1089251695167879</v>
          </cell>
          <cell r="M155">
            <v>-2.87</v>
          </cell>
          <cell r="N155">
            <v>-2.87</v>
          </cell>
          <cell r="O155">
            <v>0.26979999999999998</v>
          </cell>
          <cell r="P155">
            <v>0.10498869511597758</v>
          </cell>
          <cell r="Q155">
            <v>0.11450869511597758</v>
          </cell>
          <cell r="R155">
            <v>-2.9204365318010805</v>
          </cell>
          <cell r="S155">
            <v>0.2351</v>
          </cell>
          <cell r="T155">
            <v>0.59548676862126571</v>
          </cell>
          <cell r="U155">
            <v>0.69451676862126566</v>
          </cell>
          <cell r="V155">
            <v>-2.6315082705023651</v>
          </cell>
          <cell r="W155">
            <v>-0.17879999999999999</v>
          </cell>
          <cell r="X155">
            <v>0.13523890942628605</v>
          </cell>
          <cell r="Y155">
            <v>0.20270890942628605</v>
          </cell>
          <cell r="Z155">
            <v>-3.9965555663170629</v>
          </cell>
          <cell r="AA155">
            <v>-7.0699999999999999E-2</v>
          </cell>
          <cell r="AB155">
            <v>0.22707964639067965</v>
          </cell>
          <cell r="AC155">
            <v>0.35112964639067967</v>
          </cell>
          <cell r="AD155">
            <v>-4.1392146415592421</v>
          </cell>
          <cell r="AE155">
            <v>-3.8199999999999998E-2</v>
          </cell>
          <cell r="AF155">
            <v>-0.16798439189105732</v>
          </cell>
          <cell r="AG155">
            <v>-0.17647939189105732</v>
          </cell>
          <cell r="AH155">
            <v>-5.685603022563984</v>
          </cell>
          <cell r="AI155">
            <v>4.2000000000000003E-2</v>
          </cell>
          <cell r="AJ155">
            <v>-8.4760068120241547E-2</v>
          </cell>
          <cell r="AK155">
            <v>-6.2170068120241548E-2</v>
          </cell>
          <cell r="AL155">
            <v>-6.7356129476194591</v>
          </cell>
          <cell r="AM155">
            <v>-7.21</v>
          </cell>
          <cell r="AN155">
            <v>-7.21</v>
          </cell>
          <cell r="AO155">
            <v>-0.1736</v>
          </cell>
          <cell r="AP155">
            <v>-0.71193071498414084</v>
          </cell>
          <cell r="AQ155">
            <v>-0.6931807149841408</v>
          </cell>
          <cell r="AR155">
            <v>-6.5076905189057097</v>
          </cell>
          <cell r="AS155">
            <v>-7.5200000000000003E-2</v>
          </cell>
          <cell r="AT155">
            <v>1.066669763144531</v>
          </cell>
          <cell r="AU155">
            <v>1.1365697631445311</v>
          </cell>
          <cell r="AV155">
            <v>-2.0897047466593905</v>
          </cell>
        </row>
        <row r="156">
          <cell r="B156">
            <v>44330</v>
          </cell>
          <cell r="C156">
            <v>129.12</v>
          </cell>
          <cell r="D156">
            <v>-0.65</v>
          </cell>
          <cell r="E156">
            <v>-3.7999999999999999E-2</v>
          </cell>
          <cell r="F156">
            <v>-1.20029574416576</v>
          </cell>
          <cell r="G156">
            <v>-1.1759157441657599</v>
          </cell>
          <cell r="H156">
            <v>-2.6622699108324266</v>
          </cell>
          <cell r="I156">
            <v>-2.7199999999999998E-2</v>
          </cell>
          <cell r="J156">
            <v>-0.92475323196659387</v>
          </cell>
          <cell r="K156">
            <v>-0.88677323196659386</v>
          </cell>
          <cell r="L156">
            <v>-3.3848461486332604</v>
          </cell>
          <cell r="M156">
            <v>-3.24</v>
          </cell>
          <cell r="N156">
            <v>-3.24</v>
          </cell>
          <cell r="O156">
            <v>0.26989999999999997</v>
          </cell>
          <cell r="P156">
            <v>0.10808355510342739</v>
          </cell>
          <cell r="Q156">
            <v>0.11760355510342739</v>
          </cell>
          <cell r="R156">
            <v>-3.2805006255359648</v>
          </cell>
          <cell r="S156">
            <v>0.2354</v>
          </cell>
          <cell r="T156">
            <v>0.60447111688535848</v>
          </cell>
          <cell r="U156">
            <v>0.70350111688535844</v>
          </cell>
          <cell r="V156">
            <v>-2.9736104413529607</v>
          </cell>
          <cell r="W156">
            <v>-0.1799</v>
          </cell>
          <cell r="X156">
            <v>0.10292212358452103</v>
          </cell>
          <cell r="Y156">
            <v>0.17039212358452105</v>
          </cell>
          <cell r="Z156">
            <v>-4.3437415674505786</v>
          </cell>
          <cell r="AA156">
            <v>-7.1800000000000003E-2</v>
          </cell>
          <cell r="AB156">
            <v>0.19378012448126611</v>
          </cell>
          <cell r="AC156">
            <v>0.31783012448126613</v>
          </cell>
          <cell r="AD156">
            <v>-4.4753109441527599</v>
          </cell>
          <cell r="AE156">
            <v>-3.6900000000000002E-2</v>
          </cell>
          <cell r="AF156">
            <v>-0.13037332073359376</v>
          </cell>
          <cell r="AG156">
            <v>-0.13886832073359376</v>
          </cell>
          <cell r="AH156">
            <v>-5.9085352109638647</v>
          </cell>
          <cell r="AI156">
            <v>4.2999999999999997E-2</v>
          </cell>
          <cell r="AJ156">
            <v>-5.0221117804794956E-2</v>
          </cell>
          <cell r="AK156">
            <v>-2.7631117804794957E-2</v>
          </cell>
          <cell r="AL156">
            <v>-6.9133275184307728</v>
          </cell>
          <cell r="AM156">
            <v>-7.4</v>
          </cell>
          <cell r="AN156">
            <v>-7.4</v>
          </cell>
          <cell r="AO156">
            <v>-0.17449999999999999</v>
          </cell>
          <cell r="AP156">
            <v>-0.73883238073686708</v>
          </cell>
          <cell r="AQ156">
            <v>-0.72008238073686703</v>
          </cell>
          <cell r="AR156">
            <v>-6.7067868871008161</v>
          </cell>
          <cell r="AS156">
            <v>-8.3299999999999999E-2</v>
          </cell>
          <cell r="AT156">
            <v>0.82099727936871814</v>
          </cell>
          <cell r="AU156">
            <v>0.8908972793687181</v>
          </cell>
          <cell r="AV156">
            <v>-2.4745481970674703</v>
          </cell>
        </row>
        <row r="157">
          <cell r="B157">
            <v>44342</v>
          </cell>
          <cell r="C157">
            <v>133.59</v>
          </cell>
          <cell r="D157">
            <v>-0.48</v>
          </cell>
          <cell r="E157">
            <v>-4.4499999999999998E-2</v>
          </cell>
          <cell r="F157">
            <v>-1.39653778402248</v>
          </cell>
          <cell r="G157">
            <v>-1.3721577840224799</v>
          </cell>
          <cell r="H157">
            <v>-1.8779911173558133</v>
          </cell>
          <cell r="I157">
            <v>-1.9E-2</v>
          </cell>
          <cell r="J157">
            <v>-0.68064286598148105</v>
          </cell>
          <cell r="K157">
            <v>-0.64266286598148104</v>
          </cell>
          <cell r="L157">
            <v>-1.1797461993148144</v>
          </cell>
          <cell r="M157">
            <v>-0.56000000000000005</v>
          </cell>
          <cell r="N157">
            <v>-0.56000000000000005</v>
          </cell>
          <cell r="O157">
            <v>0.27179999999999999</v>
          </cell>
          <cell r="P157">
            <v>0.16688642972407003</v>
          </cell>
          <cell r="Q157">
            <v>0.17640642972407003</v>
          </cell>
          <cell r="R157">
            <v>-0.56678158726676386</v>
          </cell>
          <cell r="S157">
            <v>0.23499999999999999</v>
          </cell>
          <cell r="T157">
            <v>0.59249201578477406</v>
          </cell>
          <cell r="U157">
            <v>0.69152201578477412</v>
          </cell>
          <cell r="V157">
            <v>-0.37493897236635498</v>
          </cell>
          <cell r="W157">
            <v>-0.18060000000000001</v>
          </cell>
          <cell r="X157">
            <v>8.235713780647147E-2</v>
          </cell>
          <cell r="Y157">
            <v>0.14982713780647147</v>
          </cell>
          <cell r="Z157">
            <v>-1.8864527638255428</v>
          </cell>
          <cell r="AA157">
            <v>-7.6399999999999996E-2</v>
          </cell>
          <cell r="AB157">
            <v>5.4535473713541151E-2</v>
          </cell>
          <cell r="AC157">
            <v>0.17858547371354114</v>
          </cell>
          <cell r="AD157">
            <v>-2.1809673990787681</v>
          </cell>
          <cell r="AE157">
            <v>-3.7100000000000001E-2</v>
          </cell>
          <cell r="AF157">
            <v>-0.13615960291250012</v>
          </cell>
          <cell r="AG157">
            <v>-0.14465460291250012</v>
          </cell>
          <cell r="AH157">
            <v>-3.6356628747658424</v>
          </cell>
          <cell r="AI157">
            <v>4.41E-2</v>
          </cell>
          <cell r="AJ157">
            <v>-1.2228332693887713E-2</v>
          </cell>
          <cell r="AK157">
            <v>1.0361667306112286E-2</v>
          </cell>
          <cell r="AL157">
            <v>-4.7737384891884105</v>
          </cell>
          <cell r="AM157">
            <v>-5.38</v>
          </cell>
          <cell r="AN157">
            <v>-5.38</v>
          </cell>
          <cell r="AO157">
            <v>-0.1736</v>
          </cell>
          <cell r="AP157">
            <v>-0.71193071498414084</v>
          </cell>
          <cell r="AQ157">
            <v>-0.6931807149841408</v>
          </cell>
          <cell r="AR157">
            <v>-5.0738583895627443</v>
          </cell>
          <cell r="AS157">
            <v>-7.5899999999999995E-2</v>
          </cell>
          <cell r="AT157">
            <v>1.0454329607099597</v>
          </cell>
          <cell r="AU157">
            <v>1.1153329607099598</v>
          </cell>
          <cell r="AV157">
            <v>-1.4118875415260224</v>
          </cell>
        </row>
        <row r="158">
          <cell r="B158">
            <v>44351</v>
          </cell>
          <cell r="C158">
            <v>135.63</v>
          </cell>
          <cell r="D158">
            <v>-0.31</v>
          </cell>
          <cell r="E158">
            <v>-2.4799999999999999E-2</v>
          </cell>
          <cell r="F158">
            <v>-0.8020673576644044</v>
          </cell>
          <cell r="G158">
            <v>-0.77768735766440444</v>
          </cell>
          <cell r="H158">
            <v>-1.0392498576644045</v>
          </cell>
          <cell r="I158">
            <v>-1.54E-2</v>
          </cell>
          <cell r="J158">
            <v>-0.57350450077631998</v>
          </cell>
          <cell r="K158">
            <v>-0.53552450077631997</v>
          </cell>
          <cell r="L158">
            <v>-0.73849325077632</v>
          </cell>
          <cell r="M158">
            <v>-0.16</v>
          </cell>
          <cell r="N158">
            <v>-0.16</v>
          </cell>
          <cell r="O158">
            <v>0.27029999999999998</v>
          </cell>
          <cell r="P158">
            <v>0.1204630200047887</v>
          </cell>
          <cell r="Q158">
            <v>0.1299830200047887</v>
          </cell>
          <cell r="R158">
            <v>-0.22080615951678517</v>
          </cell>
          <cell r="S158">
            <v>0.2374</v>
          </cell>
          <cell r="T158">
            <v>0.66437033087427344</v>
          </cell>
          <cell r="U158">
            <v>0.76340033087427339</v>
          </cell>
          <cell r="V158">
            <v>7.5924363961686808E-2</v>
          </cell>
          <cell r="W158">
            <v>-0.17929999999999999</v>
          </cell>
          <cell r="X158">
            <v>0.12054939959758897</v>
          </cell>
          <cell r="Y158">
            <v>0.18801939959758895</v>
          </cell>
          <cell r="Z158">
            <v>-1.5095169294880357</v>
          </cell>
          <cell r="AA158">
            <v>-6.8900000000000003E-2</v>
          </cell>
          <cell r="AB158">
            <v>0.28157176603643025</v>
          </cell>
          <cell r="AC158">
            <v>0.40562176603643024</v>
          </cell>
          <cell r="AD158">
            <v>-1.6286013504402068</v>
          </cell>
          <cell r="AE158">
            <v>-3.5400000000000001E-2</v>
          </cell>
          <cell r="AF158">
            <v>-8.697655258213223E-2</v>
          </cell>
          <cell r="AG158">
            <v>-9.5471552582132233E-2</v>
          </cell>
          <cell r="AH158">
            <v>-3.3080984249273144</v>
          </cell>
          <cell r="AI158">
            <v>4.48E-2</v>
          </cell>
          <cell r="AJ158">
            <v>1.1948901337490032E-2</v>
          </cell>
          <cell r="AK158">
            <v>3.4538901337490033E-2</v>
          </cell>
          <cell r="AL158">
            <v>-4.5248351205717423</v>
          </cell>
          <cell r="AM158">
            <v>-5.18</v>
          </cell>
          <cell r="AN158">
            <v>-5.18</v>
          </cell>
          <cell r="AO158">
            <v>-0.16789999999999999</v>
          </cell>
          <cell r="AP158">
            <v>-0.54157971829374962</v>
          </cell>
          <cell r="AQ158">
            <v>-0.52282971829374958</v>
          </cell>
          <cell r="AR158">
            <v>-4.7279896770140795</v>
          </cell>
          <cell r="AS158">
            <v>-8.1500000000000003E-2</v>
          </cell>
          <cell r="AT158">
            <v>0.87557905560156646</v>
          </cell>
          <cell r="AU158">
            <v>0.94547905560156642</v>
          </cell>
          <cell r="AV158">
            <v>-1.4516313675150485</v>
          </cell>
        </row>
        <row r="159">
          <cell r="B159">
            <v>44362</v>
          </cell>
          <cell r="C159">
            <v>139.62</v>
          </cell>
          <cell r="D159">
            <v>0.16</v>
          </cell>
          <cell r="E159">
            <v>-2.5499999999999998E-2</v>
          </cell>
          <cell r="F159">
            <v>-0.82317734357175998</v>
          </cell>
          <cell r="G159">
            <v>-0.79879734357176002</v>
          </cell>
          <cell r="H159">
            <v>0.36870265642823985</v>
          </cell>
          <cell r="I159">
            <v>4.1999999999999997E-3</v>
          </cell>
          <cell r="J159">
            <v>9.6165885143449578E-3</v>
          </cell>
          <cell r="K159">
            <v>4.7596588514344958E-2</v>
          </cell>
          <cell r="L159">
            <v>2.4338465885143448</v>
          </cell>
          <cell r="M159">
            <v>3.28</v>
          </cell>
          <cell r="N159">
            <v>3.28</v>
          </cell>
          <cell r="O159">
            <v>0.27239999999999998</v>
          </cell>
          <cell r="P159">
            <v>0.18545601126616296</v>
          </cell>
          <cell r="Q159">
            <v>0.19497601126616296</v>
          </cell>
          <cell r="R159">
            <v>3.2948284592876247</v>
          </cell>
          <cell r="S159">
            <v>0.23630000000000001</v>
          </cell>
          <cell r="T159">
            <v>0.63142498451404105</v>
          </cell>
          <cell r="U159">
            <v>0.73045498451404112</v>
          </cell>
          <cell r="V159">
            <v>3.5123999878674947</v>
          </cell>
          <cell r="W159">
            <v>-0.18149999999999999</v>
          </cell>
          <cell r="X159">
            <v>5.5916676014443237E-2</v>
          </cell>
          <cell r="Y159">
            <v>0.12338667601444324</v>
          </cell>
          <cell r="Z159">
            <v>1.951609345363873</v>
          </cell>
          <cell r="AA159">
            <v>-6.9900000000000004E-2</v>
          </cell>
          <cell r="AB159">
            <v>0.25129804446368176</v>
          </cell>
          <cell r="AC159">
            <v>0.37534804446368175</v>
          </cell>
          <cell r="AD159">
            <v>1.8856632691451036</v>
          </cell>
          <cell r="AE159">
            <v>-3.5999999999999997E-2</v>
          </cell>
          <cell r="AF159">
            <v>-0.10433519229973272</v>
          </cell>
          <cell r="AG159">
            <v>-0.11283019229973272</v>
          </cell>
          <cell r="AH159">
            <v>0.28480897604366051</v>
          </cell>
          <cell r="AI159">
            <v>4.5499999999999999E-2</v>
          </cell>
          <cell r="AJ159">
            <v>3.6126168701088375E-2</v>
          </cell>
          <cell r="AK159">
            <v>5.8716168701088374E-2</v>
          </cell>
          <cell r="AL159">
            <v>-0.81527444162755058</v>
          </cell>
          <cell r="AM159">
            <v>-1.46</v>
          </cell>
          <cell r="AN159">
            <v>-1.46</v>
          </cell>
          <cell r="AO159">
            <v>-0.1532</v>
          </cell>
          <cell r="AP159">
            <v>-0.10239376810693111</v>
          </cell>
          <cell r="AQ159">
            <v>-8.364376810693111E-2</v>
          </cell>
          <cell r="AR159">
            <v>-1.3166262242472819</v>
          </cell>
          <cell r="AS159">
            <v>-5.6500000000000002E-2</v>
          </cell>
          <cell r="AT159">
            <v>1.6345110968352365</v>
          </cell>
          <cell r="AU159">
            <v>1.7044110968352366</v>
          </cell>
          <cell r="AV159">
            <v>0.89248127227383334</v>
          </cell>
        </row>
        <row r="160">
          <cell r="B160">
            <v>44372</v>
          </cell>
          <cell r="C160">
            <v>139.43</v>
          </cell>
          <cell r="D160">
            <v>-0.03</v>
          </cell>
          <cell r="E160">
            <v>-2.23E-2</v>
          </cell>
          <cell r="F160">
            <v>-0.72668074826221241</v>
          </cell>
          <cell r="G160">
            <v>-0.70230074826221245</v>
          </cell>
          <cell r="H160">
            <v>0.12988675173778755</v>
          </cell>
          <cell r="I160">
            <v>-2.3999999999999998E-3</v>
          </cell>
          <cell r="J160">
            <v>-0.18672055846999996</v>
          </cell>
          <cell r="K160">
            <v>-0.14874055846999995</v>
          </cell>
          <cell r="L160">
            <v>1.72641569153</v>
          </cell>
          <cell r="M160">
            <v>2.64</v>
          </cell>
          <cell r="N160">
            <v>2.64</v>
          </cell>
          <cell r="O160">
            <v>0.27139999999999997</v>
          </cell>
          <cell r="P160">
            <v>0.15450678248438271</v>
          </cell>
          <cell r="Q160">
            <v>0.16402678248438271</v>
          </cell>
          <cell r="R160">
            <v>2.6151378935954939</v>
          </cell>
          <cell r="S160">
            <v>0.2432</v>
          </cell>
          <cell r="T160">
            <v>0.83811697910071981</v>
          </cell>
          <cell r="U160">
            <v>0.93714697910071987</v>
          </cell>
          <cell r="V160">
            <v>3.0549247568784978</v>
          </cell>
          <cell r="W160">
            <v>-0.1724</v>
          </cell>
          <cell r="X160">
            <v>0.32327728765307545</v>
          </cell>
          <cell r="Y160">
            <v>0.39074728765307543</v>
          </cell>
          <cell r="Z160">
            <v>1.5085250654308533</v>
          </cell>
          <cell r="AA160">
            <v>-6.6000000000000003E-2</v>
          </cell>
          <cell r="AB160">
            <v>0.36937067928238443</v>
          </cell>
          <cell r="AC160">
            <v>0.49342067928238442</v>
          </cell>
          <cell r="AD160">
            <v>1.277865123726829</v>
          </cell>
          <cell r="AE160">
            <v>-3.5700000000000003E-2</v>
          </cell>
          <cell r="AF160">
            <v>-9.5655862309484974E-2</v>
          </cell>
          <cell r="AG160">
            <v>-0.10415086230948498</v>
          </cell>
          <cell r="AH160">
            <v>-0.48637308453170736</v>
          </cell>
          <cell r="AI160">
            <v>4.5900000000000003E-2</v>
          </cell>
          <cell r="AJ160">
            <v>4.9941773996495048E-2</v>
          </cell>
          <cell r="AK160">
            <v>7.2531773996495047E-2</v>
          </cell>
          <cell r="AL160">
            <v>-1.6430237815590609</v>
          </cell>
          <cell r="AM160">
            <v>-2.33</v>
          </cell>
          <cell r="AN160">
            <v>-2.33</v>
          </cell>
          <cell r="AO160">
            <v>-0.1537</v>
          </cell>
          <cell r="AP160">
            <v>-0.11733026352399711</v>
          </cell>
          <cell r="AQ160">
            <v>-9.8580263523997111E-2</v>
          </cell>
          <cell r="AR160">
            <v>-2.0190584196987476</v>
          </cell>
          <cell r="AS160">
            <v>-6.5199999999999994E-2</v>
          </cell>
          <cell r="AT160">
            <v>1.3701945147876562</v>
          </cell>
          <cell r="AU160">
            <v>1.4400945147876563</v>
          </cell>
          <cell r="AV160">
            <v>0.27916228224551665</v>
          </cell>
        </row>
        <row r="161">
          <cell r="B161">
            <v>44383</v>
          </cell>
          <cell r="C161">
            <v>132.88999999999999</v>
          </cell>
          <cell r="D161">
            <v>-0.42</v>
          </cell>
          <cell r="E161">
            <v>-4.4200000000000003E-2</v>
          </cell>
          <cell r="F161">
            <v>-1.3874779870895926</v>
          </cell>
          <cell r="G161">
            <v>-1.3630979870895925</v>
          </cell>
          <cell r="H161">
            <v>-2.0511188204229258</v>
          </cell>
          <cell r="I161">
            <v>-2.3400000000000001E-2</v>
          </cell>
          <cell r="J161">
            <v>-0.81161485174976011</v>
          </cell>
          <cell r="K161">
            <v>-0.7736348517497601</v>
          </cell>
          <cell r="L161">
            <v>-1.7858744350830933</v>
          </cell>
          <cell r="M161">
            <v>-1.25</v>
          </cell>
          <cell r="N161">
            <v>-1.25</v>
          </cell>
          <cell r="O161">
            <v>0.27539999999999998</v>
          </cell>
          <cell r="P161">
            <v>0.27830637190695162</v>
          </cell>
          <cell r="Q161">
            <v>0.28782637190695159</v>
          </cell>
          <cell r="R161">
            <v>-1.1472619357165672</v>
          </cell>
          <cell r="S161">
            <v>0.2442</v>
          </cell>
          <cell r="T161">
            <v>0.86807979018270898</v>
          </cell>
          <cell r="U161">
            <v>0.96710979018270904</v>
          </cell>
          <cell r="V161">
            <v>-0.79460494265878434</v>
          </cell>
          <cell r="W161">
            <v>-0.1757</v>
          </cell>
          <cell r="X161">
            <v>0.22631667117000026</v>
          </cell>
          <cell r="Y161">
            <v>0.29378667117000024</v>
          </cell>
          <cell r="Z161">
            <v>-2.4478073373254166</v>
          </cell>
          <cell r="AA161">
            <v>-7.9600000000000004E-2</v>
          </cell>
          <cell r="AB161">
            <v>-4.2325243322522778E-2</v>
          </cell>
          <cell r="AC161">
            <v>8.1724756677477223E-2</v>
          </cell>
          <cell r="AD161">
            <v>-2.9864956770359141</v>
          </cell>
          <cell r="AE161">
            <v>-3.73E-2</v>
          </cell>
          <cell r="AF161">
            <v>-0.14194589759936649</v>
          </cell>
          <cell r="AG161">
            <v>-0.15044089759936649</v>
          </cell>
          <cell r="AH161">
            <v>-4.3618538195756686</v>
          </cell>
          <cell r="AI161">
            <v>4.2000000000000003E-2</v>
          </cell>
          <cell r="AJ161">
            <v>-8.4760068120241547E-2</v>
          </cell>
          <cell r="AK161">
            <v>-6.2170068120241548E-2</v>
          </cell>
          <cell r="AL161">
            <v>-5.5800886909684424</v>
          </cell>
          <cell r="AM161">
            <v>-6.12</v>
          </cell>
          <cell r="AN161">
            <v>-6.12</v>
          </cell>
          <cell r="AO161">
            <v>-0.17180000000000001</v>
          </cell>
          <cell r="AP161">
            <v>-0.65813097457992642</v>
          </cell>
          <cell r="AQ161">
            <v>-0.63938097457992638</v>
          </cell>
          <cell r="AR161">
            <v>-5.5530720650512029</v>
          </cell>
          <cell r="AS161">
            <v>-7.9500000000000001E-2</v>
          </cell>
          <cell r="AT161">
            <v>0.93623323332973618</v>
          </cell>
          <cell r="AU161">
            <v>1.0061332333297361</v>
          </cell>
          <cell r="AV161">
            <v>-1.6701997560063493</v>
          </cell>
        </row>
        <row r="162">
          <cell r="B162">
            <v>44393</v>
          </cell>
          <cell r="C162">
            <v>134.71</v>
          </cell>
          <cell r="D162">
            <v>-0.24</v>
          </cell>
          <cell r="E162">
            <v>-4.1700000000000001E-2</v>
          </cell>
          <cell r="F162">
            <v>-1.3119892480014803</v>
          </cell>
          <cell r="G162">
            <v>-1.2876092480014802</v>
          </cell>
          <cell r="H162">
            <v>-1.3112550813348136</v>
          </cell>
          <cell r="I162">
            <v>-1.6500000000000001E-2</v>
          </cell>
          <cell r="J162">
            <v>-0.60623946914973892</v>
          </cell>
          <cell r="K162">
            <v>-0.56825946914973891</v>
          </cell>
          <cell r="L162">
            <v>-0.33018655248307233</v>
          </cell>
          <cell r="M162">
            <v>0.43</v>
          </cell>
          <cell r="N162">
            <v>0.43</v>
          </cell>
          <cell r="O162">
            <v>0.2712</v>
          </cell>
          <cell r="P162">
            <v>0.14831697946557185</v>
          </cell>
          <cell r="Q162">
            <v>0.15783697946557185</v>
          </cell>
          <cell r="R162">
            <v>0.37690471923753699</v>
          </cell>
          <cell r="S162">
            <v>0.23849999999999999</v>
          </cell>
          <cell r="T162">
            <v>0.69731766103019577</v>
          </cell>
          <cell r="U162">
            <v>0.79634766103019583</v>
          </cell>
          <cell r="V162">
            <v>0.6431820003997466</v>
          </cell>
          <cell r="W162">
            <v>-0.17799999999999999</v>
          </cell>
          <cell r="X162">
            <v>0.15874236039455397</v>
          </cell>
          <cell r="Y162">
            <v>0.22621236039455397</v>
          </cell>
          <cell r="Z162">
            <v>-1.0436535014431387</v>
          </cell>
          <cell r="AA162">
            <v>-6.5500000000000003E-2</v>
          </cell>
          <cell r="AB162">
            <v>0.3845092730752665</v>
          </cell>
          <cell r="AC162">
            <v>0.50855927307526649</v>
          </cell>
          <cell r="AD162">
            <v>-1.1335399891648408</v>
          </cell>
          <cell r="AE162">
            <v>-3.8600000000000002E-2</v>
          </cell>
          <cell r="AF162">
            <v>-0.17955715249876267</v>
          </cell>
          <cell r="AG162">
            <v>-0.18805215249876267</v>
          </cell>
          <cell r="AH162">
            <v>-3.1329683161473203</v>
          </cell>
          <cell r="AI162">
            <v>4.2599999999999999E-2</v>
          </cell>
          <cell r="AJ162">
            <v>-6.4036687591182709E-2</v>
          </cell>
          <cell r="AK162">
            <v>-4.144668759118271E-2</v>
          </cell>
          <cell r="AL162">
            <v>-4.475296452849399</v>
          </cell>
          <cell r="AM162">
            <v>-5.12</v>
          </cell>
          <cell r="AN162">
            <v>-5.12</v>
          </cell>
          <cell r="AO162">
            <v>-0.1681</v>
          </cell>
          <cell r="AP162">
            <v>-0.54755625530805463</v>
          </cell>
          <cell r="AQ162">
            <v>-0.52880625530805458</v>
          </cell>
          <cell r="AR162">
            <v>-4.6917715115860048</v>
          </cell>
          <cell r="AS162">
            <v>-7.3999999999999996E-2</v>
          </cell>
          <cell r="AT162">
            <v>1.1030785145840489</v>
          </cell>
          <cell r="AU162">
            <v>1.172978514584049</v>
          </cell>
          <cell r="AV162">
            <v>-1.2149609419002996</v>
          </cell>
        </row>
        <row r="163">
          <cell r="B163">
            <v>44404</v>
          </cell>
          <cell r="C163">
            <v>138</v>
          </cell>
          <cell r="D163">
            <v>0.15</v>
          </cell>
          <cell r="E163">
            <v>-2.7400000000000001E-2</v>
          </cell>
          <cell r="F163">
            <v>-0.8804799618133401</v>
          </cell>
          <cell r="G163">
            <v>-0.85609996181334014</v>
          </cell>
          <cell r="H163">
            <v>-3.7662461813340015E-2</v>
          </cell>
          <cell r="I163">
            <v>1.4E-3</v>
          </cell>
          <cell r="J163">
            <v>-7.3677426779489283E-2</v>
          </cell>
          <cell r="K163">
            <v>-3.5697426779489283E-2</v>
          </cell>
          <cell r="L163">
            <v>1.5913338232205105</v>
          </cell>
          <cell r="M163">
            <v>2.2200000000000002</v>
          </cell>
          <cell r="N163">
            <v>2.2200000000000002</v>
          </cell>
          <cell r="O163">
            <v>0.27550000000000002</v>
          </cell>
          <cell r="P163">
            <v>0.28140146656702764</v>
          </cell>
          <cell r="Q163">
            <v>0.29092146656702766</v>
          </cell>
          <cell r="R163">
            <v>2.302649613224752</v>
          </cell>
          <cell r="S163">
            <v>0.2356</v>
          </cell>
          <cell r="T163">
            <v>0.61046075783321152</v>
          </cell>
          <cell r="U163">
            <v>0.70949075783321147</v>
          </cell>
          <cell r="V163">
            <v>2.3536803397692725</v>
          </cell>
          <cell r="W163">
            <v>-0.1784</v>
          </cell>
          <cell r="X163">
            <v>0.14699059716823992</v>
          </cell>
          <cell r="Y163">
            <v>0.21446059716823992</v>
          </cell>
          <cell r="Z163">
            <v>0.7560344849393108</v>
          </cell>
          <cell r="AA163">
            <v>-7.2099999999999997E-2</v>
          </cell>
          <cell r="AB163">
            <v>0.1846985825810307</v>
          </cell>
          <cell r="AC163">
            <v>0.30874858258103066</v>
          </cell>
          <cell r="AD163">
            <v>0.48278390563043816</v>
          </cell>
          <cell r="AE163">
            <v>-3.6999999999999998E-2</v>
          </cell>
          <cell r="AF163">
            <v>-0.13326646029082173</v>
          </cell>
          <cell r="AG163">
            <v>-0.14176146029082173</v>
          </cell>
          <cell r="AH163">
            <v>-1.2541111137672356</v>
          </cell>
          <cell r="AI163">
            <v>4.4999999999999998E-2</v>
          </cell>
          <cell r="AJ163">
            <v>1.8856687591182714E-2</v>
          </cell>
          <cell r="AK163">
            <v>4.144668759118271E-2</v>
          </cell>
          <cell r="AL163">
            <v>-2.5410572247718846</v>
          </cell>
          <cell r="AM163">
            <v>-3.26</v>
          </cell>
          <cell r="AN163">
            <v>-3.26</v>
          </cell>
          <cell r="AO163">
            <v>-0.1578</v>
          </cell>
          <cell r="AP163">
            <v>-0.23981226442725409</v>
          </cell>
          <cell r="AQ163">
            <v>-0.2210622644272541</v>
          </cell>
          <cell r="AR163">
            <v>-2.8756821474681895</v>
          </cell>
          <cell r="AS163">
            <v>-6.2799999999999995E-2</v>
          </cell>
          <cell r="AT163">
            <v>1.4430841543241</v>
          </cell>
          <cell r="AU163">
            <v>1.5129841543241001</v>
          </cell>
          <cell r="AV163">
            <v>-1.8828711172975687E-2</v>
          </cell>
        </row>
        <row r="164">
          <cell r="B164">
            <v>44408</v>
          </cell>
          <cell r="C164">
            <v>146.06</v>
          </cell>
          <cell r="D164">
            <v>0.94</v>
          </cell>
          <cell r="E164">
            <v>9.7000000000000003E-3</v>
          </cell>
          <cell r="F164">
            <v>0.23781081770658111</v>
          </cell>
          <cell r="G164">
            <v>0.26219081770658109</v>
          </cell>
          <cell r="H164">
            <v>3.5562533177065814</v>
          </cell>
          <cell r="I164">
            <v>3.8699999999999998E-2</v>
          </cell>
          <cell r="J164">
            <v>1.0364283073436968</v>
          </cell>
          <cell r="K164">
            <v>1.0744083073436967</v>
          </cell>
          <cell r="L164">
            <v>7.2161270573436962</v>
          </cell>
          <cell r="M164">
            <v>8.23</v>
          </cell>
          <cell r="N164">
            <v>8.23</v>
          </cell>
          <cell r="O164">
            <v>0.27429999999999999</v>
          </cell>
          <cell r="P164">
            <v>0.24426070927006557</v>
          </cell>
          <cell r="Q164">
            <v>0.25378070927006557</v>
          </cell>
          <cell r="R164">
            <v>8.3241562961245261</v>
          </cell>
          <cell r="S164">
            <v>0.2366</v>
          </cell>
          <cell r="T164">
            <v>0.6404098871222087</v>
          </cell>
          <cell r="U164">
            <v>0.73943988712220876</v>
          </cell>
          <cell r="V164">
            <v>8.528125333131598</v>
          </cell>
          <cell r="W164">
            <v>-0.18110000000000001</v>
          </cell>
          <cell r="X164">
            <v>6.7667962422602923E-2</v>
          </cell>
          <cell r="Y164">
            <v>0.13513796242260293</v>
          </cell>
          <cell r="Z164">
            <v>7.0787529858967817</v>
          </cell>
          <cell r="AA164">
            <v>-7.51E-2</v>
          </cell>
          <cell r="AB164">
            <v>9.3886134032163795E-2</v>
          </cell>
          <cell r="AC164">
            <v>0.21793613403216378</v>
          </cell>
          <cell r="AD164">
            <v>6.8798610166612724</v>
          </cell>
          <cell r="AE164">
            <v>-3.7699999999999997E-2</v>
          </cell>
          <cell r="AF164">
            <v>-0.15351852649825282</v>
          </cell>
          <cell r="AG164">
            <v>-0.16201352649825282</v>
          </cell>
          <cell r="AH164">
            <v>5.5139958631731094</v>
          </cell>
          <cell r="AI164">
            <v>4.6100000000000002E-2</v>
          </cell>
          <cell r="AJ164">
            <v>5.6849584943240952E-2</v>
          </cell>
          <cell r="AK164">
            <v>7.9439584943240951E-2</v>
          </cell>
          <cell r="AL164">
            <v>4.6286884112343207</v>
          </cell>
          <cell r="AM164">
            <v>4.03</v>
          </cell>
          <cell r="AN164">
            <v>4.03</v>
          </cell>
          <cell r="AO164">
            <v>-0.1168</v>
          </cell>
          <cell r="AP164">
            <v>0.98538037677711354</v>
          </cell>
          <cell r="AQ164">
            <v>1.0041303767771135</v>
          </cell>
          <cell r="AR164">
            <v>4.1972813915689953</v>
          </cell>
          <cell r="AS164">
            <v>-9.1999999999999998E-3</v>
          </cell>
          <cell r="AT164">
            <v>3.0775166529821965</v>
          </cell>
          <cell r="AU164">
            <v>3.1474166529821965</v>
          </cell>
          <cell r="AV164">
            <v>4.7884520846987426</v>
          </cell>
        </row>
        <row r="165">
          <cell r="B165">
            <v>44413</v>
          </cell>
          <cell r="C165">
            <v>148.11000000000001</v>
          </cell>
          <cell r="D165">
            <v>1.39</v>
          </cell>
          <cell r="E165">
            <v>2.5000000000000001E-2</v>
          </cell>
          <cell r="F165">
            <v>0.69902805508096</v>
          </cell>
          <cell r="G165">
            <v>0.72340805508095996</v>
          </cell>
          <cell r="H165">
            <v>5.1068455550809597</v>
          </cell>
          <cell r="I165">
            <v>5.4600000000000003E-2</v>
          </cell>
          <cell r="J165">
            <v>1.5104357739980803</v>
          </cell>
          <cell r="K165">
            <v>1.5484157739980802</v>
          </cell>
          <cell r="L165">
            <v>9.5529470239980796</v>
          </cell>
          <cell r="M165">
            <v>10.66</v>
          </cell>
          <cell r="N165">
            <v>10.66</v>
          </cell>
          <cell r="O165">
            <v>0.27560000000000001</v>
          </cell>
          <cell r="P165">
            <v>0.28449656724106775</v>
          </cell>
          <cell r="Q165">
            <v>0.29401656724106773</v>
          </cell>
          <cell r="R165">
            <v>10.805413839765102</v>
          </cell>
          <cell r="S165">
            <v>0.23830000000000001</v>
          </cell>
          <cell r="T165">
            <v>0.69132708595278347</v>
          </cell>
          <cell r="U165">
            <v>0.79035708595278353</v>
          </cell>
          <cell r="V165">
            <v>11.039514251166286</v>
          </cell>
          <cell r="W165">
            <v>-0.18140000000000001</v>
          </cell>
          <cell r="X165">
            <v>5.8854493383413149E-2</v>
          </cell>
          <cell r="Y165">
            <v>0.12632449338341314</v>
          </cell>
          <cell r="Z165">
            <v>9.5887613366653266</v>
          </cell>
          <cell r="AA165">
            <v>-7.3899999999999993E-2</v>
          </cell>
          <cell r="AB165">
            <v>0.13021051413440846</v>
          </cell>
          <cell r="AC165">
            <v>0.25426051413440842</v>
          </cell>
          <cell r="AD165">
            <v>9.4544572501057935</v>
          </cell>
          <cell r="AE165">
            <v>-3.9699999999999999E-2</v>
          </cell>
          <cell r="AF165">
            <v>-0.21138259157854086</v>
          </cell>
          <cell r="AG165">
            <v>-0.21987759157854087</v>
          </cell>
          <cell r="AH165">
            <v>8.0624787688059882</v>
          </cell>
          <cell r="AI165">
            <v>4.6600000000000003E-2</v>
          </cell>
          <cell r="AJ165">
            <v>7.4119140880580622E-2</v>
          </cell>
          <cell r="AK165">
            <v>9.6709140880580621E-2</v>
          </cell>
          <cell r="AL165">
            <v>7.3301050720229908</v>
          </cell>
          <cell r="AM165">
            <v>6.75</v>
          </cell>
          <cell r="AN165">
            <v>6.75</v>
          </cell>
          <cell r="AO165">
            <v>-9.9299999999999999E-2</v>
          </cell>
          <cell r="AP165">
            <v>1.5091796091571035</v>
          </cell>
          <cell r="AQ165">
            <v>1.5279296091571035</v>
          </cell>
          <cell r="AR165">
            <v>6.9447579545303402</v>
          </cell>
          <cell r="AS165">
            <v>1.5599999999999999E-2</v>
          </cell>
          <cell r="AT165">
            <v>3.839708486736173</v>
          </cell>
          <cell r="AU165">
            <v>3.9096084867361731</v>
          </cell>
          <cell r="AV165">
            <v>6.8537846133271607</v>
          </cell>
        </row>
        <row r="166">
          <cell r="B166">
            <v>44420</v>
          </cell>
          <cell r="C166">
            <v>147.09</v>
          </cell>
          <cell r="D166">
            <v>1.08</v>
          </cell>
          <cell r="E166">
            <v>1.7000000000000001E-2</v>
          </cell>
          <cell r="F166">
            <v>0.45783957187583996</v>
          </cell>
          <cell r="G166">
            <v>0.48221957187583997</v>
          </cell>
          <cell r="H166">
            <v>4.2424279052091736</v>
          </cell>
          <cell r="I166">
            <v>4.2700000000000002E-2</v>
          </cell>
          <cell r="J166">
            <v>1.1556091502169801</v>
          </cell>
          <cell r="K166">
            <v>1.19358915021698</v>
          </cell>
          <cell r="L166">
            <v>8.1959849835503142</v>
          </cell>
          <cell r="M166">
            <v>9.3800000000000008</v>
          </cell>
          <cell r="N166">
            <v>9.3800000000000008</v>
          </cell>
          <cell r="O166">
            <v>0.27379999999999999</v>
          </cell>
          <cell r="P166">
            <v>0.22878562303877048</v>
          </cell>
          <cell r="Q166">
            <v>0.23830562303877048</v>
          </cell>
          <cell r="R166">
            <v>9.4689427793097298</v>
          </cell>
          <cell r="S166">
            <v>0.24490000000000001</v>
          </cell>
          <cell r="T166">
            <v>0.88905498975152997</v>
          </cell>
          <cell r="U166">
            <v>0.98808498975153003</v>
          </cell>
          <cell r="V166">
            <v>9.9551406570888883</v>
          </cell>
          <cell r="W166">
            <v>-0.1734</v>
          </cell>
          <cell r="X166">
            <v>0.2938944007148046</v>
          </cell>
          <cell r="Y166">
            <v>0.36136440071480458</v>
          </cell>
          <cell r="Z166">
            <v>8.5376756012513582</v>
          </cell>
          <cell r="AA166">
            <v>-7.2599999999999998E-2</v>
          </cell>
          <cell r="AB166">
            <v>0.16956281018662414</v>
          </cell>
          <cell r="AC166">
            <v>0.29361281018662411</v>
          </cell>
          <cell r="AD166">
            <v>8.2063425217895762</v>
          </cell>
          <cell r="AE166">
            <v>-4.1500000000000002E-2</v>
          </cell>
          <cell r="AF166">
            <v>-0.26346186142620737</v>
          </cell>
          <cell r="AG166">
            <v>-0.27195686142620734</v>
          </cell>
          <cell r="AH166">
            <v>6.7182376389091383</v>
          </cell>
          <cell r="AI166">
            <v>4.4699999999999997E-2</v>
          </cell>
          <cell r="AJ166">
            <v>8.4950092650301467E-3</v>
          </cell>
          <cell r="AK166">
            <v>3.1085009265030147E-2</v>
          </cell>
          <cell r="AL166">
            <v>5.9669535538659693</v>
          </cell>
          <cell r="AM166">
            <v>5.45</v>
          </cell>
          <cell r="AN166">
            <v>5.45</v>
          </cell>
          <cell r="AO166">
            <v>-0.1038</v>
          </cell>
          <cell r="AP166">
            <v>1.3744057636722975</v>
          </cell>
          <cell r="AQ166">
            <v>1.3931557636722975</v>
          </cell>
          <cell r="AR166">
            <v>5.7525812882681002</v>
          </cell>
          <cell r="AS166">
            <v>2.5000000000000001E-3</v>
          </cell>
          <cell r="AT166">
            <v>3.4365201758618422</v>
          </cell>
          <cell r="AU166">
            <v>3.5064201758618423</v>
          </cell>
          <cell r="AV166">
            <v>5.843141882088192</v>
          </cell>
        </row>
        <row r="167">
          <cell r="B167">
            <v>44426</v>
          </cell>
          <cell r="C167">
            <v>146.87</v>
          </cell>
          <cell r="D167">
            <v>0.98</v>
          </cell>
          <cell r="E167">
            <v>9.4999999999999998E-3</v>
          </cell>
          <cell r="F167">
            <v>0.23178314296343999</v>
          </cell>
          <cell r="G167">
            <v>0.25616314296344</v>
          </cell>
          <cell r="H167">
            <v>3.6128298096301066</v>
          </cell>
          <cell r="I167">
            <v>3.3300000000000003E-2</v>
          </cell>
          <cell r="J167">
            <v>0.8755931405822579</v>
          </cell>
          <cell r="K167">
            <v>0.91357314058225791</v>
          </cell>
          <cell r="L167">
            <v>7.1452398072489238</v>
          </cell>
          <cell r="M167">
            <v>8.34</v>
          </cell>
          <cell r="N167">
            <v>8.34</v>
          </cell>
          <cell r="O167">
            <v>0.27260000000000001</v>
          </cell>
          <cell r="P167">
            <v>0.19164590334285267</v>
          </cell>
          <cell r="Q167">
            <v>0.20116590334285267</v>
          </cell>
          <cell r="R167">
            <v>8.3921831177403483</v>
          </cell>
          <cell r="S167">
            <v>0.24790000000000001</v>
          </cell>
          <cell r="T167">
            <v>0.97896075123264015</v>
          </cell>
          <cell r="U167">
            <v>1.0779907512326401</v>
          </cell>
          <cell r="V167">
            <v>9.0060971675080701</v>
          </cell>
          <cell r="W167">
            <v>-0.16930000000000001</v>
          </cell>
          <cell r="X167">
            <v>0.41436998702768441</v>
          </cell>
          <cell r="Y167">
            <v>0.48183998702768438</v>
          </cell>
          <cell r="Z167">
            <v>7.6212140089369171</v>
          </cell>
          <cell r="AA167">
            <v>-7.0099999999999996E-2</v>
          </cell>
          <cell r="AB167">
            <v>0.24524339822862196</v>
          </cell>
          <cell r="AC167">
            <v>0.36929339822862195</v>
          </cell>
          <cell r="AD167">
            <v>7.2457566220157892</v>
          </cell>
          <cell r="AE167">
            <v>-4.3200000000000002E-2</v>
          </cell>
          <cell r="AF167">
            <v>-0.31264958122820252</v>
          </cell>
          <cell r="AG167">
            <v>-0.3211445812282025</v>
          </cell>
          <cell r="AH167">
            <v>5.6351308491317349</v>
          </cell>
          <cell r="AI167">
            <v>4.3200000000000002E-2</v>
          </cell>
          <cell r="AJ167">
            <v>-4.3313336448897712E-2</v>
          </cell>
          <cell r="AK167">
            <v>-2.0723336448897713E-2</v>
          </cell>
          <cell r="AL167">
            <v>4.8839089014227763</v>
          </cell>
          <cell r="AM167">
            <v>4.42</v>
          </cell>
          <cell r="AN167">
            <v>4.42</v>
          </cell>
          <cell r="AO167">
            <v>-0.10879999999999999</v>
          </cell>
          <cell r="AP167">
            <v>1.2247282135832578</v>
          </cell>
          <cell r="AQ167">
            <v>1.2434782135832578</v>
          </cell>
          <cell r="AR167">
            <v>4.79992128203871</v>
          </cell>
          <cell r="AS167">
            <v>-3.5000000000000001E-3</v>
          </cell>
          <cell r="AT167">
            <v>3.2522937389171731</v>
          </cell>
          <cell r="AU167">
            <v>3.3221937389171732</v>
          </cell>
          <cell r="AV167">
            <v>5.2769856205821197</v>
          </cell>
        </row>
        <row r="168">
          <cell r="B168">
            <v>44434</v>
          </cell>
          <cell r="C168">
            <v>141.15</v>
          </cell>
          <cell r="D168">
            <v>0.37</v>
          </cell>
          <cell r="E168">
            <v>-1.2800000000000001E-2</v>
          </cell>
          <cell r="F168">
            <v>-0.44028510995890691</v>
          </cell>
          <cell r="G168">
            <v>-0.41590510995890689</v>
          </cell>
          <cell r="H168">
            <v>1.3878448900410931</v>
          </cell>
          <cell r="I168">
            <v>7.6E-3</v>
          </cell>
          <cell r="J168">
            <v>0.11076055847000002</v>
          </cell>
          <cell r="K168">
            <v>0.14874055847000001</v>
          </cell>
          <cell r="L168">
            <v>3.6868655584699996</v>
          </cell>
          <cell r="M168">
            <v>4.8099999999999996</v>
          </cell>
          <cell r="N168">
            <v>4.8099999999999996</v>
          </cell>
          <cell r="O168">
            <v>0.2757</v>
          </cell>
          <cell r="P168">
            <v>0.28759167399305202</v>
          </cell>
          <cell r="Q168">
            <v>0.29711167399305205</v>
          </cell>
          <cell r="R168">
            <v>4.9478673189740485</v>
          </cell>
          <cell r="S168">
            <v>0.25140000000000001</v>
          </cell>
          <cell r="T168">
            <v>1.0838772566352388</v>
          </cell>
          <cell r="U168">
            <v>1.1829072566352388</v>
          </cell>
          <cell r="V168">
            <v>5.5526434515827008</v>
          </cell>
          <cell r="W168">
            <v>-0.1651</v>
          </cell>
          <cell r="X168">
            <v>0.53780251358624487</v>
          </cell>
          <cell r="Y168">
            <v>0.6052725135862449</v>
          </cell>
          <cell r="Z168">
            <v>4.1319503584331034</v>
          </cell>
          <cell r="AA168">
            <v>-6.3299999999999995E-2</v>
          </cell>
          <cell r="AB168">
            <v>0.45112241394947017</v>
          </cell>
          <cell r="AC168">
            <v>0.57517241394947016</v>
          </cell>
          <cell r="AD168">
            <v>3.8208308087627945</v>
          </cell>
          <cell r="AE168">
            <v>-4.2700000000000002E-2</v>
          </cell>
          <cell r="AF168">
            <v>-0.29818241031707293</v>
          </cell>
          <cell r="AG168">
            <v>-0.30667741031707291</v>
          </cell>
          <cell r="AH168">
            <v>1.9554129093788806</v>
          </cell>
          <cell r="AI168">
            <v>4.1099999999999998E-2</v>
          </cell>
          <cell r="AJ168">
            <v>-0.11584522615581572</v>
          </cell>
          <cell r="AK168">
            <v>-9.3255226155815718E-2</v>
          </cell>
          <cell r="AL168">
            <v>1.0447572934059997</v>
          </cell>
          <cell r="AM168">
            <v>0.62</v>
          </cell>
          <cell r="AN168">
            <v>0.62</v>
          </cell>
          <cell r="AO168">
            <v>-0.1303</v>
          </cell>
          <cell r="AP168">
            <v>0.58177841093611571</v>
          </cell>
          <cell r="AQ168">
            <v>0.60052841093611575</v>
          </cell>
          <cell r="AR168">
            <v>1.0780860304751594</v>
          </cell>
          <cell r="AS168">
            <v>-2.5999999999999999E-2</v>
          </cell>
          <cell r="AT168">
            <v>2.5636160783241113</v>
          </cell>
          <cell r="AU168">
            <v>2.6335160783241114</v>
          </cell>
          <cell r="AV168">
            <v>2.8468838113822468</v>
          </cell>
        </row>
        <row r="169">
          <cell r="B169">
            <v>44441</v>
          </cell>
          <cell r="C169">
            <v>138.81</v>
          </cell>
          <cell r="D169">
            <v>0.23</v>
          </cell>
          <cell r="E169">
            <v>-1.4200000000000001E-2</v>
          </cell>
          <cell r="F169">
            <v>-0.48248470563704837</v>
          </cell>
          <cell r="G169">
            <v>-0.45810470563704836</v>
          </cell>
          <cell r="H169">
            <v>0.79877029436295177</v>
          </cell>
          <cell r="I169">
            <v>2.5999999999999999E-3</v>
          </cell>
          <cell r="J169">
            <v>-3.798E-2</v>
          </cell>
          <cell r="K169">
            <v>0</v>
          </cell>
          <cell r="L169">
            <v>2.4990625</v>
          </cell>
          <cell r="M169">
            <v>3.41</v>
          </cell>
          <cell r="N169">
            <v>3.41</v>
          </cell>
          <cell r="O169">
            <v>0.2752</v>
          </cell>
          <cell r="P169">
            <v>0.27211620037278716</v>
          </cell>
          <cell r="Q169">
            <v>0.28163620037278714</v>
          </cell>
          <cell r="R169">
            <v>3.5228903921903596</v>
          </cell>
          <cell r="S169">
            <v>0.2465</v>
          </cell>
          <cell r="T169">
            <v>0.93700224248223751</v>
          </cell>
          <cell r="U169">
            <v>1.0360322424822375</v>
          </cell>
          <cell r="V169">
            <v>3.9794997139778783</v>
          </cell>
          <cell r="W169">
            <v>-0.16889999999999999</v>
          </cell>
          <cell r="X169">
            <v>0.42612458492434974</v>
          </cell>
          <cell r="Y169">
            <v>0.49359458492434971</v>
          </cell>
          <cell r="Z169">
            <v>2.5437018954541957</v>
          </cell>
          <cell r="AA169">
            <v>-6.2700000000000006E-2</v>
          </cell>
          <cell r="AB169">
            <v>0.46929063511489072</v>
          </cell>
          <cell r="AC169">
            <v>0.59334063511489066</v>
          </cell>
          <cell r="AD169">
            <v>2.3456612253228046</v>
          </cell>
          <cell r="AE169">
            <v>-4.0599999999999997E-2</v>
          </cell>
          <cell r="AF169">
            <v>-0.23742201120911249</v>
          </cell>
          <cell r="AG169">
            <v>-0.2459170112091125</v>
          </cell>
          <cell r="AH169">
            <v>0.464150057872041</v>
          </cell>
          <cell r="AI169">
            <v>4.19E-2</v>
          </cell>
          <cell r="AJ169">
            <v>-8.8213968763843867E-2</v>
          </cell>
          <cell r="AK169">
            <v>-6.5623968763843868E-2</v>
          </cell>
          <cell r="AL169">
            <v>-0.54670378097041672</v>
          </cell>
          <cell r="AM169">
            <v>-1.03</v>
          </cell>
          <cell r="AN169">
            <v>-1.03</v>
          </cell>
          <cell r="AO169">
            <v>-0.1401</v>
          </cell>
          <cell r="AP169">
            <v>0.28895045993452134</v>
          </cell>
          <cell r="AQ169">
            <v>0.30770045993452133</v>
          </cell>
          <cell r="AR169">
            <v>-0.55537487546279551</v>
          </cell>
          <cell r="AS169">
            <v>-3.7499999999999999E-2</v>
          </cell>
          <cell r="AT169">
            <v>2.2127790840494899</v>
          </cell>
          <cell r="AU169">
            <v>2.2826790840494899</v>
          </cell>
          <cell r="AV169">
            <v>1.7292012718719871</v>
          </cell>
        </row>
        <row r="170">
          <cell r="B170">
            <v>44448</v>
          </cell>
          <cell r="C170">
            <v>139.81</v>
          </cell>
          <cell r="D170">
            <v>0.31</v>
          </cell>
          <cell r="E170">
            <v>-1.55E-2</v>
          </cell>
          <cell r="F170">
            <v>-0.52167168098455996</v>
          </cell>
          <cell r="G170">
            <v>-0.49729168098455995</v>
          </cell>
          <cell r="H170">
            <v>1.1172916523487735</v>
          </cell>
          <cell r="I170">
            <v>7.7999999999999996E-3</v>
          </cell>
          <cell r="J170">
            <v>0.11671029609399808</v>
          </cell>
          <cell r="K170">
            <v>0.15469029609399809</v>
          </cell>
          <cell r="L170">
            <v>3.3473986294273317</v>
          </cell>
          <cell r="M170">
            <v>4.3499999999999996</v>
          </cell>
          <cell r="N170">
            <v>4.3499999999999996</v>
          </cell>
          <cell r="O170">
            <v>0.28189999999999998</v>
          </cell>
          <cell r="P170">
            <v>0.47950282843551417</v>
          </cell>
          <cell r="Q170">
            <v>0.48902282843551415</v>
          </cell>
          <cell r="R170">
            <v>4.6664764389877158</v>
          </cell>
          <cell r="S170">
            <v>0.24660000000000001</v>
          </cell>
          <cell r="T170">
            <v>0.93999913213447206</v>
          </cell>
          <cell r="U170">
            <v>1.039029132134472</v>
          </cell>
          <cell r="V170">
            <v>4.9119891142493834</v>
          </cell>
          <cell r="W170">
            <v>-0.1714</v>
          </cell>
          <cell r="X170">
            <v>0.35266103413071243</v>
          </cell>
          <cell r="Y170">
            <v>0.4201310341307124</v>
          </cell>
          <cell r="Z170">
            <v>3.3796101309337527</v>
          </cell>
          <cell r="AA170">
            <v>-5.5599999999999997E-2</v>
          </cell>
          <cell r="AB170">
            <v>0.68431964467017592</v>
          </cell>
          <cell r="AC170">
            <v>0.80836964467017591</v>
          </cell>
          <cell r="AD170">
            <v>3.4633551130359259</v>
          </cell>
          <cell r="AE170">
            <v>-3.9800000000000002E-2</v>
          </cell>
          <cell r="AF170">
            <v>-0.21427584058041904</v>
          </cell>
          <cell r="AG170">
            <v>-0.22277084058041904</v>
          </cell>
          <cell r="AH170">
            <v>1.366486928254814</v>
          </cell>
          <cell r="AI170">
            <v>4.1599999999999998E-2</v>
          </cell>
          <cell r="AJ170">
            <v>-9.8575678721593535E-2</v>
          </cell>
          <cell r="AK170">
            <v>-7.5985678721593536E-2</v>
          </cell>
          <cell r="AL170">
            <v>0.29529757636447851</v>
          </cell>
          <cell r="AM170">
            <v>-0.19</v>
          </cell>
          <cell r="AN170">
            <v>-0.19</v>
          </cell>
          <cell r="AO170">
            <v>-0.13869999999999999</v>
          </cell>
          <cell r="AP170">
            <v>0.33077769930878331</v>
          </cell>
          <cell r="AQ170">
            <v>0.3495276993087833</v>
          </cell>
          <cell r="AR170">
            <v>0.14839938833527111</v>
          </cell>
          <cell r="AS170">
            <v>-3.7600000000000001E-2</v>
          </cell>
          <cell r="AT170">
            <v>2.2097313200789874</v>
          </cell>
          <cell r="AU170">
            <v>2.2796313200789875</v>
          </cell>
          <cell r="AV170">
            <v>2.0578631742241544</v>
          </cell>
        </row>
        <row r="171">
          <cell r="B171">
            <v>44454</v>
          </cell>
          <cell r="C171">
            <v>146.76</v>
          </cell>
          <cell r="D171">
            <v>1.1100000000000001</v>
          </cell>
          <cell r="E171">
            <v>1.6799999999999999E-2</v>
          </cell>
          <cell r="F171">
            <v>0.45181079752283637</v>
          </cell>
          <cell r="G171">
            <v>0.47619079752283638</v>
          </cell>
          <cell r="H171">
            <v>4.1081699641895035</v>
          </cell>
          <cell r="I171">
            <v>4.3499999999999997E-2</v>
          </cell>
          <cell r="J171">
            <v>1.1794502056320693</v>
          </cell>
          <cell r="K171">
            <v>1.2174302056320692</v>
          </cell>
          <cell r="L171">
            <v>7.9001906222987355</v>
          </cell>
          <cell r="M171">
            <v>8.92</v>
          </cell>
          <cell r="N171">
            <v>8.92</v>
          </cell>
          <cell r="O171">
            <v>0.28079999999999999</v>
          </cell>
          <cell r="P171">
            <v>0.44545167645534012</v>
          </cell>
          <cell r="Q171">
            <v>0.45497167645534009</v>
          </cell>
          <cell r="R171">
            <v>9.2400510415347057</v>
          </cell>
          <cell r="S171">
            <v>0.2445</v>
          </cell>
          <cell r="T171">
            <v>0.87706903553856319</v>
          </cell>
          <cell r="U171">
            <v>0.97609903553856325</v>
          </cell>
          <cell r="V171">
            <v>9.5230831625226902</v>
          </cell>
          <cell r="W171">
            <v>-0.1754</v>
          </cell>
          <cell r="X171">
            <v>0.23513094694828068</v>
          </cell>
          <cell r="Y171">
            <v>0.30260094694828066</v>
          </cell>
          <cell r="Z171">
            <v>8.1352993596466927</v>
          </cell>
          <cell r="AA171">
            <v>-6.1100000000000002E-2</v>
          </cell>
          <cell r="AB171">
            <v>0.51774148863279423</v>
          </cell>
          <cell r="AC171">
            <v>0.64179148863279423</v>
          </cell>
          <cell r="AD171">
            <v>8.2363946632359699</v>
          </cell>
          <cell r="AE171">
            <v>-4.0300000000000002E-2</v>
          </cell>
          <cell r="AF171">
            <v>-0.22874215907407458</v>
          </cell>
          <cell r="AG171">
            <v>-0.23723715907407458</v>
          </cell>
          <cell r="AH171">
            <v>6.5240326821957666</v>
          </cell>
          <cell r="AI171">
            <v>4.4200000000000003E-2</v>
          </cell>
          <cell r="AJ171">
            <v>-8.7744432744004813E-3</v>
          </cell>
          <cell r="AK171">
            <v>1.3815556725599518E-2</v>
          </cell>
          <cell r="AL171">
            <v>5.8227044456144892</v>
          </cell>
          <cell r="AM171">
            <v>5.37</v>
          </cell>
          <cell r="AN171">
            <v>5.37</v>
          </cell>
          <cell r="AO171">
            <v>-0.1056</v>
          </cell>
          <cell r="AP171">
            <v>1.3205136059901952</v>
          </cell>
          <cell r="AQ171">
            <v>1.3392636059901952</v>
          </cell>
          <cell r="AR171">
            <v>5.6231404549754034</v>
          </cell>
          <cell r="AS171">
            <v>6.8999999999999999E-3</v>
          </cell>
          <cell r="AT171">
            <v>3.5717909083715846</v>
          </cell>
          <cell r="AU171">
            <v>3.6416909083715847</v>
          </cell>
          <cell r="AV171">
            <v>5.9111198729398682</v>
          </cell>
        </row>
        <row r="172">
          <cell r="B172">
            <v>44462</v>
          </cell>
          <cell r="C172">
            <v>145.88999999999999</v>
          </cell>
          <cell r="D172">
            <v>1.0900000000000001</v>
          </cell>
          <cell r="E172">
            <v>1.3599999999999999E-2</v>
          </cell>
          <cell r="F172">
            <v>0.35535535793288703</v>
          </cell>
          <cell r="G172">
            <v>0.37973535793288704</v>
          </cell>
          <cell r="H172">
            <v>4.0885895245995538</v>
          </cell>
          <cell r="I172">
            <v>4.1099999999999998E-2</v>
          </cell>
          <cell r="J172">
            <v>1.10793202638451</v>
          </cell>
          <cell r="K172">
            <v>1.14591202638451</v>
          </cell>
          <cell r="L172">
            <v>8.0227349430511765</v>
          </cell>
          <cell r="M172">
            <v>9.1999999999999993</v>
          </cell>
          <cell r="N172">
            <v>9.1999999999999993</v>
          </cell>
          <cell r="O172">
            <v>0.28110000000000002</v>
          </cell>
          <cell r="P172">
            <v>0.45473823782750039</v>
          </cell>
          <cell r="Q172">
            <v>0.46425823782750042</v>
          </cell>
          <cell r="R172">
            <v>9.5053939409350345</v>
          </cell>
          <cell r="S172">
            <v>0.2442</v>
          </cell>
          <cell r="T172">
            <v>0.86807979018270898</v>
          </cell>
          <cell r="U172">
            <v>0.96710979018270904</v>
          </cell>
          <cell r="V172">
            <v>9.7278967340682438</v>
          </cell>
          <cell r="W172">
            <v>-0.1754</v>
          </cell>
          <cell r="X172">
            <v>0.23513094694828068</v>
          </cell>
          <cell r="Y172">
            <v>0.30260094694828066</v>
          </cell>
          <cell r="Z172">
            <v>8.2223416131678189</v>
          </cell>
          <cell r="AA172">
            <v>-6.4600000000000005E-2</v>
          </cell>
          <cell r="AB172">
            <v>0.41175943026560874</v>
          </cell>
          <cell r="AC172">
            <v>0.53580943026560868</v>
          </cell>
          <cell r="AD172">
            <v>8.1752013372631485</v>
          </cell>
          <cell r="AE172">
            <v>-4.2200000000000001E-2</v>
          </cell>
          <cell r="AF172">
            <v>-0.28371540513641347</v>
          </cell>
          <cell r="AG172">
            <v>-0.29221040513641344</v>
          </cell>
          <cell r="AH172">
            <v>6.3659608445841318</v>
          </cell>
          <cell r="AI172">
            <v>4.3299999999999998E-2</v>
          </cell>
          <cell r="AJ172">
            <v>-3.9859446417186264E-2</v>
          </cell>
          <cell r="AK172">
            <v>-1.7269446417186265E-2</v>
          </cell>
          <cell r="AL172">
            <v>5.5195067664153648</v>
          </cell>
          <cell r="AM172">
            <v>5.0199999999999996</v>
          </cell>
          <cell r="AN172">
            <v>5.0199999999999996</v>
          </cell>
          <cell r="AO172">
            <v>-0.1056</v>
          </cell>
          <cell r="AP172">
            <v>1.3205136059901952</v>
          </cell>
          <cell r="AQ172">
            <v>1.3392636059901952</v>
          </cell>
          <cell r="AR172">
            <v>5.3488129695952864</v>
          </cell>
          <cell r="AS172">
            <v>8.3999999999999995E-3</v>
          </cell>
          <cell r="AT172">
            <v>3.6179402154343658</v>
          </cell>
          <cell r="AU172">
            <v>3.6878402154343659</v>
          </cell>
          <cell r="AV172">
            <v>5.8232925718155144</v>
          </cell>
        </row>
        <row r="173">
          <cell r="B173">
            <v>44468</v>
          </cell>
          <cell r="C173">
            <v>147.56</v>
          </cell>
          <cell r="D173">
            <v>1.35</v>
          </cell>
          <cell r="E173">
            <v>2.2200000000000001E-2</v>
          </cell>
          <cell r="F173">
            <v>0.61460295510874119</v>
          </cell>
          <cell r="G173">
            <v>0.63898295510874115</v>
          </cell>
          <cell r="H173">
            <v>4.8661704551087421</v>
          </cell>
          <cell r="I173">
            <v>5.0700000000000002E-2</v>
          </cell>
          <cell r="J173">
            <v>1.3941005187700743</v>
          </cell>
          <cell r="K173">
            <v>1.4320805187700743</v>
          </cell>
          <cell r="L173">
            <v>9.1397367687700743</v>
          </cell>
          <cell r="M173">
            <v>10.26</v>
          </cell>
          <cell r="N173">
            <v>10.26</v>
          </cell>
          <cell r="O173">
            <v>0.2797</v>
          </cell>
          <cell r="P173">
            <v>0.41140166245825538</v>
          </cell>
          <cell r="Q173">
            <v>0.42092166245825535</v>
          </cell>
          <cell r="R173">
            <v>10.538779923133417</v>
          </cell>
          <cell r="S173">
            <v>0.24529999999999999</v>
          </cell>
          <cell r="T173">
            <v>0.90104128343755541</v>
          </cell>
          <cell r="U173">
            <v>1.0000712834375554</v>
          </cell>
          <cell r="V173">
            <v>10.867091180598297</v>
          </cell>
          <cell r="W173">
            <v>-0.17399999999999999</v>
          </cell>
          <cell r="X173">
            <v>0.2762650542458977</v>
          </cell>
          <cell r="Y173">
            <v>0.34373505424589768</v>
          </cell>
          <cell r="Z173">
            <v>9.4582398608633795</v>
          </cell>
          <cell r="AA173">
            <v>-6.7500000000000004E-2</v>
          </cell>
          <cell r="AB173">
            <v>0.32395644330095918</v>
          </cell>
          <cell r="AC173">
            <v>0.44800644330095918</v>
          </cell>
          <cell r="AD173">
            <v>9.3116728864040219</v>
          </cell>
          <cell r="AE173">
            <v>-4.3099999999999999E-2</v>
          </cell>
          <cell r="AF173">
            <v>-0.30975613341230013</v>
          </cell>
          <cell r="AG173">
            <v>-0.3182511334123001</v>
          </cell>
          <cell r="AH173">
            <v>7.6674810373902931</v>
          </cell>
          <cell r="AI173">
            <v>4.3299999999999998E-2</v>
          </cell>
          <cell r="AJ173">
            <v>-3.9859446417186264E-2</v>
          </cell>
          <cell r="AK173">
            <v>-1.7269446417186265E-2</v>
          </cell>
          <cell r="AL173">
            <v>6.9651092703277273</v>
          </cell>
          <cell r="AM173">
            <v>6.52</v>
          </cell>
          <cell r="AN173">
            <v>6.52</v>
          </cell>
          <cell r="AO173">
            <v>-9.64E-2</v>
          </cell>
          <cell r="AP173">
            <v>1.5960688797984002</v>
          </cell>
          <cell r="AQ173">
            <v>1.6148188797984002</v>
          </cell>
          <cell r="AR173">
            <v>6.8372578202868759</v>
          </cell>
          <cell r="AS173">
            <v>2.1100000000000001E-2</v>
          </cell>
          <cell r="AT173">
            <v>4.0094061583942553</v>
          </cell>
          <cell r="AU173">
            <v>4.0793061583942549</v>
          </cell>
          <cell r="AV173">
            <v>6.8951403517207073</v>
          </cell>
        </row>
        <row r="174">
          <cell r="B174">
            <v>44476</v>
          </cell>
          <cell r="C174">
            <v>148.41999999999999</v>
          </cell>
          <cell r="D174">
            <v>1.27</v>
          </cell>
          <cell r="E174">
            <v>2.5499999999999998E-2</v>
          </cell>
          <cell r="F174">
            <v>0.71410514425111993</v>
          </cell>
          <cell r="G174">
            <v>0.73848514425111988</v>
          </cell>
          <cell r="H174">
            <v>5.0955684775844539</v>
          </cell>
          <cell r="I174">
            <v>5.1200000000000002E-2</v>
          </cell>
          <cell r="J174">
            <v>1.4090125478203066</v>
          </cell>
          <cell r="K174">
            <v>1.4469925478203065</v>
          </cell>
          <cell r="L174">
            <v>9.5384508811536399</v>
          </cell>
          <cell r="M174">
            <v>10.83</v>
          </cell>
          <cell r="N174">
            <v>10.83</v>
          </cell>
          <cell r="O174">
            <v>0.28160000000000002</v>
          </cell>
          <cell r="P174">
            <v>0.47021603290255787</v>
          </cell>
          <cell r="Q174">
            <v>0.47973603290255784</v>
          </cell>
          <cell r="R174">
            <v>11.164173770438888</v>
          </cell>
          <cell r="S174">
            <v>0.24840000000000001</v>
          </cell>
          <cell r="T174">
            <v>0.99394702319709149</v>
          </cell>
          <cell r="U174">
            <v>1.0929770231970914</v>
          </cell>
          <cell r="V174">
            <v>11.520540179915178</v>
          </cell>
          <cell r="W174">
            <v>-0.17150000000000001</v>
          </cell>
          <cell r="X174">
            <v>0.34972261896180667</v>
          </cell>
          <cell r="Y174">
            <v>0.4171926189618067</v>
          </cell>
          <cell r="Z174">
            <v>10.074132033225165</v>
          </cell>
          <cell r="AA174">
            <v>-8.2699999999999996E-2</v>
          </cell>
          <cell r="AB174">
            <v>-0.13615734068827706</v>
          </cell>
          <cell r="AC174">
            <v>-1.2107340688277068E-2</v>
          </cell>
          <cell r="AD174">
            <v>9.3879574927568381</v>
          </cell>
          <cell r="AE174">
            <v>-4.3499999999999997E-2</v>
          </cell>
          <cell r="AF174">
            <v>-0.32132996657757523</v>
          </cell>
          <cell r="AG174">
            <v>-0.32982496657757521</v>
          </cell>
          <cell r="AH174">
            <v>8.1711788340036904</v>
          </cell>
          <cell r="AI174">
            <v>4.3799999999999999E-2</v>
          </cell>
          <cell r="AJ174">
            <v>-2.2589999999999999E-2</v>
          </cell>
          <cell r="AK174">
            <v>0</v>
          </cell>
          <cell r="AL174">
            <v>7.4735054773082936</v>
          </cell>
          <cell r="AM174">
            <v>7</v>
          </cell>
          <cell r="AN174">
            <v>7</v>
          </cell>
          <cell r="AO174">
            <v>-9.2399999999999996E-2</v>
          </cell>
          <cell r="AP174">
            <v>1.7159645666272003</v>
          </cell>
          <cell r="AQ174">
            <v>1.7347145666272004</v>
          </cell>
          <cell r="AR174">
            <v>7.3592553303010906</v>
          </cell>
          <cell r="AS174">
            <v>2.6700000000000002E-2</v>
          </cell>
          <cell r="AT174">
            <v>4.1824609015721306</v>
          </cell>
          <cell r="AU174">
            <v>4.2523609015721302</v>
          </cell>
          <cell r="AV174">
            <v>7.3258180739147516</v>
          </cell>
        </row>
        <row r="175">
          <cell r="B175">
            <v>44483</v>
          </cell>
          <cell r="C175">
            <v>148.59</v>
          </cell>
          <cell r="D175">
            <v>1.38</v>
          </cell>
          <cell r="E175">
            <v>3.4099999999999998E-2</v>
          </cell>
          <cell r="F175">
            <v>0.97349651573926455</v>
          </cell>
          <cell r="G175">
            <v>0.9978765157392645</v>
          </cell>
          <cell r="H175">
            <v>5.6199598490725977</v>
          </cell>
          <cell r="I175">
            <v>6.13E-2</v>
          </cell>
          <cell r="J175">
            <v>1.7104163429057233</v>
          </cell>
          <cell r="K175">
            <v>1.7483963429057232</v>
          </cell>
          <cell r="L175">
            <v>10.292354676239057</v>
          </cell>
          <cell r="M175">
            <v>11.42</v>
          </cell>
          <cell r="N175">
            <v>11.42</v>
          </cell>
          <cell r="O175">
            <v>0.27879999999999999</v>
          </cell>
          <cell r="P175">
            <v>0.38354334703083159</v>
          </cell>
          <cell r="Q175">
            <v>0.39306334703083157</v>
          </cell>
          <cell r="R175">
            <v>11.670541549579456</v>
          </cell>
          <cell r="S175">
            <v>0.24340000000000001</v>
          </cell>
          <cell r="T175">
            <v>0.84410937826717869</v>
          </cell>
          <cell r="U175">
            <v>0.94313937826717864</v>
          </cell>
          <cell r="V175">
            <v>11.969108526489848</v>
          </cell>
          <cell r="W175">
            <v>-0.17480000000000001</v>
          </cell>
          <cell r="X175">
            <v>0.25275967997751381</v>
          </cell>
          <cell r="Y175">
            <v>0.32022967997751384</v>
          </cell>
          <cell r="Z175">
            <v>10.591671665222316</v>
          </cell>
          <cell r="AA175">
            <v>-7.4300000000000005E-2</v>
          </cell>
          <cell r="AB175">
            <v>0.1181023062169598</v>
          </cell>
          <cell r="AC175">
            <v>0.2421523062169598</v>
          </cell>
          <cell r="AD175">
            <v>10.262085237135807</v>
          </cell>
          <cell r="AE175">
            <v>-4.3900000000000002E-2</v>
          </cell>
          <cell r="AF175">
            <v>-0.33290391381544576</v>
          </cell>
          <cell r="AG175">
            <v>-0.34139891381544574</v>
          </cell>
          <cell r="AH175">
            <v>8.7982523269625545</v>
          </cell>
          <cell r="AI175">
            <v>4.41E-2</v>
          </cell>
          <cell r="AJ175">
            <v>-1.2228332693887713E-2</v>
          </cell>
          <cell r="AK175">
            <v>1.0361667306112286E-2</v>
          </cell>
          <cell r="AL175">
            <v>8.1439766907802902</v>
          </cell>
          <cell r="AM175">
            <v>7.67</v>
          </cell>
          <cell r="AN175">
            <v>7.67</v>
          </cell>
          <cell r="AO175">
            <v>-8.6099999999999996E-2</v>
          </cell>
          <cell r="AP175">
            <v>1.9049233185974093</v>
          </cell>
          <cell r="AQ175">
            <v>1.9236733185974093</v>
          </cell>
          <cell r="AR175">
            <v>8.1225106078990947</v>
          </cell>
          <cell r="AS175">
            <v>3.7600000000000001E-2</v>
          </cell>
          <cell r="AT175">
            <v>4.5201286694334897</v>
          </cell>
          <cell r="AU175">
            <v>4.5900286694334893</v>
          </cell>
          <cell r="AV175">
            <v>8.0602797874245447</v>
          </cell>
        </row>
        <row r="176">
          <cell r="B176">
            <v>44490</v>
          </cell>
          <cell r="C176">
            <v>148.11000000000001</v>
          </cell>
          <cell r="D176">
            <v>1.29</v>
          </cell>
          <cell r="E176">
            <v>2.7E-2</v>
          </cell>
          <cell r="F176">
            <v>0.75933870197504005</v>
          </cell>
          <cell r="G176">
            <v>0.78371870197504001</v>
          </cell>
          <cell r="H176">
            <v>5.1155937019750404</v>
          </cell>
          <cell r="I176">
            <v>5.3800000000000001E-2</v>
          </cell>
          <cell r="J176">
            <v>1.4865680540556496</v>
          </cell>
          <cell r="K176">
            <v>1.5245480540556495</v>
          </cell>
          <cell r="L176">
            <v>9.5361105540556501</v>
          </cell>
          <cell r="M176">
            <v>10.71</v>
          </cell>
          <cell r="N176">
            <v>10.71</v>
          </cell>
          <cell r="O176">
            <v>0.27629999999999999</v>
          </cell>
          <cell r="P176">
            <v>0.30616244572457607</v>
          </cell>
          <cell r="Q176">
            <v>0.31568244572457604</v>
          </cell>
          <cell r="R176">
            <v>10.881640415767054</v>
          </cell>
          <cell r="S176">
            <v>0.24560000000000001</v>
          </cell>
          <cell r="T176">
            <v>0.91003122895659483</v>
          </cell>
          <cell r="U176">
            <v>1.0090612289565948</v>
          </cell>
          <cell r="V176">
            <v>11.320827381426973</v>
          </cell>
          <cell r="W176">
            <v>-0.1714</v>
          </cell>
          <cell r="X176">
            <v>0.35266103413071243</v>
          </cell>
          <cell r="Y176">
            <v>0.4201310341307124</v>
          </cell>
          <cell r="Z176">
            <v>9.9693217338847937</v>
          </cell>
          <cell r="AA176">
            <v>-7.5999999999999998E-2</v>
          </cell>
          <cell r="AB176">
            <v>6.6643294087953525E-2</v>
          </cell>
          <cell r="AC176">
            <v>0.19069329408795352</v>
          </cell>
          <cell r="AD176">
            <v>9.4856921762699358</v>
          </cell>
          <cell r="AE176">
            <v>-4.4999999999999998E-2</v>
          </cell>
          <cell r="AF176">
            <v>-0.36473288958345379</v>
          </cell>
          <cell r="AG176">
            <v>-0.37322788958345376</v>
          </cell>
          <cell r="AH176">
            <v>8.0320996310961803</v>
          </cell>
          <cell r="AI176">
            <v>4.3200000000000002E-2</v>
          </cell>
          <cell r="AJ176">
            <v>-4.3313336448897712E-2</v>
          </cell>
          <cell r="AK176">
            <v>-2.0723336448897713E-2</v>
          </cell>
          <cell r="AL176">
            <v>7.3678369139423383</v>
          </cell>
          <cell r="AM176">
            <v>6.92</v>
          </cell>
          <cell r="AN176">
            <v>6.92</v>
          </cell>
          <cell r="AO176">
            <v>-8.9099999999999999E-2</v>
          </cell>
          <cell r="AP176">
            <v>1.8149234107075733</v>
          </cell>
          <cell r="AQ176">
            <v>1.8336734107075734</v>
          </cell>
          <cell r="AR176">
            <v>7.4004707963284879</v>
          </cell>
          <cell r="AS176">
            <v>3.39E-2</v>
          </cell>
          <cell r="AT176">
            <v>4.4053809839393336</v>
          </cell>
          <cell r="AU176">
            <v>4.4752809839393333</v>
          </cell>
          <cell r="AV176">
            <v>7.5322744479916199</v>
          </cell>
        </row>
        <row r="177">
          <cell r="B177">
            <v>44496</v>
          </cell>
          <cell r="C177">
            <v>148.15</v>
          </cell>
          <cell r="D177">
            <v>1.23</v>
          </cell>
          <cell r="E177">
            <v>2.5899999999999999E-2</v>
          </cell>
          <cell r="F177">
            <v>0.72616708635503302</v>
          </cell>
          <cell r="G177">
            <v>0.75054708635503298</v>
          </cell>
          <cell r="H177">
            <v>4.9772137530216991</v>
          </cell>
          <cell r="I177">
            <v>5.0299999999999997E-2</v>
          </cell>
          <cell r="J177">
            <v>1.3821714604795241</v>
          </cell>
          <cell r="K177">
            <v>1.420151460479524</v>
          </cell>
          <cell r="L177">
            <v>9.2718181271461901</v>
          </cell>
          <cell r="M177">
            <v>10.51</v>
          </cell>
          <cell r="N177">
            <v>10.51</v>
          </cell>
          <cell r="O177">
            <v>0.27650000000000002</v>
          </cell>
          <cell r="P177">
            <v>0.31235275449232452</v>
          </cell>
          <cell r="Q177">
            <v>0.32187275449232455</v>
          </cell>
          <cell r="R177">
            <v>10.690871189547098</v>
          </cell>
          <cell r="S177">
            <v>0.24709999999999999</v>
          </cell>
          <cell r="T177">
            <v>0.95498391633252289</v>
          </cell>
          <cell r="U177">
            <v>1.0540139163325228</v>
          </cell>
          <cell r="V177">
            <v>11.174186060307484</v>
          </cell>
          <cell r="W177">
            <v>-0.17019999999999999</v>
          </cell>
          <cell r="X177">
            <v>0.38792275549068422</v>
          </cell>
          <cell r="Y177">
            <v>0.45539275549068425</v>
          </cell>
          <cell r="Z177">
            <v>9.829086026226209</v>
          </cell>
          <cell r="AA177">
            <v>-7.6899999999999996E-2</v>
          </cell>
          <cell r="AB177">
            <v>3.9400783419819202E-2</v>
          </cell>
          <cell r="AC177">
            <v>0.1634507834198192</v>
          </cell>
          <cell r="AD177">
            <v>9.2883177630755309</v>
          </cell>
          <cell r="AE177">
            <v>-4.4900000000000002E-2</v>
          </cell>
          <cell r="AF177">
            <v>-0.3618393072444418</v>
          </cell>
          <cell r="AG177">
            <v>-0.37033430724444177</v>
          </cell>
          <cell r="AH177">
            <v>7.883640653631927</v>
          </cell>
          <cell r="AI177">
            <v>4.4200000000000003E-2</v>
          </cell>
          <cell r="AJ177">
            <v>-8.7744432744004813E-3</v>
          </cell>
          <cell r="AK177">
            <v>1.3815556725599518E-2</v>
          </cell>
          <cell r="AL177">
            <v>7.2724853532827201</v>
          </cell>
          <cell r="AM177">
            <v>6.8</v>
          </cell>
          <cell r="AN177">
            <v>6.8</v>
          </cell>
          <cell r="AO177">
            <v>-8.9300000000000004E-2</v>
          </cell>
          <cell r="AP177">
            <v>1.8089247020133834</v>
          </cell>
          <cell r="AQ177">
            <v>1.8276747020133834</v>
          </cell>
          <cell r="AR177">
            <v>7.3011800339707271</v>
          </cell>
          <cell r="AS177">
            <v>2.6800000000000001E-2</v>
          </cell>
          <cell r="AT177">
            <v>4.1855537254173258</v>
          </cell>
          <cell r="AU177">
            <v>4.2554537254173255</v>
          </cell>
          <cell r="AV177">
            <v>7.2686907395212117</v>
          </cell>
        </row>
        <row r="178">
          <cell r="B178">
            <v>44505</v>
          </cell>
          <cell r="C178">
            <v>148.13999999999999</v>
          </cell>
          <cell r="D178">
            <v>1.23</v>
          </cell>
          <cell r="E178">
            <v>2.4899999999999999E-2</v>
          </cell>
          <cell r="F178">
            <v>0.6960126817600697</v>
          </cell>
          <cell r="G178">
            <v>0.72039268176006965</v>
          </cell>
          <cell r="H178">
            <v>4.9147676817600701</v>
          </cell>
          <cell r="I178">
            <v>4.8500000000000001E-2</v>
          </cell>
          <cell r="J178">
            <v>1.3284967964199532</v>
          </cell>
          <cell r="K178">
            <v>1.3664767964199531</v>
          </cell>
          <cell r="L178">
            <v>9.1467892964199535</v>
          </cell>
          <cell r="M178">
            <v>10.41</v>
          </cell>
          <cell r="N178">
            <v>10.41</v>
          </cell>
          <cell r="O178">
            <v>0.2802</v>
          </cell>
          <cell r="P178">
            <v>0.42687880591371624</v>
          </cell>
          <cell r="Q178">
            <v>0.43639880591371627</v>
          </cell>
          <cell r="R178">
            <v>10.716038868511525</v>
          </cell>
          <cell r="S178">
            <v>0.2487</v>
          </cell>
          <cell r="T178">
            <v>1.002939067469742</v>
          </cell>
          <cell r="U178">
            <v>1.101969067469742</v>
          </cell>
          <cell r="V178">
            <v>11.151562181710744</v>
          </cell>
          <cell r="W178">
            <v>-0.17</v>
          </cell>
          <cell r="X178">
            <v>0.39379984627538456</v>
          </cell>
          <cell r="Y178">
            <v>0.46126984627538459</v>
          </cell>
          <cell r="Z178">
            <v>9.8207221154459639</v>
          </cell>
          <cell r="AA178">
            <v>-7.4700000000000003E-2</v>
          </cell>
          <cell r="AB178">
            <v>0.10599418089276598</v>
          </cell>
          <cell r="AC178">
            <v>0.23004418089276596</v>
          </cell>
          <cell r="AD178">
            <v>9.3594495017065373</v>
          </cell>
          <cell r="AE178">
            <v>-4.7199999999999999E-2</v>
          </cell>
          <cell r="AF178">
            <v>-0.42839385291115839</v>
          </cell>
          <cell r="AG178">
            <v>-0.43688885291115837</v>
          </cell>
          <cell r="AH178">
            <v>7.8873521486537879</v>
          </cell>
          <cell r="AI178">
            <v>4.1799999999999997E-2</v>
          </cell>
          <cell r="AJ178">
            <v>-9.1667870699920065E-2</v>
          </cell>
          <cell r="AK178">
            <v>-6.9077870699920066E-2</v>
          </cell>
          <cell r="AL178">
            <v>7.3349753374377951</v>
          </cell>
          <cell r="AM178">
            <v>6.98</v>
          </cell>
          <cell r="AN178">
            <v>6.98</v>
          </cell>
          <cell r="AO178">
            <v>-8.9300000000000004E-2</v>
          </cell>
          <cell r="AP178">
            <v>1.8089247020133834</v>
          </cell>
          <cell r="AQ178">
            <v>1.8276747020133834</v>
          </cell>
          <cell r="AR178">
            <v>7.4344411278819766</v>
          </cell>
          <cell r="AS178">
            <v>3.27E-2</v>
          </cell>
          <cell r="AT178">
            <v>4.368193827228394</v>
          </cell>
          <cell r="AU178">
            <v>4.4380938272283936</v>
          </cell>
          <cell r="AV178">
            <v>7.4979046287419813</v>
          </cell>
        </row>
        <row r="179">
          <cell r="B179">
            <v>44513</v>
          </cell>
          <cell r="C179">
            <v>148.63999999999999</v>
          </cell>
          <cell r="D179">
            <v>1.29</v>
          </cell>
          <cell r="E179">
            <v>3.1699999999999999E-2</v>
          </cell>
          <cell r="F179">
            <v>0.90109476239479858</v>
          </cell>
          <cell r="G179">
            <v>0.92547476239479853</v>
          </cell>
          <cell r="H179">
            <v>5.2831830957281323</v>
          </cell>
          <cell r="I179">
            <v>5.62E-2</v>
          </cell>
          <cell r="J179">
            <v>1.5581777574916509</v>
          </cell>
          <cell r="K179">
            <v>1.5961577574916508</v>
          </cell>
          <cell r="L179">
            <v>9.6648035908249845</v>
          </cell>
          <cell r="M179">
            <v>10.79</v>
          </cell>
          <cell r="N179">
            <v>10.79</v>
          </cell>
          <cell r="O179">
            <v>0.27589999999999998</v>
          </cell>
          <cell r="P179">
            <v>0.29378190598676679</v>
          </cell>
          <cell r="Q179">
            <v>0.30330190598676676</v>
          </cell>
          <cell r="R179">
            <v>10.981184758658351</v>
          </cell>
          <cell r="S179">
            <v>0.2447</v>
          </cell>
          <cell r="T179">
            <v>0.88306197046809076</v>
          </cell>
          <cell r="U179">
            <v>0.98209197046809082</v>
          </cell>
          <cell r="V179">
            <v>11.46212103373659</v>
          </cell>
          <cell r="W179">
            <v>-0.1734</v>
          </cell>
          <cell r="X179">
            <v>0.2938944007148046</v>
          </cell>
          <cell r="Y179">
            <v>0.36136440071480458</v>
          </cell>
          <cell r="Z179">
            <v>10.247832095774049</v>
          </cell>
          <cell r="AA179">
            <v>-7.6100000000000001E-2</v>
          </cell>
          <cell r="AB179">
            <v>6.3616333057960175E-2</v>
          </cell>
          <cell r="AC179">
            <v>0.18766633305796016</v>
          </cell>
          <cell r="AD179">
            <v>9.8762802387141182</v>
          </cell>
          <cell r="AE179">
            <v>-4.7600000000000003E-2</v>
          </cell>
          <cell r="AF179">
            <v>-0.4399690450662877</v>
          </cell>
          <cell r="AG179">
            <v>-0.44846404506628768</v>
          </cell>
          <cell r="AH179">
            <v>8.547661597679074</v>
          </cell>
          <cell r="AI179">
            <v>4.1599999999999998E-2</v>
          </cell>
          <cell r="AJ179">
            <v>-9.8575678721593535E-2</v>
          </cell>
          <cell r="AK179">
            <v>-7.5985678721593536E-2</v>
          </cell>
          <cell r="AL179">
            <v>8.1287248064114266</v>
          </cell>
          <cell r="AM179">
            <v>7.84</v>
          </cell>
          <cell r="AN179">
            <v>7.84</v>
          </cell>
          <cell r="AO179">
            <v>-8.4400000000000003E-2</v>
          </cell>
          <cell r="AP179">
            <v>1.9559397319776</v>
          </cell>
          <cell r="AQ179">
            <v>1.9746897319776</v>
          </cell>
          <cell r="AR179">
            <v>8.2945624529958319</v>
          </cell>
          <cell r="AS179">
            <v>3.9899999999999998E-2</v>
          </cell>
          <cell r="AT179">
            <v>4.5915258324491646</v>
          </cell>
          <cell r="AU179">
            <v>4.6614258324491642</v>
          </cell>
          <cell r="AV179">
            <v>8.1618971086789536</v>
          </cell>
        </row>
        <row r="180">
          <cell r="B180">
            <v>44515</v>
          </cell>
          <cell r="C180">
            <v>149.13</v>
          </cell>
          <cell r="D180">
            <v>1.28</v>
          </cell>
          <cell r="E180">
            <v>3.7100000000000001E-2</v>
          </cell>
          <cell r="F180">
            <v>1.064015291024442</v>
          </cell>
          <cell r="G180">
            <v>1.0883952910244421</v>
          </cell>
          <cell r="H180">
            <v>5.6137077910244431</v>
          </cell>
          <cell r="I180">
            <v>6.1100000000000002E-2</v>
          </cell>
          <cell r="J180">
            <v>1.7044443832121101</v>
          </cell>
          <cell r="K180">
            <v>1.74242438321211</v>
          </cell>
          <cell r="L180">
            <v>10.193518133212109</v>
          </cell>
          <cell r="M180">
            <v>11.33</v>
          </cell>
          <cell r="N180">
            <v>11.33</v>
          </cell>
          <cell r="O180">
            <v>0.2757</v>
          </cell>
          <cell r="P180">
            <v>0.28759167399305202</v>
          </cell>
          <cell r="Q180">
            <v>0.29711167399305205</v>
          </cell>
          <cell r="R180">
            <v>11.499792201603157</v>
          </cell>
          <cell r="S180">
            <v>0.24460000000000001</v>
          </cell>
          <cell r="T180">
            <v>0.88006549249123556</v>
          </cell>
          <cell r="U180">
            <v>0.97909549249123562</v>
          </cell>
          <cell r="V180">
            <v>11.95709459823682</v>
          </cell>
          <cell r="W180">
            <v>-0.17530000000000001</v>
          </cell>
          <cell r="X180">
            <v>0.23806905210137069</v>
          </cell>
          <cell r="Y180">
            <v>0.30553905210137067</v>
          </cell>
          <cell r="Z180">
            <v>10.609493892253393</v>
          </cell>
          <cell r="AA180">
            <v>-7.6999999999999999E-2</v>
          </cell>
          <cell r="AB180">
            <v>3.6373856072387405E-2</v>
          </cell>
          <cell r="AC180">
            <v>0.16042385607238741</v>
          </cell>
          <cell r="AD180">
            <v>10.239697274359891</v>
          </cell>
          <cell r="AE180">
            <v>-4.6899999999999997E-2</v>
          </cell>
          <cell r="AF180">
            <v>-0.41971255817055364</v>
          </cell>
          <cell r="AG180">
            <v>-0.42820755817055361</v>
          </cell>
          <cell r="AH180">
            <v>8.8646808835911273</v>
          </cell>
          <cell r="AI180">
            <v>4.19E-2</v>
          </cell>
          <cell r="AJ180">
            <v>-8.8213968763843867E-2</v>
          </cell>
          <cell r="AK180">
            <v>-6.5623968763843868E-2</v>
          </cell>
          <cell r="AL180">
            <v>8.3285387855397559</v>
          </cell>
          <cell r="AM180">
            <v>7.98</v>
          </cell>
          <cell r="AN180">
            <v>7.98</v>
          </cell>
          <cell r="AO180">
            <v>-8.1100000000000005E-2</v>
          </cell>
          <cell r="AP180">
            <v>2.0550070157380693</v>
          </cell>
          <cell r="AQ180">
            <v>2.0737570157380691</v>
          </cell>
          <cell r="AR180">
            <v>8.5202757635880868</v>
          </cell>
          <cell r="AS180">
            <v>4.48E-2</v>
          </cell>
          <cell r="AT180">
            <v>4.7438096358520321</v>
          </cell>
          <cell r="AU180">
            <v>4.8137096358520317</v>
          </cell>
          <cell r="AV180">
            <v>8.4160591370560223</v>
          </cell>
        </row>
        <row r="181">
          <cell r="B181">
            <v>44518</v>
          </cell>
          <cell r="C181">
            <v>149.13</v>
          </cell>
          <cell r="D181">
            <v>1.3</v>
          </cell>
          <cell r="E181">
            <v>3.85E-2</v>
          </cell>
          <cell r="F181">
            <v>1.10626412125</v>
          </cell>
          <cell r="G181">
            <v>1.13064412125</v>
          </cell>
          <cell r="H181">
            <v>5.7147066212499995</v>
          </cell>
          <cell r="I181">
            <v>6.2799999999999995E-2</v>
          </cell>
          <cell r="J181">
            <v>1.755210956856414</v>
          </cell>
          <cell r="K181">
            <v>1.7931909568564139</v>
          </cell>
          <cell r="L181">
            <v>10.349909706856414</v>
          </cell>
          <cell r="M181">
            <v>11.47</v>
          </cell>
          <cell r="N181">
            <v>11.47</v>
          </cell>
          <cell r="O181">
            <v>0.27550000000000002</v>
          </cell>
          <cell r="P181">
            <v>0.28140146656702764</v>
          </cell>
          <cell r="Q181">
            <v>0.29092146656702766</v>
          </cell>
          <cell r="R181">
            <v>11.660586121161261</v>
          </cell>
          <cell r="S181">
            <v>0.24349999999999999</v>
          </cell>
          <cell r="T181">
            <v>0.84710560819724179</v>
          </cell>
          <cell r="U181">
            <v>0.94613560819724185</v>
          </cell>
          <cell r="V181">
            <v>12.138737888546002</v>
          </cell>
          <cell r="W181">
            <v>-0.17730000000000001</v>
          </cell>
          <cell r="X181">
            <v>0.17930814011554341</v>
          </cell>
          <cell r="Y181">
            <v>0.24677814011554342</v>
          </cell>
          <cell r="Z181">
            <v>10.908193297727884</v>
          </cell>
          <cell r="AA181">
            <v>-6.4899999999999999E-2</v>
          </cell>
          <cell r="AB181">
            <v>0.4026759440685439</v>
          </cell>
          <cell r="AC181">
            <v>0.52672594406854389</v>
          </cell>
          <cell r="AD181">
            <v>11.011078727435413</v>
          </cell>
          <cell r="AE181">
            <v>-4.7899999999999998E-2</v>
          </cell>
          <cell r="AF181">
            <v>-0.44865054074726968</v>
          </cell>
          <cell r="AG181">
            <v>-0.45714554074726965</v>
          </cell>
          <cell r="AH181">
            <v>9.4074889327604438</v>
          </cell>
          <cell r="AI181">
            <v>4.2000000000000003E-2</v>
          </cell>
          <cell r="AJ181">
            <v>-8.4760068120241547E-2</v>
          </cell>
          <cell r="AK181">
            <v>-6.2170068120241548E-2</v>
          </cell>
          <cell r="AL181">
            <v>9.0942149084055792</v>
          </cell>
          <cell r="AM181">
            <v>8.83</v>
          </cell>
          <cell r="AN181">
            <v>8.83</v>
          </cell>
          <cell r="AO181">
            <v>-7.8899999999999998E-2</v>
          </cell>
          <cell r="AP181">
            <v>2.1210787851011501</v>
          </cell>
          <cell r="AQ181">
            <v>2.1398287851011499</v>
          </cell>
          <cell r="AR181">
            <v>9.2582945573749722</v>
          </cell>
          <cell r="AS181">
            <v>4.7800000000000002E-2</v>
          </cell>
          <cell r="AT181">
            <v>4.8371660202154239</v>
          </cell>
          <cell r="AU181">
            <v>4.9070660202154235</v>
          </cell>
          <cell r="AV181">
            <v>8.8511251877420829</v>
          </cell>
        </row>
        <row r="182">
          <cell r="B182">
            <v>44526</v>
          </cell>
          <cell r="C182">
            <v>149.1</v>
          </cell>
          <cell r="D182">
            <v>1.43</v>
          </cell>
          <cell r="E182">
            <v>4.1300000000000003E-2</v>
          </cell>
          <cell r="F182">
            <v>1.1907755072423021</v>
          </cell>
          <cell r="G182">
            <v>1.2151555072423021</v>
          </cell>
          <cell r="H182">
            <v>6.077759673908969</v>
          </cell>
          <cell r="I182">
            <v>6.6400000000000001E-2</v>
          </cell>
          <cell r="J182">
            <v>1.8627544848479187</v>
          </cell>
          <cell r="K182">
            <v>1.9007344848479186</v>
          </cell>
          <cell r="L182">
            <v>10.915682401514585</v>
          </cell>
          <cell r="M182">
            <v>12.06</v>
          </cell>
          <cell r="N182">
            <v>12.06</v>
          </cell>
          <cell r="O182">
            <v>0.26860000000000001</v>
          </cell>
          <cell r="P182">
            <v>6.7850541610312565E-2</v>
          </cell>
          <cell r="Q182">
            <v>7.7370541610312565E-2</v>
          </cell>
          <cell r="R182">
            <v>12.010811185473493</v>
          </cell>
          <cell r="S182">
            <v>0.2409</v>
          </cell>
          <cell r="T182">
            <v>0.76921004496340994</v>
          </cell>
          <cell r="U182">
            <v>0.86824004496341001</v>
          </cell>
          <cell r="V182">
            <v>12.57834064858514</v>
          </cell>
          <cell r="W182">
            <v>-0.1739</v>
          </cell>
          <cell r="X182">
            <v>0.27920325937698753</v>
          </cell>
          <cell r="Y182">
            <v>0.34667325937698756</v>
          </cell>
          <cell r="Z182">
            <v>11.386753742274372</v>
          </cell>
          <cell r="AA182">
            <v>-8.1900000000000001E-2</v>
          </cell>
          <cell r="AB182">
            <v>-0.11194265931172295</v>
          </cell>
          <cell r="AC182">
            <v>1.2107340688277041E-2</v>
          </cell>
          <cell r="AD182">
            <v>10.828847783344212</v>
          </cell>
          <cell r="AE182">
            <v>-4.41E-2</v>
          </cell>
          <cell r="AF182">
            <v>-0.33869093146240015</v>
          </cell>
          <cell r="AG182">
            <v>-0.34718593146240012</v>
          </cell>
          <cell r="AH182">
            <v>9.6878643703484659</v>
          </cell>
          <cell r="AI182">
            <v>4.4600000000000001E-2</v>
          </cell>
          <cell r="AJ182">
            <v>5.0411178047949567E-3</v>
          </cell>
          <cell r="AK182">
            <v>2.7631117804794957E-2</v>
          </cell>
          <cell r="AL182">
            <v>9.169321258649866</v>
          </cell>
          <cell r="AM182">
            <v>8.73</v>
          </cell>
          <cell r="AN182">
            <v>8.73</v>
          </cell>
          <cell r="AO182">
            <v>-7.7200000000000005E-2</v>
          </cell>
          <cell r="AP182">
            <v>2.1721495035057412</v>
          </cell>
          <cell r="AQ182">
            <v>2.190899503505741</v>
          </cell>
          <cell r="AR182">
            <v>9.2227192489477776</v>
          </cell>
          <cell r="AS182">
            <v>4.5999999999999999E-2</v>
          </cell>
          <cell r="AT182">
            <v>4.7811409816279662</v>
          </cell>
          <cell r="AU182">
            <v>4.8510409816279658</v>
          </cell>
          <cell r="AV182">
            <v>8.733221924180425</v>
          </cell>
        </row>
        <row r="183">
          <cell r="B183">
            <v>44533</v>
          </cell>
          <cell r="C183">
            <v>149.19</v>
          </cell>
          <cell r="D183">
            <v>1.32</v>
          </cell>
          <cell r="E183">
            <v>3.9E-2</v>
          </cell>
          <cell r="F183">
            <v>1.1213540755788798</v>
          </cell>
          <cell r="G183">
            <v>1.1457340755788799</v>
          </cell>
          <cell r="H183">
            <v>6.0339632422455463</v>
          </cell>
          <cell r="I183">
            <v>6.4100000000000004E-2</v>
          </cell>
          <cell r="J183">
            <v>1.7940400919934905</v>
          </cell>
          <cell r="K183">
            <v>1.8320200919934904</v>
          </cell>
          <cell r="L183">
            <v>11.036655508660157</v>
          </cell>
          <cell r="M183">
            <v>12.37</v>
          </cell>
          <cell r="N183">
            <v>12.37</v>
          </cell>
          <cell r="O183">
            <v>0.26829999999999998</v>
          </cell>
          <cell r="P183">
            <v>5.8566043540262243E-2</v>
          </cell>
          <cell r="Q183">
            <v>6.8086043540262237E-2</v>
          </cell>
          <cell r="R183">
            <v>12.308866280517682</v>
          </cell>
          <cell r="S183">
            <v>0.24179999999999999</v>
          </cell>
          <cell r="T183">
            <v>0.7961724100271047</v>
          </cell>
          <cell r="U183">
            <v>0.89520241002710477</v>
          </cell>
          <cell r="V183">
            <v>12.907947771082325</v>
          </cell>
          <cell r="W183">
            <v>-0.1744</v>
          </cell>
          <cell r="X183">
            <v>0.26451230868887965</v>
          </cell>
          <cell r="Y183">
            <v>0.33198230868887968</v>
          </cell>
          <cell r="Z183">
            <v>11.6606230419775</v>
          </cell>
          <cell r="AA183">
            <v>-8.0399999999999999E-2</v>
          </cell>
          <cell r="AB183">
            <v>-6.6540061236050552E-2</v>
          </cell>
          <cell r="AC183">
            <v>5.7509938763949442E-2</v>
          </cell>
          <cell r="AD183">
            <v>11.158115796130371</v>
          </cell>
          <cell r="AE183">
            <v>-4.6300000000000001E-2</v>
          </cell>
          <cell r="AF183">
            <v>-0.40235021690981054</v>
          </cell>
          <cell r="AG183">
            <v>-0.41084521690981052</v>
          </cell>
          <cell r="AH183">
            <v>9.8916385747289102</v>
          </cell>
          <cell r="AI183">
            <v>4.3400000000000001E-2</v>
          </cell>
          <cell r="AJ183">
            <v>-3.6405556725599274E-2</v>
          </cell>
          <cell r="AK183">
            <v>-1.3815556725599275E-2</v>
          </cell>
          <cell r="AL183">
            <v>9.3765287312243224</v>
          </cell>
          <cell r="AM183">
            <v>8.9700000000000006</v>
          </cell>
          <cell r="AN183">
            <v>8.9700000000000006</v>
          </cell>
          <cell r="AO183">
            <v>-7.6499999999999999E-2</v>
          </cell>
          <cell r="AP183">
            <v>2.1931825728213967</v>
          </cell>
          <cell r="AQ183">
            <v>2.2119325728213965</v>
          </cell>
          <cell r="AR183">
            <v>9.463721358511112</v>
          </cell>
          <cell r="AS183">
            <v>4.53E-2</v>
          </cell>
          <cell r="AT183">
            <v>4.75936255667688</v>
          </cell>
          <cell r="AU183">
            <v>4.8292625566768796</v>
          </cell>
          <cell r="AV183">
            <v>8.8942608366906395</v>
          </cell>
        </row>
        <row r="184">
          <cell r="B184">
            <v>44540</v>
          </cell>
          <cell r="C184">
            <v>148.97999999999999</v>
          </cell>
          <cell r="D184">
            <v>1.32</v>
          </cell>
          <cell r="E184">
            <v>3.1199999999999999E-2</v>
          </cell>
          <cell r="F184">
            <v>0.88601246045292026</v>
          </cell>
          <cell r="G184">
            <v>0.91039246045292022</v>
          </cell>
          <cell r="H184">
            <v>5.5693507937862545</v>
          </cell>
          <cell r="I184">
            <v>5.2499999999999998E-2</v>
          </cell>
          <cell r="J184">
            <v>1.4477875514707723</v>
          </cell>
          <cell r="K184">
            <v>1.4857675514707722</v>
          </cell>
          <cell r="L184">
            <v>10.183788384804107</v>
          </cell>
          <cell r="M184">
            <v>11.66</v>
          </cell>
          <cell r="N184">
            <v>11.66</v>
          </cell>
          <cell r="O184">
            <v>0.2697</v>
          </cell>
          <cell r="P184">
            <v>0.10189383749572711</v>
          </cell>
          <cell r="Q184">
            <v>0.11141383749572711</v>
          </cell>
          <cell r="R184">
            <v>11.641053900093537</v>
          </cell>
          <cell r="S184">
            <v>0.24790000000000001</v>
          </cell>
          <cell r="T184">
            <v>0.97896075123264015</v>
          </cell>
          <cell r="U184">
            <v>1.0779907512326401</v>
          </cell>
          <cell r="V184">
            <v>12.377583865473643</v>
          </cell>
          <cell r="W184">
            <v>-0.16389999999999999</v>
          </cell>
          <cell r="X184">
            <v>0.57307305382011187</v>
          </cell>
          <cell r="Y184">
            <v>0.6405430538201119</v>
          </cell>
          <cell r="Z184">
            <v>11.24999532299069</v>
          </cell>
          <cell r="AA184">
            <v>-7.6600000000000001E-2</v>
          </cell>
          <cell r="AB184">
            <v>4.8481586626635591E-2</v>
          </cell>
          <cell r="AC184">
            <v>0.17253158662663559</v>
          </cell>
          <cell r="AD184">
            <v>10.551936907440407</v>
          </cell>
          <cell r="AE184">
            <v>-4.6699999999999998E-2</v>
          </cell>
          <cell r="AF184">
            <v>-0.41392507472716888</v>
          </cell>
          <cell r="AG184">
            <v>-0.42242007472716886</v>
          </cell>
          <cell r="AH184">
            <v>9.151820926837777</v>
          </cell>
          <cell r="AI184">
            <v>4.4400000000000002E-2</v>
          </cell>
          <cell r="AJ184">
            <v>-1.866663551102045E-3</v>
          </cell>
          <cell r="AK184">
            <v>2.0723336448897955E-2</v>
          </cell>
          <cell r="AL184">
            <v>8.6747765445866136</v>
          </cell>
          <cell r="AM184">
            <v>8.23</v>
          </cell>
          <cell r="AN184">
            <v>8.23</v>
          </cell>
          <cell r="AO184">
            <v>-8.0600000000000005E-2</v>
          </cell>
          <cell r="AP184">
            <v>2.0700214015969953</v>
          </cell>
          <cell r="AQ184">
            <v>2.0887714015969951</v>
          </cell>
          <cell r="AR184">
            <v>8.7830644872523109</v>
          </cell>
          <cell r="AS184">
            <v>3.85E-2</v>
          </cell>
          <cell r="AT184">
            <v>4.5480604617227831</v>
          </cell>
          <cell r="AU184">
            <v>4.6179604617227827</v>
          </cell>
          <cell r="AV184">
            <v>8.4639563337558066</v>
          </cell>
        </row>
        <row r="185">
          <cell r="B185">
            <v>44547</v>
          </cell>
          <cell r="C185">
            <v>148.6</v>
          </cell>
          <cell r="D185">
            <v>0.93</v>
          </cell>
          <cell r="E185">
            <v>2.5499999999999998E-2</v>
          </cell>
          <cell r="F185">
            <v>0.71410514425111993</v>
          </cell>
          <cell r="G185">
            <v>0.73848514425111988</v>
          </cell>
          <cell r="H185">
            <v>4.7846309775844533</v>
          </cell>
          <cell r="I185">
            <v>4.2999999999999997E-2</v>
          </cell>
          <cell r="J185">
            <v>1.1645493480957287</v>
          </cell>
          <cell r="K185">
            <v>1.2025293480957286</v>
          </cell>
          <cell r="L185">
            <v>9.0182064314290624</v>
          </cell>
          <cell r="M185">
            <v>10.58</v>
          </cell>
          <cell r="N185">
            <v>10.58</v>
          </cell>
          <cell r="O185">
            <v>0.27400000000000002</v>
          </cell>
          <cell r="P185">
            <v>0.2349756423044399</v>
          </cell>
          <cell r="Q185">
            <v>0.2444956423044399</v>
          </cell>
          <cell r="R185">
            <v>10.710478204343341</v>
          </cell>
          <cell r="S185">
            <v>0.2535</v>
          </cell>
          <cell r="T185">
            <v>1.146841916410634</v>
          </cell>
          <cell r="U185">
            <v>1.245871916410634</v>
          </cell>
          <cell r="V185">
            <v>11.51064723498877</v>
          </cell>
          <cell r="W185">
            <v>-0.1623</v>
          </cell>
          <cell r="X185">
            <v>0.62010361596717789</v>
          </cell>
          <cell r="Y185">
            <v>0.68757361596717792</v>
          </cell>
          <cell r="Z185">
            <v>10.348727204163019</v>
          </cell>
          <cell r="AA185">
            <v>-7.9100000000000004E-2</v>
          </cell>
          <cell r="AB185">
            <v>-2.7190927602114712E-2</v>
          </cell>
          <cell r="AC185">
            <v>9.6859072397885285E-2</v>
          </cell>
          <cell r="AD185">
            <v>9.5568054171329635</v>
          </cell>
          <cell r="AE185">
            <v>-5.3400000000000003E-2</v>
          </cell>
          <cell r="AF185">
            <v>-0.60782878457061029</v>
          </cell>
          <cell r="AG185">
            <v>-0.61632378457061032</v>
          </cell>
          <cell r="AH185">
            <v>8.1393972080517916</v>
          </cell>
          <cell r="AI185">
            <v>4.2200000000000001E-2</v>
          </cell>
          <cell r="AJ185">
            <v>-7.7852270438358948E-2</v>
          </cell>
          <cell r="AK185">
            <v>-5.5262270438358949E-2</v>
          </cell>
          <cell r="AL185">
            <v>7.8956297483409843</v>
          </cell>
          <cell r="AM185">
            <v>7.58</v>
          </cell>
          <cell r="AN185">
            <v>7.58</v>
          </cell>
          <cell r="AO185">
            <v>-8.0600000000000005E-2</v>
          </cell>
          <cell r="AP185">
            <v>2.0700214015969953</v>
          </cell>
          <cell r="AQ185">
            <v>2.0887714015969951</v>
          </cell>
          <cell r="AR185">
            <v>8.2510245835715388</v>
          </cell>
          <cell r="AS185">
            <v>4.0300000000000002E-2</v>
          </cell>
          <cell r="AT185">
            <v>4.6039480898292311</v>
          </cell>
          <cell r="AU185">
            <v>4.6738480898292307</v>
          </cell>
          <cell r="AV185">
            <v>8.2065863079234855</v>
          </cell>
        </row>
        <row r="186">
          <cell r="B186">
            <v>44557</v>
          </cell>
          <cell r="C186">
            <v>147.86000000000001</v>
          </cell>
          <cell r="D186">
            <v>1.08</v>
          </cell>
          <cell r="E186">
            <v>2.12E-2</v>
          </cell>
          <cell r="F186">
            <v>0.58445368028447231</v>
          </cell>
          <cell r="G186">
            <v>0.60883368028447227</v>
          </cell>
          <cell r="H186">
            <v>4.666125346951139</v>
          </cell>
          <cell r="I186">
            <v>4.2500000000000003E-2</v>
          </cell>
          <cell r="J186">
            <v>1.1496491491456444</v>
          </cell>
          <cell r="K186">
            <v>1.1876291491456443</v>
          </cell>
          <cell r="L186">
            <v>8.8464833158123106</v>
          </cell>
          <cell r="M186">
            <v>10.3</v>
          </cell>
          <cell r="N186">
            <v>10.3</v>
          </cell>
          <cell r="O186">
            <v>0.2757</v>
          </cell>
          <cell r="P186">
            <v>0.28759167399305202</v>
          </cell>
          <cell r="Q186">
            <v>0.29711167399305205</v>
          </cell>
          <cell r="R186">
            <v>10.470172259729695</v>
          </cell>
          <cell r="S186">
            <v>0.24779999999999999</v>
          </cell>
          <cell r="T186">
            <v>0.97596356653459715</v>
          </cell>
          <cell r="U186">
            <v>1.0749935665345971</v>
          </cell>
          <cell r="V186">
            <v>11.024043421218256</v>
          </cell>
          <cell r="W186">
            <v>-0.1671</v>
          </cell>
          <cell r="X186">
            <v>0.47902248492790167</v>
          </cell>
          <cell r="Y186">
            <v>0.5464924849279017</v>
          </cell>
          <cell r="Z186">
            <v>9.8235101464526053</v>
          </cell>
          <cell r="AA186">
            <v>-7.8299999999999995E-2</v>
          </cell>
          <cell r="AB186">
            <v>-2.9759117228798848E-3</v>
          </cell>
          <cell r="AC186">
            <v>0.12107408827712011</v>
          </cell>
          <cell r="AD186">
            <v>9.17408101874884</v>
          </cell>
          <cell r="AE186">
            <v>-5.4100000000000002E-2</v>
          </cell>
          <cell r="AF186">
            <v>-0.6280905072984001</v>
          </cell>
          <cell r="AG186">
            <v>-0.63658550729840013</v>
          </cell>
          <cell r="AH186">
            <v>7.6323838644878732</v>
          </cell>
          <cell r="AI186">
            <v>4.0300000000000002E-2</v>
          </cell>
          <cell r="AJ186">
            <v>-0.14347660109488364</v>
          </cell>
          <cell r="AK186">
            <v>-0.12088660109488364</v>
          </cell>
          <cell r="AL186">
            <v>7.2520398464794518</v>
          </cell>
          <cell r="AM186">
            <v>6.96</v>
          </cell>
          <cell r="AN186">
            <v>6.96</v>
          </cell>
          <cell r="AO186">
            <v>-8.7800000000000003E-2</v>
          </cell>
          <cell r="AP186">
            <v>1.8539188973025056</v>
          </cell>
          <cell r="AQ186">
            <v>1.8726688973025056</v>
          </cell>
          <cell r="AR186">
            <v>7.5573644597380056</v>
          </cell>
          <cell r="AS186">
            <v>4.3299999999999998E-2</v>
          </cell>
          <cell r="AT186">
            <v>4.6971662701958401</v>
          </cell>
          <cell r="AU186">
            <v>4.7670662701958397</v>
          </cell>
          <cell r="AV186">
            <v>8.0864367552319596</v>
          </cell>
        </row>
        <row r="187">
          <cell r="B187">
            <v>44567</v>
          </cell>
          <cell r="C187">
            <v>147.26</v>
          </cell>
          <cell r="D187">
            <v>0.56000000000000005</v>
          </cell>
          <cell r="E187">
            <v>1.3899999999999999E-2</v>
          </cell>
          <cell r="F187">
            <v>0.36439768720805049</v>
          </cell>
          <cell r="G187">
            <v>0.3887776872080505</v>
          </cell>
          <cell r="H187">
            <v>3.8905485205413841</v>
          </cell>
          <cell r="I187">
            <v>3.0099999999999998E-2</v>
          </cell>
          <cell r="J187">
            <v>0.78031161544624994</v>
          </cell>
          <cell r="K187">
            <v>0.81829161544624995</v>
          </cell>
          <cell r="L187">
            <v>7.8786561987795825</v>
          </cell>
          <cell r="M187">
            <v>9.67</v>
          </cell>
          <cell r="N187">
            <v>9.67</v>
          </cell>
          <cell r="O187">
            <v>0.27279999999999999</v>
          </cell>
          <cell r="P187">
            <v>0.19783581205391426</v>
          </cell>
          <cell r="Q187">
            <v>0.20735581205391426</v>
          </cell>
          <cell r="R187">
            <v>9.7325536658433176</v>
          </cell>
          <cell r="S187">
            <v>0.25409999999999999</v>
          </cell>
          <cell r="T187">
            <v>1.1648339596198187</v>
          </cell>
          <cell r="U187">
            <v>1.2638639596198187</v>
          </cell>
          <cell r="V187">
            <v>10.533528614214051</v>
          </cell>
          <cell r="W187">
            <v>-0.15920000000000001</v>
          </cell>
          <cell r="X187">
            <v>0.71123658243451104</v>
          </cell>
          <cell r="Y187">
            <v>0.77870658243451107</v>
          </cell>
          <cell r="Z187">
            <v>9.2817716394432299</v>
          </cell>
          <cell r="AA187">
            <v>-7.9299999999999995E-2</v>
          </cell>
          <cell r="AB187">
            <v>-3.324465963308991E-2</v>
          </cell>
          <cell r="AC187">
            <v>9.0805340366910084E-2</v>
          </cell>
          <cell r="AD187">
            <v>8.3383371981804579</v>
          </cell>
          <cell r="AE187">
            <v>-5.5300000000000002E-2</v>
          </cell>
          <cell r="AF187">
            <v>-0.66282646949821455</v>
          </cell>
          <cell r="AG187">
            <v>-0.67132146949821458</v>
          </cell>
          <cell r="AH187">
            <v>6.6818441911322353</v>
          </cell>
          <cell r="AI187">
            <v>4.0899999999999999E-2</v>
          </cell>
          <cell r="AJ187">
            <v>-0.1227530575100436</v>
          </cell>
          <cell r="AK187">
            <v>-0.1001630575100436</v>
          </cell>
          <cell r="AL187">
            <v>6.2308698063397223</v>
          </cell>
          <cell r="AM187">
            <v>5.86</v>
          </cell>
          <cell r="AN187">
            <v>5.86</v>
          </cell>
          <cell r="AO187">
            <v>-8.7499999999999994E-2</v>
          </cell>
          <cell r="AP187">
            <v>1.8629188201376086</v>
          </cell>
          <cell r="AQ187">
            <v>1.8816688201376086</v>
          </cell>
          <cell r="AR187">
            <v>6.6377403715651973</v>
          </cell>
          <cell r="AS187">
            <v>2.92E-2</v>
          </cell>
          <cell r="AT187">
            <v>4.2598089801247845</v>
          </cell>
          <cell r="AU187">
            <v>4.3297089801247841</v>
          </cell>
          <cell r="AV187">
            <v>7.0383089113253341</v>
          </cell>
        </row>
        <row r="188">
          <cell r="B188">
            <v>44578</v>
          </cell>
          <cell r="C188">
            <v>147.02000000000001</v>
          </cell>
          <cell r="D188">
            <v>0.52</v>
          </cell>
          <cell r="E188">
            <v>1.0500000000000001E-2</v>
          </cell>
          <cell r="F188">
            <v>0.26192173555592002</v>
          </cell>
          <cell r="G188">
            <v>0.28630173555592003</v>
          </cell>
          <cell r="H188">
            <v>3.6511975688892537</v>
          </cell>
          <cell r="I188">
            <v>2.3900000000000001E-2</v>
          </cell>
          <cell r="J188">
            <v>0.59575401365293268</v>
          </cell>
          <cell r="K188">
            <v>0.63373401365293269</v>
          </cell>
          <cell r="L188">
            <v>7.4400360969862653</v>
          </cell>
          <cell r="M188">
            <v>9.33</v>
          </cell>
          <cell r="N188">
            <v>9.33</v>
          </cell>
          <cell r="O188">
            <v>0.27310000000000001</v>
          </cell>
          <cell r="P188">
            <v>0.20712070742958019</v>
          </cell>
          <cell r="Q188">
            <v>0.21664070742958019</v>
          </cell>
          <cell r="R188">
            <v>9.3873963524105779</v>
          </cell>
          <cell r="S188">
            <v>0.25600000000000001</v>
          </cell>
          <cell r="T188">
            <v>1.2218152731651384</v>
          </cell>
          <cell r="U188">
            <v>1.3208452731651383</v>
          </cell>
          <cell r="V188">
            <v>10.210581468112601</v>
          </cell>
          <cell r="W188">
            <v>-0.15690000000000001</v>
          </cell>
          <cell r="X188">
            <v>0.77886189233025005</v>
          </cell>
          <cell r="Y188">
            <v>0.84633189233025008</v>
          </cell>
          <cell r="Z188">
            <v>8.8930097371771097</v>
          </cell>
          <cell r="AA188">
            <v>-7.7799999999999994E-2</v>
          </cell>
          <cell r="AB188">
            <v>1.2158554988321392E-2</v>
          </cell>
          <cell r="AC188">
            <v>0.13620855498832138</v>
          </cell>
          <cell r="AD188">
            <v>7.9018669498016454</v>
          </cell>
          <cell r="AE188">
            <v>-5.8000000000000003E-2</v>
          </cell>
          <cell r="AF188">
            <v>-0.74099018819531082</v>
          </cell>
          <cell r="AG188">
            <v>-0.74948518819531085</v>
          </cell>
          <cell r="AH188">
            <v>6.0326051315006426</v>
          </cell>
          <cell r="AI188">
            <v>4.0300000000000002E-2</v>
          </cell>
          <cell r="AJ188">
            <v>-0.14347660109488364</v>
          </cell>
          <cell r="AK188">
            <v>-0.12088660109488364</v>
          </cell>
          <cell r="AL188">
            <v>5.5371259184669315</v>
          </cell>
          <cell r="AM188">
            <v>5.14</v>
          </cell>
          <cell r="AN188">
            <v>5.14</v>
          </cell>
          <cell r="AO188">
            <v>-9.0700000000000003E-2</v>
          </cell>
          <cell r="AP188">
            <v>1.7669381284063188</v>
          </cell>
          <cell r="AQ188">
            <v>1.7856881284063189</v>
          </cell>
          <cell r="AR188">
            <v>5.9597507359054589</v>
          </cell>
          <cell r="AS188">
            <v>2.5600000000000001E-2</v>
          </cell>
          <cell r="AT188">
            <v>4.1484458336825067</v>
          </cell>
          <cell r="AU188">
            <v>4.2183458336825064</v>
          </cell>
          <cell r="AV188">
            <v>6.6008707734829883</v>
          </cell>
        </row>
        <row r="189">
          <cell r="B189">
            <v>44587</v>
          </cell>
          <cell r="C189">
            <v>146.91999999999999</v>
          </cell>
          <cell r="D189">
            <v>0.42</v>
          </cell>
          <cell r="E189">
            <v>8.6999999999999994E-3</v>
          </cell>
          <cell r="F189">
            <v>0.2076726481119123</v>
          </cell>
          <cell r="G189">
            <v>0.23205264811191229</v>
          </cell>
          <cell r="H189">
            <v>3.4420526481119129</v>
          </cell>
          <cell r="I189">
            <v>2.18E-2</v>
          </cell>
          <cell r="J189">
            <v>0.53325544878809095</v>
          </cell>
          <cell r="K189">
            <v>0.57123544878809096</v>
          </cell>
          <cell r="L189">
            <v>7.1562354487880908</v>
          </cell>
          <cell r="M189">
            <v>9.06</v>
          </cell>
          <cell r="N189">
            <v>9.06</v>
          </cell>
          <cell r="O189">
            <v>0.27360000000000001</v>
          </cell>
          <cell r="P189">
            <v>0.2225956234784377</v>
          </cell>
          <cell r="Q189">
            <v>0.2321156234784377</v>
          </cell>
          <cell r="R189">
            <v>9.1374319659778784</v>
          </cell>
          <cell r="S189">
            <v>0.25719999999999998</v>
          </cell>
          <cell r="T189">
            <v>1.2578087170812315</v>
          </cell>
          <cell r="U189">
            <v>1.3568387170812315</v>
          </cell>
          <cell r="V189">
            <v>9.9891838992855693</v>
          </cell>
          <cell r="W189">
            <v>-0.15509999999999999</v>
          </cell>
          <cell r="X189">
            <v>0.83179287619788123</v>
          </cell>
          <cell r="Y189">
            <v>0.89926287619788126</v>
          </cell>
          <cell r="Z189">
            <v>8.7126945775169062</v>
          </cell>
          <cell r="AA189">
            <v>-7.7600000000000002E-2</v>
          </cell>
          <cell r="AB189">
            <v>1.8212361546803467E-2</v>
          </cell>
          <cell r="AC189">
            <v>0.14226236154680347</v>
          </cell>
          <cell r="AD189">
            <v>7.6827229025707258</v>
          </cell>
          <cell r="AE189">
            <v>-5.9299999999999999E-2</v>
          </cell>
          <cell r="AF189">
            <v>-0.77862870682019836</v>
          </cell>
          <cell r="AG189">
            <v>-0.78712370682019839</v>
          </cell>
          <cell r="AH189">
            <v>5.7979377731708599</v>
          </cell>
          <cell r="AI189">
            <v>3.9100000000000003E-2</v>
          </cell>
          <cell r="AJ189">
            <v>-0.18492396009222414</v>
          </cell>
          <cell r="AK189">
            <v>-0.16233396009222414</v>
          </cell>
          <cell r="AL189">
            <v>5.3308428787184177</v>
          </cell>
          <cell r="AM189">
            <v>4.99</v>
          </cell>
          <cell r="AN189">
            <v>4.99</v>
          </cell>
          <cell r="AO189">
            <v>-9.1300000000000006E-2</v>
          </cell>
          <cell r="AP189">
            <v>1.7489462044936475</v>
          </cell>
          <cell r="AQ189">
            <v>1.7676962044936475</v>
          </cell>
          <cell r="AR189">
            <v>5.8206924205239199</v>
          </cell>
          <cell r="AS189">
            <v>2.41E-2</v>
          </cell>
          <cell r="AT189">
            <v>4.1020792463272402</v>
          </cell>
          <cell r="AU189">
            <v>4.1719792463272398</v>
          </cell>
          <cell r="AV189">
            <v>6.4871013653502878</v>
          </cell>
        </row>
        <row r="190">
          <cell r="B190">
            <v>44599</v>
          </cell>
          <cell r="C190">
            <v>146.54</v>
          </cell>
          <cell r="D190">
            <v>0.44</v>
          </cell>
          <cell r="E190">
            <v>6.7000000000000002E-3</v>
          </cell>
          <cell r="F190">
            <v>0.1473976676800787</v>
          </cell>
          <cell r="G190">
            <v>0.17177766768007868</v>
          </cell>
          <cell r="H190">
            <v>3.430840167680079</v>
          </cell>
          <cell r="I190">
            <v>2.23E-2</v>
          </cell>
          <cell r="J190">
            <v>0.54813553607887455</v>
          </cell>
          <cell r="K190">
            <v>0.58611553607887457</v>
          </cell>
          <cell r="L190">
            <v>7.2553342860788748</v>
          </cell>
          <cell r="M190">
            <v>9.17</v>
          </cell>
          <cell r="N190">
            <v>9.17</v>
          </cell>
          <cell r="O190">
            <v>0.27329999999999999</v>
          </cell>
          <cell r="P190">
            <v>0.21331065996581838</v>
          </cell>
          <cell r="Q190">
            <v>0.22283065996581838</v>
          </cell>
          <cell r="R190">
            <v>9.2218045030241687</v>
          </cell>
          <cell r="S190">
            <v>0.25480000000000003</v>
          </cell>
          <cell r="T190">
            <v>1.1858259121841122</v>
          </cell>
          <cell r="U190">
            <v>1.2848559121841121</v>
          </cell>
          <cell r="V190">
            <v>9.9820188900513145</v>
          </cell>
          <cell r="W190">
            <v>-0.15759999999999999</v>
          </cell>
          <cell r="X190">
            <v>0.75827927016157837</v>
          </cell>
          <cell r="Y190">
            <v>0.8257492701615784</v>
          </cell>
          <cell r="Z190">
            <v>8.6174796524553408</v>
          </cell>
          <cell r="AA190">
            <v>-7.8299999999999995E-2</v>
          </cell>
          <cell r="AB190">
            <v>-2.9759117228798848E-3</v>
          </cell>
          <cell r="AC190">
            <v>0.12107408827712011</v>
          </cell>
          <cell r="AD190">
            <v>7.6109936053797362</v>
          </cell>
          <cell r="AE190">
            <v>-6.0499999999999998E-2</v>
          </cell>
          <cell r="AF190">
            <v>-0.81337450327848315</v>
          </cell>
          <cell r="AG190">
            <v>-0.82186950327848318</v>
          </cell>
          <cell r="AH190">
            <v>5.6117119856551181</v>
          </cell>
          <cell r="AI190">
            <v>3.7699999999999997E-2</v>
          </cell>
          <cell r="AJ190">
            <v>-0.23327980239481774</v>
          </cell>
          <cell r="AK190">
            <v>-0.21068980239481774</v>
          </cell>
          <cell r="AL190">
            <v>5.0156482257741963</v>
          </cell>
          <cell r="AM190">
            <v>4.67</v>
          </cell>
          <cell r="AN190">
            <v>4.67</v>
          </cell>
          <cell r="AO190">
            <v>-9.2299999999999993E-2</v>
          </cell>
          <cell r="AP190">
            <v>1.7189627089042199</v>
          </cell>
          <cell r="AQ190">
            <v>1.7377127089042199</v>
          </cell>
          <cell r="AR190">
            <v>5.5508327639437791</v>
          </cell>
          <cell r="AS190">
            <v>2.29E-2</v>
          </cell>
          <cell r="AT190">
            <v>4.0650004607509</v>
          </cell>
          <cell r="AU190">
            <v>4.1349004607508997</v>
          </cell>
          <cell r="AV190">
            <v>6.3587532299287464</v>
          </cell>
        </row>
        <row r="191">
          <cell r="B191">
            <v>44608</v>
          </cell>
          <cell r="C191">
            <v>146.1</v>
          </cell>
          <cell r="D191">
            <v>0.55000000000000004</v>
          </cell>
          <cell r="E191">
            <v>4.8999999999999998E-3</v>
          </cell>
          <cell r="F191">
            <v>9.3151397844165762E-2</v>
          </cell>
          <cell r="G191">
            <v>0.11753139784416576</v>
          </cell>
          <cell r="H191">
            <v>3.3154480645108322</v>
          </cell>
          <cell r="I191">
            <v>2.06E-2</v>
          </cell>
          <cell r="J191">
            <v>0.49754450077632001</v>
          </cell>
          <cell r="K191">
            <v>0.53552450077631997</v>
          </cell>
          <cell r="L191">
            <v>6.9365661674429857</v>
          </cell>
          <cell r="M191">
            <v>8.75</v>
          </cell>
          <cell r="N191">
            <v>8.75</v>
          </cell>
          <cell r="O191">
            <v>0.27360000000000001</v>
          </cell>
          <cell r="P191">
            <v>0.2225956234784377</v>
          </cell>
          <cell r="Q191">
            <v>0.2321156234784377</v>
          </cell>
          <cell r="R191">
            <v>8.8209709778267502</v>
          </cell>
          <cell r="S191">
            <v>0.25440000000000002</v>
          </cell>
          <cell r="T191">
            <v>1.1738303466401565</v>
          </cell>
          <cell r="U191">
            <v>1.2728603466401565</v>
          </cell>
          <cell r="V191">
            <v>9.5773427968972555</v>
          </cell>
          <cell r="W191">
            <v>-0.1575</v>
          </cell>
          <cell r="X191">
            <v>0.76121958975950865</v>
          </cell>
          <cell r="Y191">
            <v>0.82868958975950868</v>
          </cell>
          <cell r="Z191">
            <v>8.2800533277429658</v>
          </cell>
          <cell r="AA191">
            <v>-7.5999999999999998E-2</v>
          </cell>
          <cell r="AB191">
            <v>6.6643294087953525E-2</v>
          </cell>
          <cell r="AC191">
            <v>0.19069329408795352</v>
          </cell>
          <cell r="AD191">
            <v>7.3576841279801961</v>
          </cell>
          <cell r="AE191">
            <v>-5.8700000000000002E-2</v>
          </cell>
          <cell r="AF191">
            <v>-0.76125673392993687</v>
          </cell>
          <cell r="AG191">
            <v>-0.7697517339299369</v>
          </cell>
          <cell r="AH191">
            <v>5.4019339356430569</v>
          </cell>
          <cell r="AI191">
            <v>3.6700000000000003E-2</v>
          </cell>
          <cell r="AJ191">
            <v>-0.26782017681238324</v>
          </cell>
          <cell r="AK191">
            <v>-0.24523017681238324</v>
          </cell>
          <cell r="AL191">
            <v>4.7889638763957549</v>
          </cell>
          <cell r="AM191">
            <v>4.51</v>
          </cell>
          <cell r="AN191">
            <v>4.51</v>
          </cell>
          <cell r="AO191">
            <v>-9.5100000000000004E-2</v>
          </cell>
          <cell r="AP191">
            <v>1.6350286620820611</v>
          </cell>
          <cell r="AQ191">
            <v>1.6537786620820611</v>
          </cell>
          <cell r="AR191">
            <v>5.3247040146792397</v>
          </cell>
          <cell r="AS191">
            <v>2.29E-2</v>
          </cell>
          <cell r="AT191">
            <v>4.0650004607509</v>
          </cell>
          <cell r="AU191">
            <v>4.1349004607508997</v>
          </cell>
          <cell r="AV191">
            <v>6.249582263296479</v>
          </cell>
        </row>
        <row r="192">
          <cell r="B192">
            <v>44617</v>
          </cell>
          <cell r="C192">
            <v>146.07</v>
          </cell>
          <cell r="D192">
            <v>0.56000000000000005</v>
          </cell>
          <cell r="E192">
            <v>8.8999999999999999E-3</v>
          </cell>
          <cell r="F192">
            <v>0.21370024219035461</v>
          </cell>
          <cell r="G192">
            <v>0.23808024219035462</v>
          </cell>
          <cell r="H192">
            <v>3.5461010755236879</v>
          </cell>
          <cell r="I192">
            <v>2.47E-2</v>
          </cell>
          <cell r="J192">
            <v>0.61956456909082136</v>
          </cell>
          <cell r="K192">
            <v>0.65754456909082137</v>
          </cell>
          <cell r="L192">
            <v>7.2897841524241542</v>
          </cell>
          <cell r="M192">
            <v>9.07</v>
          </cell>
          <cell r="N192">
            <v>9.07</v>
          </cell>
          <cell r="O192">
            <v>0.27089999999999997</v>
          </cell>
          <cell r="P192">
            <v>0.1390322992491306</v>
          </cell>
          <cell r="Q192">
            <v>0.1485522992491306</v>
          </cell>
          <cell r="R192">
            <v>9.0406850960298151</v>
          </cell>
          <cell r="S192">
            <v>0.25269999999999998</v>
          </cell>
          <cell r="T192">
            <v>1.1228540208610245</v>
          </cell>
          <cell r="U192">
            <v>1.2218840208610244</v>
          </cell>
          <cell r="V192">
            <v>9.8001335178429159</v>
          </cell>
          <cell r="W192">
            <v>-0.1598</v>
          </cell>
          <cell r="X192">
            <v>0.69359671908138565</v>
          </cell>
          <cell r="Y192">
            <v>0.76106671908138568</v>
          </cell>
          <cell r="Z192">
            <v>8.3976663166668981</v>
          </cell>
          <cell r="AA192">
            <v>-7.5999999999999998E-2</v>
          </cell>
          <cell r="AB192">
            <v>6.6643294087953525E-2</v>
          </cell>
          <cell r="AC192">
            <v>0.19069329408795352</v>
          </cell>
          <cell r="AD192">
            <v>7.5134095918746739</v>
          </cell>
          <cell r="AE192">
            <v>-5.5300000000000002E-2</v>
          </cell>
          <cell r="AF192">
            <v>-0.66282646949821455</v>
          </cell>
          <cell r="AG192">
            <v>-0.67132146949821458</v>
          </cell>
          <cell r="AH192">
            <v>5.5528032789927311</v>
          </cell>
          <cell r="AI192">
            <v>3.9800000000000002E-2</v>
          </cell>
          <cell r="AJ192">
            <v>-0.16074628559935991</v>
          </cell>
          <cell r="AK192">
            <v>-0.13815628559935991</v>
          </cell>
          <cell r="AL192">
            <v>4.8304352636964145</v>
          </cell>
          <cell r="AM192">
            <v>4.3899999999999997</v>
          </cell>
          <cell r="AN192">
            <v>4.3899999999999997</v>
          </cell>
          <cell r="AO192">
            <v>-9.4200000000000006E-2</v>
          </cell>
          <cell r="AP192">
            <v>1.6620043435502367</v>
          </cell>
          <cell r="AQ192">
            <v>1.6807543435502368</v>
          </cell>
          <cell r="AR192">
            <v>5.2583876424838447</v>
          </cell>
          <cell r="AS192">
            <v>1.8700000000000001E-2</v>
          </cell>
          <cell r="AT192">
            <v>3.9353243979749681</v>
          </cell>
          <cell r="AU192">
            <v>4.0052243979749678</v>
          </cell>
          <cell r="AV192">
            <v>6.0761497505721467</v>
          </cell>
        </row>
        <row r="193">
          <cell r="B193">
            <v>44627</v>
          </cell>
          <cell r="C193">
            <v>144.9</v>
          </cell>
          <cell r="D193">
            <v>0.53</v>
          </cell>
          <cell r="E193">
            <v>4.4000000000000003E-3</v>
          </cell>
          <cell r="F193">
            <v>7.8083142749660175E-2</v>
          </cell>
          <cell r="G193">
            <v>0.10246314274966017</v>
          </cell>
          <cell r="H193">
            <v>3.0963173094163272</v>
          </cell>
          <cell r="I193">
            <v>1.9800000000000002E-2</v>
          </cell>
          <cell r="J193">
            <v>0.47373814803163644</v>
          </cell>
          <cell r="K193">
            <v>0.5117181480316364</v>
          </cell>
          <cell r="L193">
            <v>6.4860410646983029</v>
          </cell>
          <cell r="M193">
            <v>8.16</v>
          </cell>
          <cell r="N193">
            <v>8.16</v>
          </cell>
          <cell r="O193">
            <v>0.27229999999999999</v>
          </cell>
          <cell r="P193">
            <v>0.18236107130576315</v>
          </cell>
          <cell r="Q193">
            <v>0.19188107130576315</v>
          </cell>
          <cell r="R193">
            <v>8.1892161931479279</v>
          </cell>
          <cell r="S193">
            <v>0.25309999999999999</v>
          </cell>
          <cell r="T193">
            <v>1.1348477567223441</v>
          </cell>
          <cell r="U193">
            <v>1.233877756722344</v>
          </cell>
          <cell r="V193">
            <v>8.9441572112271501</v>
          </cell>
          <cell r="W193">
            <v>-0.1605</v>
          </cell>
          <cell r="X193">
            <v>0.67301763911967938</v>
          </cell>
          <cell r="Y193">
            <v>0.74048763911967941</v>
          </cell>
          <cell r="Z193">
            <v>7.5896000916124136</v>
          </cell>
          <cell r="AA193">
            <v>-7.7399999999999997E-2</v>
          </cell>
          <cell r="AB193">
            <v>2.4266180236170224E-2</v>
          </cell>
          <cell r="AC193">
            <v>0.14831618023617021</v>
          </cell>
          <cell r="AD193">
            <v>6.7103729653915476</v>
          </cell>
          <cell r="AE193">
            <v>-5.6399999999999999E-2</v>
          </cell>
          <cell r="AF193">
            <v>-0.69466960096233321</v>
          </cell>
          <cell r="AG193">
            <v>-0.70316460096233324</v>
          </cell>
          <cell r="AH193">
            <v>4.854197348512292</v>
          </cell>
          <cell r="AI193">
            <v>3.8899999999999997E-2</v>
          </cell>
          <cell r="AJ193">
            <v>-0.19183189484436108</v>
          </cell>
          <cell r="AK193">
            <v>-0.16924189484436108</v>
          </cell>
          <cell r="AL193">
            <v>4.2398973852808339</v>
          </cell>
          <cell r="AM193">
            <v>3.88</v>
          </cell>
          <cell r="AN193">
            <v>3.88</v>
          </cell>
          <cell r="AO193">
            <v>-9.98E-2</v>
          </cell>
          <cell r="AP193">
            <v>1.4942015473256096</v>
          </cell>
          <cell r="AQ193">
            <v>1.5129515473256097</v>
          </cell>
          <cell r="AR193">
            <v>4.6584830230738037</v>
          </cell>
          <cell r="AS193">
            <v>1.21E-2</v>
          </cell>
          <cell r="AT193">
            <v>3.7318517185002698</v>
          </cell>
          <cell r="AU193">
            <v>3.8017517185002698</v>
          </cell>
          <cell r="AV193">
            <v>5.5850540920812808</v>
          </cell>
        </row>
        <row r="194">
          <cell r="B194">
            <v>44637</v>
          </cell>
          <cell r="C194">
            <v>144.83000000000001</v>
          </cell>
          <cell r="D194">
            <v>0.5</v>
          </cell>
          <cell r="E194">
            <v>2.8999999999999998E-3</v>
          </cell>
          <cell r="F194">
            <v>3.2878660284447352E-2</v>
          </cell>
          <cell r="G194">
            <v>5.7258660284447351E-2</v>
          </cell>
          <cell r="H194">
            <v>3.1502794936177803</v>
          </cell>
          <cell r="I194">
            <v>1.7999999999999999E-2</v>
          </cell>
          <cell r="J194">
            <v>0.4201764279286086</v>
          </cell>
          <cell r="K194">
            <v>0.45815642792860861</v>
          </cell>
          <cell r="L194">
            <v>6.687896011261941</v>
          </cell>
          <cell r="M194">
            <v>8.5299999999999994</v>
          </cell>
          <cell r="N194">
            <v>8.5299999999999994</v>
          </cell>
          <cell r="O194">
            <v>0.27189999999999998</v>
          </cell>
          <cell r="P194">
            <v>0.16998135049096186</v>
          </cell>
          <cell r="Q194">
            <v>0.17950135049096186</v>
          </cell>
          <cell r="R194">
            <v>8.5464564142065882</v>
          </cell>
          <cell r="S194">
            <v>0.27329999999999999</v>
          </cell>
          <cell r="T194">
            <v>1.7411708401720849</v>
          </cell>
          <cell r="U194">
            <v>1.8402008401720849</v>
          </cell>
          <cell r="V194">
            <v>9.9194295457388186</v>
          </cell>
          <cell r="W194">
            <v>-0.16919999999999999</v>
          </cell>
          <cell r="X194">
            <v>0.41730862044203665</v>
          </cell>
          <cell r="Y194">
            <v>0.48477862044203668</v>
          </cell>
          <cell r="Z194">
            <v>7.7008282515620898</v>
          </cell>
          <cell r="AA194">
            <v>-7.9000000000000001E-2</v>
          </cell>
          <cell r="AB194">
            <v>-2.4164058521642853E-2</v>
          </cell>
          <cell r="AC194">
            <v>9.9885941478357138E-2</v>
          </cell>
          <cell r="AD194">
            <v>7.0282092144495172</v>
          </cell>
          <cell r="AE194">
            <v>-5.5399999999999998E-2</v>
          </cell>
          <cell r="AF194">
            <v>-0.665721225834352</v>
          </cell>
          <cell r="AG194">
            <v>-0.67421622583435203</v>
          </cell>
          <cell r="AH194">
            <v>5.2470647936156816</v>
          </cell>
          <cell r="AI194">
            <v>4.2500000000000003E-2</v>
          </cell>
          <cell r="AJ194">
            <v>-6.7490581908465366E-2</v>
          </cell>
          <cell r="AK194">
            <v>-4.4900581908465367E-2</v>
          </cell>
          <cell r="AL194">
            <v>4.725475004945995</v>
          </cell>
          <cell r="AM194">
            <v>4.24</v>
          </cell>
          <cell r="AN194">
            <v>4.24</v>
          </cell>
          <cell r="AO194">
            <v>-0.1003</v>
          </cell>
          <cell r="AP194">
            <v>1.4792243018441558</v>
          </cell>
          <cell r="AQ194">
            <v>1.4979743018441558</v>
          </cell>
          <cell r="AR194">
            <v>4.9144792898042526</v>
          </cell>
          <cell r="AS194">
            <v>1.8700000000000001E-2</v>
          </cell>
          <cell r="AT194">
            <v>3.9353243979749681</v>
          </cell>
          <cell r="AU194">
            <v>4.0052243979749678</v>
          </cell>
          <cell r="AV194">
            <v>5.8943816047173145</v>
          </cell>
        </row>
        <row r="195">
          <cell r="B195">
            <v>44646</v>
          </cell>
          <cell r="C195">
            <v>145.11000000000001</v>
          </cell>
          <cell r="D195">
            <v>0.66</v>
          </cell>
          <cell r="E195">
            <v>8.2000000000000007E-3</v>
          </cell>
          <cell r="F195">
            <v>0.19260374468718597</v>
          </cell>
          <cell r="G195">
            <v>0.21698374468718595</v>
          </cell>
          <cell r="H195">
            <v>3.4409420780205195</v>
          </cell>
          <cell r="I195">
            <v>2.5700000000000001E-2</v>
          </cell>
          <cell r="J195">
            <v>0.64932906425905423</v>
          </cell>
          <cell r="K195">
            <v>0.68730906425905425</v>
          </cell>
          <cell r="L195">
            <v>7.0128298975923871</v>
          </cell>
          <cell r="M195">
            <v>8.6</v>
          </cell>
          <cell r="N195">
            <v>8.6</v>
          </cell>
          <cell r="O195">
            <v>0.27360000000000001</v>
          </cell>
          <cell r="P195">
            <v>0.2225956234784377</v>
          </cell>
          <cell r="Q195">
            <v>0.2321156234784377</v>
          </cell>
          <cell r="R195">
            <v>8.6717310940798242</v>
          </cell>
          <cell r="S195">
            <v>0.2671</v>
          </cell>
          <cell r="T195">
            <v>1.5549249027103795</v>
          </cell>
          <cell r="U195">
            <v>1.6539549027103795</v>
          </cell>
          <cell r="V195">
            <v>9.8105388508436224</v>
          </cell>
          <cell r="W195">
            <v>-0.17330000000000001</v>
          </cell>
          <cell r="X195">
            <v>0.29683265257122998</v>
          </cell>
          <cell r="Y195">
            <v>0.36430265257122996</v>
          </cell>
          <cell r="Z195">
            <v>7.6717920333000471</v>
          </cell>
          <cell r="AA195">
            <v>-7.9600000000000004E-2</v>
          </cell>
          <cell r="AB195">
            <v>-4.2325243322522778E-2</v>
          </cell>
          <cell r="AC195">
            <v>8.1724756677477223E-2</v>
          </cell>
          <cell r="AD195">
            <v>7.1061826149381524</v>
          </cell>
          <cell r="AE195">
            <v>-5.4399999999999997E-2</v>
          </cell>
          <cell r="AF195">
            <v>-0.63677430788371103</v>
          </cell>
          <cell r="AG195">
            <v>-0.64526930788371106</v>
          </cell>
          <cell r="AH195">
            <v>5.3885782217384666</v>
          </cell>
          <cell r="AI195">
            <v>4.2900000000000001E-2</v>
          </cell>
          <cell r="AJ195">
            <v>-5.3675009265030139E-2</v>
          </cell>
          <cell r="AK195">
            <v>-3.108500926503014E-2</v>
          </cell>
          <cell r="AL195">
            <v>4.8706364304845788</v>
          </cell>
          <cell r="AM195">
            <v>4.38</v>
          </cell>
          <cell r="AN195">
            <v>4.38</v>
          </cell>
          <cell r="AO195">
            <v>-9.8599999999999993E-2</v>
          </cell>
          <cell r="AP195">
            <v>1.5301502825482594</v>
          </cell>
          <cell r="AQ195">
            <v>1.5489002825482594</v>
          </cell>
          <cell r="AR195">
            <v>5.0786973241719267</v>
          </cell>
          <cell r="AS195">
            <v>2.1299999999999999E-2</v>
          </cell>
          <cell r="AT195">
            <v>4.0155818979789606</v>
          </cell>
          <cell r="AU195">
            <v>4.0854818979789602</v>
          </cell>
          <cell r="AV195">
            <v>6.038395554669707</v>
          </cell>
        </row>
        <row r="196">
          <cell r="B196">
            <v>44657</v>
          </cell>
          <cell r="C196">
            <v>145.04</v>
          </cell>
          <cell r="D196">
            <v>0.67</v>
          </cell>
          <cell r="E196">
            <v>7.1999999999999998E-3</v>
          </cell>
          <cell r="F196">
            <v>0.16246626215654911</v>
          </cell>
          <cell r="G196">
            <v>0.18684626215654909</v>
          </cell>
          <cell r="H196">
            <v>3.4046587621565494</v>
          </cell>
          <cell r="I196">
            <v>2.3300000000000001E-2</v>
          </cell>
          <cell r="J196">
            <v>0.57789668223818569</v>
          </cell>
          <cell r="K196">
            <v>0.6158766822381857</v>
          </cell>
          <cell r="L196">
            <v>6.915720432238186</v>
          </cell>
          <cell r="M196">
            <v>8.56</v>
          </cell>
          <cell r="N196">
            <v>8.56</v>
          </cell>
          <cell r="O196">
            <v>0.27079999999999999</v>
          </cell>
          <cell r="P196">
            <v>0.13593741207087781</v>
          </cell>
          <cell r="Q196">
            <v>0.14545741207087781</v>
          </cell>
          <cell r="R196">
            <v>8.5382318363945977</v>
          </cell>
          <cell r="S196">
            <v>0.26640000000000003</v>
          </cell>
          <cell r="T196">
            <v>1.533905991163127</v>
          </cell>
          <cell r="U196">
            <v>1.6329359911631269</v>
          </cell>
          <cell r="V196">
            <v>9.7306064584110601</v>
          </cell>
          <cell r="W196">
            <v>-0.1741</v>
          </cell>
          <cell r="X196">
            <v>0.27332685667616835</v>
          </cell>
          <cell r="Y196">
            <v>0.34079685667616832</v>
          </cell>
          <cell r="Z196">
            <v>7.5531554526967364</v>
          </cell>
          <cell r="AA196">
            <v>-7.8700000000000006E-2</v>
          </cell>
          <cell r="AB196">
            <v>-1.5083438245979746E-2</v>
          </cell>
          <cell r="AC196">
            <v>0.10896656175402025</v>
          </cell>
          <cell r="AD196">
            <v>7.0262212006988003</v>
          </cell>
          <cell r="AE196">
            <v>-5.3199999999999997E-2</v>
          </cell>
          <cell r="AF196">
            <v>-0.60203984176099223</v>
          </cell>
          <cell r="AG196">
            <v>-0.61053484176099226</v>
          </cell>
          <cell r="AH196">
            <v>5.2738559474185296</v>
          </cell>
          <cell r="AI196">
            <v>4.36E-2</v>
          </cell>
          <cell r="AJ196">
            <v>-2.9497778090699877E-2</v>
          </cell>
          <cell r="AK196">
            <v>-6.907778090699878E-3</v>
          </cell>
          <cell r="AL196">
            <v>4.6970671827856698</v>
          </cell>
          <cell r="AM196">
            <v>4.16</v>
          </cell>
          <cell r="AN196">
            <v>4.16</v>
          </cell>
          <cell r="AO196">
            <v>-9.8599999999999993E-2</v>
          </cell>
          <cell r="AP196">
            <v>1.5301502825482594</v>
          </cell>
          <cell r="AQ196">
            <v>1.5489002825482594</v>
          </cell>
          <cell r="AR196">
            <v>4.9232415278182975</v>
          </cell>
          <cell r="AS196">
            <v>1.7399999999999999E-2</v>
          </cell>
          <cell r="AT196">
            <v>3.8952174743916457</v>
          </cell>
          <cell r="AU196">
            <v>3.9651174743916457</v>
          </cell>
          <cell r="AV196">
            <v>5.8822863770404243</v>
          </cell>
        </row>
        <row r="197">
          <cell r="B197">
            <v>44667</v>
          </cell>
          <cell r="C197">
            <v>140.93</v>
          </cell>
          <cell r="D197">
            <v>0.31</v>
          </cell>
          <cell r="E197">
            <v>-1.0800000000000001E-2</v>
          </cell>
          <cell r="F197">
            <v>-0.38000281621462534</v>
          </cell>
          <cell r="G197">
            <v>-0.35562281621462533</v>
          </cell>
          <cell r="H197">
            <v>1.8240646837853749</v>
          </cell>
          <cell r="I197">
            <v>5.4000000000000003E-3</v>
          </cell>
          <cell r="J197">
            <v>4.531419056906754E-2</v>
          </cell>
          <cell r="K197">
            <v>8.3294190569067533E-2</v>
          </cell>
          <cell r="L197">
            <v>4.5247004405690667</v>
          </cell>
          <cell r="M197">
            <v>6.1</v>
          </cell>
          <cell r="N197">
            <v>6.1</v>
          </cell>
          <cell r="O197">
            <v>0.27439999999999998</v>
          </cell>
          <cell r="P197">
            <v>0.24735574199908741</v>
          </cell>
          <cell r="Q197">
            <v>0.25687574199908741</v>
          </cell>
          <cell r="R197">
            <v>6.1683669112367348</v>
          </cell>
          <cell r="S197">
            <v>0.26800000000000002</v>
          </cell>
          <cell r="T197">
            <v>1.5819517759492672</v>
          </cell>
          <cell r="U197">
            <v>1.6809817759492671</v>
          </cell>
          <cell r="V197">
            <v>7.2598103026651177</v>
          </cell>
          <cell r="W197">
            <v>-0.17069999999999999</v>
          </cell>
          <cell r="X197">
            <v>0.3732302026987504</v>
          </cell>
          <cell r="Y197">
            <v>0.44070020269875043</v>
          </cell>
          <cell r="Z197">
            <v>5.0215408018492083</v>
          </cell>
          <cell r="AA197">
            <v>-7.1999999999999995E-2</v>
          </cell>
          <cell r="AB197">
            <v>0.18772575654675805</v>
          </cell>
          <cell r="AC197">
            <v>0.31177575654675804</v>
          </cell>
          <cell r="AD197">
            <v>4.5599537131754184</v>
          </cell>
          <cell r="AE197">
            <v>-0.05</v>
          </cell>
          <cell r="AF197">
            <v>-0.50942359515899893</v>
          </cell>
          <cell r="AG197">
            <v>-0.51791859515899896</v>
          </cell>
          <cell r="AH197">
            <v>2.5659401126433705</v>
          </cell>
          <cell r="AI197">
            <v>4.3299999999999998E-2</v>
          </cell>
          <cell r="AJ197">
            <v>-3.9859446417186264E-2</v>
          </cell>
          <cell r="AK197">
            <v>-1.7269446417186265E-2</v>
          </cell>
          <cell r="AL197">
            <v>1.7359386912979931</v>
          </cell>
          <cell r="AM197">
            <v>1.1399999999999999</v>
          </cell>
          <cell r="AN197">
            <v>1.1399999999999999</v>
          </cell>
          <cell r="AO197">
            <v>-0.1196</v>
          </cell>
          <cell r="AP197">
            <v>0.90164311032542732</v>
          </cell>
          <cell r="AQ197">
            <v>0.92039311032542737</v>
          </cell>
          <cell r="AR197">
            <v>1.8311499042710759</v>
          </cell>
          <cell r="AS197">
            <v>-1.01E-2</v>
          </cell>
          <cell r="AT197">
            <v>3.0499406572943042</v>
          </cell>
          <cell r="AU197">
            <v>3.1198406572943043</v>
          </cell>
          <cell r="AV197">
            <v>3.6054168526847414</v>
          </cell>
        </row>
        <row r="198">
          <cell r="B198">
            <v>44678</v>
          </cell>
          <cell r="C198">
            <v>135.72</v>
          </cell>
          <cell r="D198">
            <v>-0.1</v>
          </cell>
          <cell r="E198">
            <v>-2.6100000000000002E-2</v>
          </cell>
          <cell r="F198">
            <v>-0.84127225182631749</v>
          </cell>
          <cell r="G198">
            <v>-0.81689225182631753</v>
          </cell>
          <cell r="H198">
            <v>7.1232748173682497E-2</v>
          </cell>
          <cell r="I198">
            <v>-9.7999999999999997E-3</v>
          </cell>
          <cell r="J198">
            <v>-0.40687393673204225</v>
          </cell>
          <cell r="K198">
            <v>-0.36889393673204224</v>
          </cell>
          <cell r="L198">
            <v>1.7145435632679578</v>
          </cell>
          <cell r="M198">
            <v>2.96</v>
          </cell>
          <cell r="N198">
            <v>2.96</v>
          </cell>
          <cell r="O198">
            <v>0.27360000000000001</v>
          </cell>
          <cell r="P198">
            <v>0.2225956234784377</v>
          </cell>
          <cell r="Q198">
            <v>0.2321156234784377</v>
          </cell>
          <cell r="R198">
            <v>2.9800431888707917</v>
          </cell>
          <cell r="S198">
            <v>0.2646</v>
          </cell>
          <cell r="T198">
            <v>1.479865192496441</v>
          </cell>
          <cell r="U198">
            <v>1.5788951924964409</v>
          </cell>
          <cell r="V198">
            <v>3.9525772850517731</v>
          </cell>
          <cell r="W198">
            <v>-0.17249999999999999</v>
          </cell>
          <cell r="X198">
            <v>0.32033896134632311</v>
          </cell>
          <cell r="Y198">
            <v>0.38780896134632314</v>
          </cell>
          <cell r="Z198">
            <v>1.6387546353905886</v>
          </cell>
          <cell r="AA198">
            <v>-7.0900000000000005E-2</v>
          </cell>
          <cell r="AB198">
            <v>0.22102512301308533</v>
          </cell>
          <cell r="AC198">
            <v>0.34507512301308529</v>
          </cell>
          <cell r="AD198">
            <v>1.2217753242203286</v>
          </cell>
          <cell r="AE198">
            <v>-4.53E-2</v>
          </cell>
          <cell r="AF198">
            <v>-0.37341368525645452</v>
          </cell>
          <cell r="AG198">
            <v>-0.38190868525645449</v>
          </cell>
          <cell r="AH198">
            <v>-0.81506763897878853</v>
          </cell>
          <cell r="AI198">
            <v>4.4400000000000002E-2</v>
          </cell>
          <cell r="AJ198">
            <v>-1.866663551102045E-3</v>
          </cell>
          <cell r="AK198">
            <v>2.0723336448897955E-2</v>
          </cell>
          <cell r="AL198">
            <v>-1.9094175086215239</v>
          </cell>
          <cell r="AM198">
            <v>-2.62</v>
          </cell>
          <cell r="AN198">
            <v>-2.62</v>
          </cell>
          <cell r="AO198">
            <v>-0.1419</v>
          </cell>
          <cell r="AP198">
            <v>0.23517447028285018</v>
          </cell>
          <cell r="AQ198">
            <v>0.2539244702828502</v>
          </cell>
          <cell r="AR198">
            <v>-1.8630758737143975</v>
          </cell>
          <cell r="AS198">
            <v>-3.9399999999999998E-2</v>
          </cell>
          <cell r="AT198">
            <v>2.1548798924924166</v>
          </cell>
          <cell r="AU198">
            <v>2.2247798924924167</v>
          </cell>
          <cell r="AV198">
            <v>1.0407000851308763</v>
          </cell>
        </row>
        <row r="199">
          <cell r="B199">
            <v>44687</v>
          </cell>
          <cell r="C199">
            <v>136.15</v>
          </cell>
          <cell r="D199">
            <v>0</v>
          </cell>
          <cell r="E199">
            <v>-2.8199999999999999E-2</v>
          </cell>
          <cell r="F199">
            <v>-0.90460924145661947</v>
          </cell>
          <cell r="G199">
            <v>-0.88022924145661952</v>
          </cell>
          <cell r="H199">
            <v>0.30164575854338049</v>
          </cell>
          <cell r="I199">
            <v>-5.4000000000000003E-3</v>
          </cell>
          <cell r="J199">
            <v>-0.27596828429311998</v>
          </cell>
          <cell r="K199">
            <v>-0.23798828429311997</v>
          </cell>
          <cell r="L199">
            <v>2.37357421570688</v>
          </cell>
          <cell r="M199">
            <v>3.66</v>
          </cell>
          <cell r="N199">
            <v>3.66</v>
          </cell>
          <cell r="O199">
            <v>0.27379999999999999</v>
          </cell>
          <cell r="P199">
            <v>0.22878562303877048</v>
          </cell>
          <cell r="Q199">
            <v>0.23830562303877048</v>
          </cell>
          <cell r="R199">
            <v>3.6930742347087908</v>
          </cell>
          <cell r="S199">
            <v>0.26100000000000001</v>
          </cell>
          <cell r="T199">
            <v>1.3718161544870973</v>
          </cell>
          <cell r="U199">
            <v>1.4708461544870972</v>
          </cell>
          <cell r="V199">
            <v>4.5634417279277413</v>
          </cell>
          <cell r="W199">
            <v>-0.17349999999999999</v>
          </cell>
          <cell r="X199">
            <v>0.29095615680750264</v>
          </cell>
          <cell r="Y199">
            <v>0.35842615680750267</v>
          </cell>
          <cell r="Z199">
            <v>2.364502615560018</v>
          </cell>
          <cell r="AA199">
            <v>-4.4200000000000003E-2</v>
          </cell>
          <cell r="AB199">
            <v>1.0297689176422065</v>
          </cell>
          <cell r="AC199">
            <v>1.1538189176422065</v>
          </cell>
          <cell r="AD199">
            <v>2.7977223381653453</v>
          </cell>
          <cell r="AE199">
            <v>-4.3999999999999997E-2</v>
          </cell>
          <cell r="AF199">
            <v>-0.33579741891780474</v>
          </cell>
          <cell r="AG199">
            <v>-0.34429241891780471</v>
          </cell>
          <cell r="AH199">
            <v>3.2005367802517171E-2</v>
          </cell>
          <cell r="AI199">
            <v>4.5199999999999997E-2</v>
          </cell>
          <cell r="AJ199">
            <v>2.5764477110072508E-2</v>
          </cell>
          <cell r="AK199">
            <v>4.8354477110072507E-2</v>
          </cell>
          <cell r="AL199">
            <v>-1.0240398890871107</v>
          </cell>
          <cell r="AM199">
            <v>-1.74</v>
          </cell>
          <cell r="AN199">
            <v>-1.74</v>
          </cell>
          <cell r="AO199">
            <v>-0.1454</v>
          </cell>
          <cell r="AP199">
            <v>0.13061479445000013</v>
          </cell>
          <cell r="AQ199">
            <v>0.14936479445000012</v>
          </cell>
          <cell r="AR199">
            <v>-1.29907345804398</v>
          </cell>
          <cell r="AS199">
            <v>-4.7500000000000001E-2</v>
          </cell>
          <cell r="AT199">
            <v>1.9082349128184017</v>
          </cell>
          <cell r="AU199">
            <v>1.9781349128184018</v>
          </cell>
          <cell r="AV199">
            <v>1.0704603342150307</v>
          </cell>
        </row>
        <row r="200">
          <cell r="B200">
            <v>44697</v>
          </cell>
          <cell r="C200">
            <v>134.41999999999999</v>
          </cell>
          <cell r="D200">
            <v>-0.02</v>
          </cell>
          <cell r="E200">
            <v>-3.0599999999999999E-2</v>
          </cell>
          <cell r="F200">
            <v>-0.97700410018269168</v>
          </cell>
          <cell r="G200">
            <v>-0.95262410018269172</v>
          </cell>
          <cell r="H200">
            <v>-0.16856160018269159</v>
          </cell>
          <cell r="I200">
            <v>-1.0800000000000001E-2</v>
          </cell>
          <cell r="J200">
            <v>-0.43662720496080709</v>
          </cell>
          <cell r="K200">
            <v>-0.39864720496080708</v>
          </cell>
          <cell r="L200">
            <v>1.3580715450391931</v>
          </cell>
          <cell r="M200">
            <v>2.4700000000000002</v>
          </cell>
          <cell r="N200">
            <v>2.4700000000000002</v>
          </cell>
          <cell r="O200">
            <v>0.27239999999999998</v>
          </cell>
          <cell r="P200">
            <v>0.18545601126616296</v>
          </cell>
          <cell r="Q200">
            <v>0.19497601126616296</v>
          </cell>
          <cell r="R200">
            <v>2.4536636929115914</v>
          </cell>
          <cell r="S200">
            <v>0.25869999999999999</v>
          </cell>
          <cell r="T200">
            <v>1.3028064328581095</v>
          </cell>
          <cell r="U200">
            <v>1.4018364328581094</v>
          </cell>
          <cell r="V200">
            <v>3.2876200232895876</v>
          </cell>
          <cell r="W200">
            <v>-0.1779</v>
          </cell>
          <cell r="X200">
            <v>0.16168031348026587</v>
          </cell>
          <cell r="Y200">
            <v>0.22915031348026588</v>
          </cell>
          <cell r="Z200">
            <v>0.99622163026989274</v>
          </cell>
          <cell r="AA200">
            <v>-6.8900000000000003E-2</v>
          </cell>
          <cell r="AB200">
            <v>0.28157176603643025</v>
          </cell>
          <cell r="AC200">
            <v>0.40562176603643024</v>
          </cell>
          <cell r="AD200">
            <v>0.79978899161210659</v>
          </cell>
          <cell r="AE200">
            <v>-3.8600000000000002E-2</v>
          </cell>
          <cell r="AF200">
            <v>-0.17955715249876267</v>
          </cell>
          <cell r="AG200">
            <v>-0.18805215249876267</v>
          </cell>
          <cell r="AH200">
            <v>-1.099049246171913</v>
          </cell>
          <cell r="AI200">
            <v>4.7899999999999998E-2</v>
          </cell>
          <cell r="AJ200">
            <v>0.11902023039114829</v>
          </cell>
          <cell r="AK200">
            <v>0.14161023039114828</v>
          </cell>
          <cell r="AL200">
            <v>-2.2610032281378039</v>
          </cell>
          <cell r="AM200">
            <v>-3.09</v>
          </cell>
          <cell r="AN200">
            <v>-3.09</v>
          </cell>
          <cell r="AO200">
            <v>-0.14979999999999999</v>
          </cell>
          <cell r="AP200">
            <v>-8.2638367678988843E-4</v>
          </cell>
          <cell r="AQ200">
            <v>1.7923616323210111E-2</v>
          </cell>
          <cell r="AR200">
            <v>-2.5067581862223691</v>
          </cell>
          <cell r="AS200">
            <v>-5.4100000000000002E-2</v>
          </cell>
          <cell r="AT200">
            <v>1.7074730791472592</v>
          </cell>
          <cell r="AU200">
            <v>1.7773730791472593</v>
          </cell>
          <cell r="AV200">
            <v>0.30119488857278487</v>
          </cell>
        </row>
        <row r="201">
          <cell r="B201">
            <v>44707</v>
          </cell>
          <cell r="C201">
            <v>137.38999999999999</v>
          </cell>
          <cell r="D201">
            <v>7.9999999999999793E-2</v>
          </cell>
          <cell r="E201">
            <v>-2.2499999999999999E-2</v>
          </cell>
          <cell r="F201">
            <v>-0.73271133480423989</v>
          </cell>
          <cell r="G201">
            <v>-0.70833133480423993</v>
          </cell>
          <cell r="H201">
            <v>0.35333533186242677</v>
          </cell>
          <cell r="I201">
            <v>2.0000000000000001E-4</v>
          </cell>
          <cell r="J201">
            <v>-0.10937496623591424</v>
          </cell>
          <cell r="K201">
            <v>-7.1394966235914237E-2</v>
          </cell>
          <cell r="L201">
            <v>2.1777717004307524</v>
          </cell>
          <cell r="M201">
            <v>3.12</v>
          </cell>
          <cell r="N201">
            <v>3.12</v>
          </cell>
          <cell r="O201">
            <v>0.26750000000000002</v>
          </cell>
          <cell r="P201">
            <v>3.3807439259437015E-2</v>
          </cell>
          <cell r="Q201">
            <v>4.3327439259437016E-2</v>
          </cell>
          <cell r="R201">
            <v>2.9732983759909373</v>
          </cell>
          <cell r="S201">
            <v>0.25419999999999998</v>
          </cell>
          <cell r="T201">
            <v>1.1678327280754115</v>
          </cell>
          <cell r="U201">
            <v>1.2668627280754114</v>
          </cell>
          <cell r="V201">
            <v>3.8614882590389707</v>
          </cell>
          <cell r="W201">
            <v>-0.18210000000000001</v>
          </cell>
          <cell r="X201">
            <v>3.8289826539707299E-2</v>
          </cell>
          <cell r="Y201">
            <v>0.10575982653970731</v>
          </cell>
          <cell r="Z201">
            <v>1.6943491401994435</v>
          </cell>
          <cell r="AA201">
            <v>-7.1599999999999997E-2</v>
          </cell>
          <cell r="AB201">
            <v>0.19983451951668624</v>
          </cell>
          <cell r="AC201">
            <v>0.32388451951668623</v>
          </cell>
          <cell r="AD201">
            <v>1.5771284274084816</v>
          </cell>
          <cell r="AE201">
            <v>-3.6799999999999999E-2</v>
          </cell>
          <cell r="AF201">
            <v>-0.12748018417827597</v>
          </cell>
          <cell r="AG201">
            <v>-0.13597518417827598</v>
          </cell>
          <cell r="AH201">
            <v>-5.6440196474274007E-2</v>
          </cell>
          <cell r="AI201">
            <v>4.9500000000000002E-2</v>
          </cell>
          <cell r="AJ201">
            <v>0.17428377262378569</v>
          </cell>
          <cell r="AK201">
            <v>0.19687377262378569</v>
          </cell>
          <cell r="AL201">
            <v>-1.0649728627439767</v>
          </cell>
          <cell r="AM201">
            <v>-1.88</v>
          </cell>
          <cell r="AN201">
            <v>-1.88</v>
          </cell>
          <cell r="AO201">
            <v>-0.14510000000000001</v>
          </cell>
          <cell r="AP201">
            <v>0.13957685826146118</v>
          </cell>
          <cell r="AQ201">
            <v>0.15832685826146117</v>
          </cell>
          <cell r="AR201">
            <v>-1.3700185149755526</v>
          </cell>
          <cell r="AS201">
            <v>-5.0700000000000002E-2</v>
          </cell>
          <cell r="AT201">
            <v>1.81087383789672</v>
          </cell>
          <cell r="AU201">
            <v>1.88077383789672</v>
          </cell>
          <cell r="AV201">
            <v>1.0046472469094487</v>
          </cell>
        </row>
        <row r="202">
          <cell r="B202">
            <v>44718</v>
          </cell>
          <cell r="C202">
            <v>143</v>
          </cell>
          <cell r="D202">
            <v>0.59</v>
          </cell>
          <cell r="E202">
            <v>-2.2000000000000001E-3</v>
          </cell>
          <cell r="F202">
            <v>-0.12081585577500671</v>
          </cell>
          <cell r="G202">
            <v>-9.6435855775006712E-2</v>
          </cell>
          <cell r="H202">
            <v>2.6215849775583262</v>
          </cell>
          <cell r="I202">
            <v>2.3599999999999999E-2</v>
          </cell>
          <cell r="J202">
            <v>0.58682528632535991</v>
          </cell>
          <cell r="K202">
            <v>0.62480528632535992</v>
          </cell>
          <cell r="L202">
            <v>5.9170448696586933</v>
          </cell>
          <cell r="M202">
            <v>7.18</v>
          </cell>
          <cell r="N202">
            <v>7.18</v>
          </cell>
          <cell r="O202">
            <v>0.27060000000000001</v>
          </cell>
          <cell r="P202">
            <v>0.12974764667134261</v>
          </cell>
          <cell r="Q202">
            <v>0.13926764667134262</v>
          </cell>
          <cell r="R202">
            <v>7.1474813734766185</v>
          </cell>
          <cell r="S202">
            <v>0.2586</v>
          </cell>
          <cell r="T202">
            <v>1.2998063769123633</v>
          </cell>
          <cell r="U202">
            <v>1.3988363769123633</v>
          </cell>
          <cell r="V202">
            <v>8.103897856903421</v>
          </cell>
          <cell r="W202">
            <v>-0.1827</v>
          </cell>
          <cell r="X202">
            <v>2.0663060821590081E-2</v>
          </cell>
          <cell r="Y202">
            <v>8.8133060821590087E-2</v>
          </cell>
          <cell r="Z202">
            <v>5.8837378003699916</v>
          </cell>
          <cell r="AA202">
            <v>-6.3899999999999998E-2</v>
          </cell>
          <cell r="AB202">
            <v>0.43295463414175234</v>
          </cell>
          <cell r="AC202">
            <v>0.55700463414175228</v>
          </cell>
          <cell r="AD202">
            <v>6.049457126875935</v>
          </cell>
          <cell r="AE202">
            <v>-4.0399999999999998E-2</v>
          </cell>
          <cell r="AF202">
            <v>-0.23163543790743715</v>
          </cell>
          <cell r="AG202">
            <v>-0.24013043790743716</v>
          </cell>
          <cell r="AH202">
            <v>4.1912891909769812</v>
          </cell>
          <cell r="AI202">
            <v>4.99E-2</v>
          </cell>
          <cell r="AJ202">
            <v>0.18809980239481774</v>
          </cell>
          <cell r="AK202">
            <v>0.21068980239481774</v>
          </cell>
          <cell r="AL202">
            <v>3.4295004440223607</v>
          </cell>
          <cell r="AM202">
            <v>2.66</v>
          </cell>
          <cell r="AN202">
            <v>2.66</v>
          </cell>
          <cell r="AO202">
            <v>-0.12180000000000001</v>
          </cell>
          <cell r="AP202">
            <v>0.83586054680647348</v>
          </cell>
          <cell r="AQ202">
            <v>0.85461054680647353</v>
          </cell>
          <cell r="AR202">
            <v>2.9270357274050287</v>
          </cell>
          <cell r="AS202">
            <v>-2.2100000000000002E-2</v>
          </cell>
          <cell r="AT202">
            <v>2.6827606532363855</v>
          </cell>
          <cell r="AU202">
            <v>2.7526606532363855</v>
          </cell>
          <cell r="AV202">
            <v>3.7353025521011949</v>
          </cell>
        </row>
        <row r="203">
          <cell r="B203">
            <v>44728</v>
          </cell>
          <cell r="C203">
            <v>137.13</v>
          </cell>
          <cell r="D203">
            <v>0.02</v>
          </cell>
          <cell r="E203">
            <v>-2.1299999999999999E-2</v>
          </cell>
          <cell r="F203">
            <v>-0.69652866523663159</v>
          </cell>
          <cell r="G203">
            <v>-0.67214866523663164</v>
          </cell>
          <cell r="H203">
            <v>0.41993466809670166</v>
          </cell>
          <cell r="I203">
            <v>-4.0000000000000001E-3</v>
          </cell>
          <cell r="J203">
            <v>-0.23431886843752894</v>
          </cell>
          <cell r="K203">
            <v>-0.19633886843752896</v>
          </cell>
          <cell r="L203">
            <v>2.1926194648958042</v>
          </cell>
          <cell r="M203">
            <v>3.34</v>
          </cell>
          <cell r="N203">
            <v>3.34</v>
          </cell>
          <cell r="O203">
            <v>0.27150000000000002</v>
          </cell>
          <cell r="P203">
            <v>0.15760168904808033</v>
          </cell>
          <cell r="Q203">
            <v>0.16712168904808034</v>
          </cell>
          <cell r="R203">
            <v>3.3091114051223034</v>
          </cell>
          <cell r="S203">
            <v>0.26319999999999999</v>
          </cell>
          <cell r="T203">
            <v>1.4378410691972856</v>
          </cell>
          <cell r="U203">
            <v>1.5368710691972856</v>
          </cell>
          <cell r="V203">
            <v>4.3294308724613142</v>
          </cell>
          <cell r="W203">
            <v>-0.17319999999999999</v>
          </cell>
          <cell r="X203">
            <v>0.29977091244140663</v>
          </cell>
          <cell r="Y203">
            <v>0.36724091244140666</v>
          </cell>
          <cell r="Z203">
            <v>2.1115109772748517</v>
          </cell>
          <cell r="AA203">
            <v>-6.5500000000000003E-2</v>
          </cell>
          <cell r="AB203">
            <v>0.3845092730752665</v>
          </cell>
          <cell r="AC203">
            <v>0.50855927307526649</v>
          </cell>
          <cell r="AD203">
            <v>1.9033994250985171</v>
          </cell>
          <cell r="AE203">
            <v>-3.85E-2</v>
          </cell>
          <cell r="AF203">
            <v>-0.17666395640555529</v>
          </cell>
          <cell r="AG203">
            <v>-0.1851589564055553</v>
          </cell>
          <cell r="AH203">
            <v>-1.3323499217985368E-2</v>
          </cell>
          <cell r="AI203">
            <v>4.7399999999999998E-2</v>
          </cell>
          <cell r="AJ203">
            <v>0.10175053296193341</v>
          </cell>
          <cell r="AK203">
            <v>0.12434053296193341</v>
          </cell>
          <cell r="AL203">
            <v>-1.1015436610912746</v>
          </cell>
          <cell r="AM203">
            <v>-1.87</v>
          </cell>
          <cell r="AN203">
            <v>-1.87</v>
          </cell>
          <cell r="AO203">
            <v>-0.14299999999999999</v>
          </cell>
          <cell r="AP203">
            <v>0.20231226442725495</v>
          </cell>
          <cell r="AQ203">
            <v>0.22106226442725493</v>
          </cell>
          <cell r="AR203">
            <v>-1.3328937039249982</v>
          </cell>
          <cell r="AS203">
            <v>-4.8399999999999999E-2</v>
          </cell>
          <cell r="AT203">
            <v>1.8808477956322178</v>
          </cell>
          <cell r="AU203">
            <v>1.9507477956322179</v>
          </cell>
          <cell r="AV203">
            <v>0.98296313790948009</v>
          </cell>
        </row>
        <row r="204">
          <cell r="B204">
            <v>44740</v>
          </cell>
          <cell r="C204">
            <v>133.96</v>
          </cell>
          <cell r="D204">
            <v>-0.11</v>
          </cell>
          <cell r="E204">
            <v>-3.0099999999999998E-2</v>
          </cell>
          <cell r="F204">
            <v>-0.96192094333026612</v>
          </cell>
          <cell r="G204">
            <v>-0.93754094333026616</v>
          </cell>
          <cell r="H204">
            <v>-0.32420760999693288</v>
          </cell>
          <cell r="I204">
            <v>-9.2999999999999992E-3</v>
          </cell>
          <cell r="J204">
            <v>-0.3919976099035738</v>
          </cell>
          <cell r="K204">
            <v>-0.35401760990357378</v>
          </cell>
          <cell r="L204">
            <v>1.1343157234297594</v>
          </cell>
          <cell r="M204">
            <v>2.13</v>
          </cell>
          <cell r="N204">
            <v>2.13</v>
          </cell>
          <cell r="O204">
            <v>0.2697</v>
          </cell>
          <cell r="P204">
            <v>0.10189383749572711</v>
          </cell>
          <cell r="Q204">
            <v>0.11141383749572711</v>
          </cell>
          <cell r="R204">
            <v>2.0304815772676923</v>
          </cell>
          <cell r="S204">
            <v>0.25879999999999997</v>
          </cell>
          <cell r="T204">
            <v>1.3058065188935133</v>
          </cell>
          <cell r="U204">
            <v>1.4048365188935132</v>
          </cell>
          <cell r="V204">
            <v>2.9516708582630637</v>
          </cell>
          <cell r="W204">
            <v>-0.18179999999999999</v>
          </cell>
          <cell r="X204">
            <v>4.7103239935033667E-2</v>
          </cell>
          <cell r="Y204">
            <v>0.11457323993503367</v>
          </cell>
          <cell r="Z204">
            <v>0.54470737809734082</v>
          </cell>
          <cell r="AA204">
            <v>-6.8199999999999997E-2</v>
          </cell>
          <cell r="AB204">
            <v>0.30276388176369701</v>
          </cell>
          <cell r="AC204">
            <v>0.426813881763697</v>
          </cell>
          <cell r="AD204">
            <v>0.48471461952358985</v>
          </cell>
          <cell r="AE204">
            <v>-3.7499999999999999E-2</v>
          </cell>
          <cell r="AF204">
            <v>-0.14773220529451125</v>
          </cell>
          <cell r="AG204">
            <v>-0.15622720529451126</v>
          </cell>
          <cell r="AH204">
            <v>-1.4011433689430688</v>
          </cell>
          <cell r="AI204">
            <v>4.65E-2</v>
          </cell>
          <cell r="AJ204">
            <v>7.0665226155815719E-2</v>
          </cell>
          <cell r="AK204">
            <v>9.3255226155815718E-2</v>
          </cell>
          <cell r="AL204">
            <v>-2.6405945391024002</v>
          </cell>
          <cell r="AM204">
            <v>-3.42</v>
          </cell>
          <cell r="AN204">
            <v>-3.42</v>
          </cell>
          <cell r="AO204">
            <v>-0.15459999999999999</v>
          </cell>
          <cell r="AP204">
            <v>-0.14421609486089224</v>
          </cell>
          <cell r="AQ204">
            <v>-0.12546609486089225</v>
          </cell>
          <cell r="AR204">
            <v>-2.9267320047336129</v>
          </cell>
          <cell r="AS204">
            <v>-5.4800000000000001E-2</v>
          </cell>
          <cell r="AT204">
            <v>1.6861902639659694</v>
          </cell>
          <cell r="AU204">
            <v>1.7560902639659695</v>
          </cell>
          <cell r="AV204">
            <v>0.10239917349469341</v>
          </cell>
        </row>
        <row r="205">
          <cell r="B205">
            <v>44749</v>
          </cell>
          <cell r="C205">
            <v>136.6</v>
          </cell>
          <cell r="D205">
            <v>-8.0000000000000099E-2</v>
          </cell>
          <cell r="E205">
            <v>-2.6200000000000001E-2</v>
          </cell>
          <cell r="F205">
            <v>-0.84428812782600193</v>
          </cell>
          <cell r="G205">
            <v>-0.81990812782600198</v>
          </cell>
          <cell r="H205">
            <v>0.19800853884066458</v>
          </cell>
          <cell r="I205">
            <v>-3.8999999999999998E-3</v>
          </cell>
          <cell r="J205">
            <v>-0.23134394455858998</v>
          </cell>
          <cell r="K205">
            <v>-0.19336394455858996</v>
          </cell>
          <cell r="L205">
            <v>2.1526777221080762</v>
          </cell>
          <cell r="M205">
            <v>3.32</v>
          </cell>
          <cell r="N205">
            <v>3.32</v>
          </cell>
          <cell r="O205">
            <v>0.26860000000000001</v>
          </cell>
          <cell r="P205">
            <v>6.7850541610312565E-2</v>
          </cell>
          <cell r="Q205">
            <v>7.7370541610312565E-2</v>
          </cell>
          <cell r="R205">
            <v>3.1826377001169077</v>
          </cell>
          <cell r="S205">
            <v>0.25609999999999999</v>
          </cell>
          <cell r="T205">
            <v>1.2248145693470325</v>
          </cell>
          <cell r="U205">
            <v>1.3238445693470324</v>
          </cell>
          <cell r="V205">
            <v>4.0501714193358538</v>
          </cell>
          <cell r="W205">
            <v>-0.18090000000000001</v>
          </cell>
          <cell r="X205">
            <v>7.3543623205232597E-2</v>
          </cell>
          <cell r="Y205">
            <v>0.14101362320523259</v>
          </cell>
          <cell r="Z205">
            <v>1.7305195476407342</v>
          </cell>
          <cell r="AA205">
            <v>-6.8400000000000002E-2</v>
          </cell>
          <cell r="AB205">
            <v>0.29670894703298017</v>
          </cell>
          <cell r="AC205">
            <v>0.42075894703298017</v>
          </cell>
          <cell r="AD205">
            <v>1.6313245629507085</v>
          </cell>
          <cell r="AE205">
            <v>-3.7600000000000001E-2</v>
          </cell>
          <cell r="AF205">
            <v>-0.15062536417653766</v>
          </cell>
          <cell r="AG205">
            <v>-0.15912036417653766</v>
          </cell>
          <cell r="AH205">
            <v>-0.27484582807101576</v>
          </cell>
          <cell r="AI205">
            <v>4.87E-2</v>
          </cell>
          <cell r="AJ205">
            <v>0.14665189484436109</v>
          </cell>
          <cell r="AK205">
            <v>0.16924189484436108</v>
          </cell>
          <cell r="AL205">
            <v>-1.462244803121211</v>
          </cell>
          <cell r="AM205">
            <v>-2.33</v>
          </cell>
          <cell r="AN205">
            <v>-2.33</v>
          </cell>
          <cell r="AO205">
            <v>-0.15010000000000001</v>
          </cell>
          <cell r="AP205">
            <v>-9.7881927095989588E-3</v>
          </cell>
          <cell r="AQ205">
            <v>8.9618072904010405E-3</v>
          </cell>
          <cell r="AR205">
            <v>-1.8937110513267301</v>
          </cell>
          <cell r="AS205">
            <v>-5.62E-2</v>
          </cell>
          <cell r="AT205">
            <v>1.6436301699270035</v>
          </cell>
          <cell r="AU205">
            <v>1.7135301699270036</v>
          </cell>
          <cell r="AV205">
            <v>0.60342697075259721</v>
          </cell>
        </row>
        <row r="206">
          <cell r="B206">
            <v>44754</v>
          </cell>
          <cell r="C206">
            <v>142.91999999999999</v>
          </cell>
          <cell r="D206">
            <v>0.41</v>
          </cell>
          <cell r="E206">
            <v>-5.9999999999999995E-4</v>
          </cell>
          <cell r="F206">
            <v>-7.2597801971875819E-2</v>
          </cell>
          <cell r="G206">
            <v>-4.8217801971875821E-2</v>
          </cell>
          <cell r="H206">
            <v>2.8417821980281244</v>
          </cell>
          <cell r="I206">
            <v>3.32E-2</v>
          </cell>
          <cell r="J206">
            <v>0.87261529375406022</v>
          </cell>
          <cell r="K206">
            <v>0.91059529375406023</v>
          </cell>
          <cell r="L206">
            <v>6.8005952937540597</v>
          </cell>
          <cell r="M206">
            <v>8.09</v>
          </cell>
          <cell r="N206">
            <v>8.09</v>
          </cell>
          <cell r="O206">
            <v>0.27110000000000001</v>
          </cell>
          <cell r="P206">
            <v>0.14522208288250013</v>
          </cell>
          <cell r="Q206">
            <v>0.15474208288250013</v>
          </cell>
          <cell r="R206">
            <v>8.0642144727774259</v>
          </cell>
          <cell r="S206">
            <v>0.25530000000000003</v>
          </cell>
          <cell r="T206">
            <v>1.2008209901954483</v>
          </cell>
          <cell r="U206">
            <v>1.2998509901954483</v>
          </cell>
          <cell r="V206">
            <v>8.8907452446108302</v>
          </cell>
          <cell r="W206">
            <v>-0.18590000000000001</v>
          </cell>
          <cell r="X206">
            <v>-7.3345518086169528E-2</v>
          </cell>
          <cell r="Y206">
            <v>-5.8755180861695261E-3</v>
          </cell>
          <cell r="Z206">
            <v>6.6292843298905799</v>
          </cell>
          <cell r="AA206">
            <v>-5.8799999999999998E-2</v>
          </cell>
          <cell r="AB206">
            <v>0.58739579335044878</v>
          </cell>
          <cell r="AC206">
            <v>0.71144579335044877</v>
          </cell>
          <cell r="AD206">
            <v>7.0280275058476542</v>
          </cell>
          <cell r="AE206">
            <v>-3.9600000000000003E-2</v>
          </cell>
          <cell r="AF206">
            <v>-0.20848934732968769</v>
          </cell>
          <cell r="AG206">
            <v>-0.21698434732968769</v>
          </cell>
          <cell r="AH206">
            <v>4.9845738909891137</v>
          </cell>
          <cell r="AI206">
            <v>4.9799999999999997E-2</v>
          </cell>
          <cell r="AJ206">
            <v>0.18464578889783997</v>
          </cell>
          <cell r="AK206">
            <v>0.20723578889783997</v>
          </cell>
          <cell r="AL206">
            <v>4.1344814852984655</v>
          </cell>
          <cell r="AM206">
            <v>3.34</v>
          </cell>
          <cell r="AN206">
            <v>3.34</v>
          </cell>
          <cell r="AO206">
            <v>-0.1203</v>
          </cell>
          <cell r="AP206">
            <v>0.88071128390279552</v>
          </cell>
          <cell r="AQ206">
            <v>0.89946128390279556</v>
          </cell>
          <cell r="AR206">
            <v>3.5227980572086093</v>
          </cell>
          <cell r="AS206">
            <v>-2.86E-2</v>
          </cell>
          <cell r="AT206">
            <v>2.4842344479008518</v>
          </cell>
          <cell r="AU206">
            <v>2.5541344479008519</v>
          </cell>
          <cell r="AV206">
            <v>3.8482658548495969</v>
          </cell>
        </row>
        <row r="207">
          <cell r="B207">
            <v>44755</v>
          </cell>
          <cell r="C207">
            <v>147.59</v>
          </cell>
          <cell r="D207">
            <v>0.8</v>
          </cell>
          <cell r="E207">
            <v>1.7600000000000001E-2</v>
          </cell>
          <cell r="F207">
            <v>0.47592613299408382</v>
          </cell>
          <cell r="G207">
            <v>0.50030613299408377</v>
          </cell>
          <cell r="H207">
            <v>4.38416029966075</v>
          </cell>
          <cell r="I207">
            <v>5.2400000000000002E-2</v>
          </cell>
          <cell r="J207">
            <v>1.4448046654796181</v>
          </cell>
          <cell r="K207">
            <v>1.482784665479618</v>
          </cell>
          <cell r="L207">
            <v>9.0971075821462843</v>
          </cell>
          <cell r="M207">
            <v>10.35</v>
          </cell>
          <cell r="N207">
            <v>10.35</v>
          </cell>
          <cell r="O207">
            <v>0.26910000000000001</v>
          </cell>
          <cell r="P207">
            <v>8.3324737902620072E-2</v>
          </cell>
          <cell r="Q207">
            <v>9.2844737902620073E-2</v>
          </cell>
          <cell r="R207">
            <v>10.303363405463541</v>
          </cell>
          <cell r="S207">
            <v>0.25359999999999999</v>
          </cell>
          <cell r="T207">
            <v>1.1498405230378765</v>
          </cell>
          <cell r="U207">
            <v>1.2488705230378765</v>
          </cell>
          <cell r="V207">
            <v>11.213245662765129</v>
          </cell>
          <cell r="W207">
            <v>-0.19109999999999999</v>
          </cell>
          <cell r="X207">
            <v>-0.22611068207151253</v>
          </cell>
          <cell r="Y207">
            <v>-0.15864068207151252</v>
          </cell>
          <cell r="Z207">
            <v>9.0673038741547334</v>
          </cell>
          <cell r="AA207">
            <v>-6.5100000000000005E-2</v>
          </cell>
          <cell r="AB207">
            <v>0.39662034284897968</v>
          </cell>
          <cell r="AC207">
            <v>0.52067034284897962</v>
          </cell>
          <cell r="AD207">
            <v>9.5004713712415576</v>
          </cell>
          <cell r="AE207">
            <v>-4.4900000000000002E-2</v>
          </cell>
          <cell r="AF207">
            <v>-0.3618393072444418</v>
          </cell>
          <cell r="AG207">
            <v>-0.37033430724444177</v>
          </cell>
          <cell r="AH207">
            <v>7.7479643737302961</v>
          </cell>
          <cell r="AI207">
            <v>4.8300000000000003E-2</v>
          </cell>
          <cell r="AJ207">
            <v>0.1328360381287764</v>
          </cell>
          <cell r="AK207">
            <v>0.15542603812877639</v>
          </cell>
          <cell r="AL207">
            <v>7.2891506077688391</v>
          </cell>
          <cell r="AM207">
            <v>6.68</v>
          </cell>
          <cell r="AN207">
            <v>6.68</v>
          </cell>
          <cell r="AO207">
            <v>-9.9400000000000002E-2</v>
          </cell>
          <cell r="AP207">
            <v>1.5061839310956</v>
          </cell>
          <cell r="AQ207">
            <v>1.5249339310956</v>
          </cell>
          <cell r="AR207">
            <v>6.8272490325747874</v>
          </cell>
          <cell r="AS207">
            <v>8.8999999999999999E-3</v>
          </cell>
          <cell r="AT207">
            <v>3.6333272614205034</v>
          </cell>
          <cell r="AU207">
            <v>3.7032272614205035</v>
          </cell>
          <cell r="AV207">
            <v>6.4503308045921575</v>
          </cell>
        </row>
        <row r="208">
          <cell r="B208">
            <v>44758</v>
          </cell>
          <cell r="C208">
            <v>148.80000000000001</v>
          </cell>
          <cell r="D208">
            <v>1.29</v>
          </cell>
          <cell r="E208">
            <v>3.0700000000000002E-2</v>
          </cell>
          <cell r="F208">
            <v>0.87093062270195398</v>
          </cell>
          <cell r="G208">
            <v>0.89531062270195394</v>
          </cell>
          <cell r="H208">
            <v>5.5985397893686208</v>
          </cell>
          <cell r="I208">
            <v>6.13E-2</v>
          </cell>
          <cell r="J208">
            <v>1.7104163429057233</v>
          </cell>
          <cell r="K208">
            <v>1.7483963429057232</v>
          </cell>
          <cell r="L208">
            <v>10.580531759572391</v>
          </cell>
          <cell r="M208">
            <v>11.86</v>
          </cell>
          <cell r="N208">
            <v>11.86</v>
          </cell>
          <cell r="O208">
            <v>0.26860000000000001</v>
          </cell>
          <cell r="P208">
            <v>6.7850541610312565E-2</v>
          </cell>
          <cell r="Q208">
            <v>7.7370541610312565E-2</v>
          </cell>
          <cell r="R208">
            <v>11.813091534232713</v>
          </cell>
          <cell r="S208">
            <v>0.2555</v>
          </cell>
          <cell r="T208">
            <v>1.2068192162755207</v>
          </cell>
          <cell r="U208">
            <v>1.3058492162755206</v>
          </cell>
          <cell r="V208">
            <v>12.822254313525688</v>
          </cell>
          <cell r="W208">
            <v>-0.18890000000000001</v>
          </cell>
          <cell r="X208">
            <v>-0.1614786409496988</v>
          </cell>
          <cell r="Y208">
            <v>-9.4008640949698796E-2</v>
          </cell>
          <cell r="Z208">
            <v>10.764448770183769</v>
          </cell>
          <cell r="AA208">
            <v>-7.2499999999999995E-2</v>
          </cell>
          <cell r="AB208">
            <v>0.17258995188936146</v>
          </cell>
          <cell r="AC208">
            <v>0.29663995188936143</v>
          </cell>
          <cell r="AD208">
            <v>10.935781467650596</v>
          </cell>
          <cell r="AE208">
            <v>-4.9000000000000002E-2</v>
          </cell>
          <cell r="AF208">
            <v>-0.48048346527824992</v>
          </cell>
          <cell r="AG208">
            <v>-0.4889784652782499</v>
          </cell>
          <cell r="AH208">
            <v>9.382557416680168</v>
          </cell>
          <cell r="AI208">
            <v>4.6899999999999997E-2</v>
          </cell>
          <cell r="AJ208">
            <v>8.4480896755164542E-2</v>
          </cell>
          <cell r="AK208">
            <v>0.10707089675516454</v>
          </cell>
          <cell r="AL208">
            <v>9.1013431972246472</v>
          </cell>
          <cell r="AM208">
            <v>8.59</v>
          </cell>
          <cell r="AN208">
            <v>8.59</v>
          </cell>
          <cell r="AO208">
            <v>-8.3599999999999994E-2</v>
          </cell>
          <cell r="AP208">
            <v>1.9799516957787393</v>
          </cell>
          <cell r="AQ208">
            <v>1.9987016957787394</v>
          </cell>
          <cell r="AR208">
            <v>9.1019593497175073</v>
          </cell>
          <cell r="AS208">
            <v>3.78E-2</v>
          </cell>
          <cell r="AT208">
            <v>4.5263350455844993</v>
          </cell>
          <cell r="AU208">
            <v>4.5962350455844989</v>
          </cell>
          <cell r="AV208">
            <v>8.942010759378789</v>
          </cell>
        </row>
        <row r="209">
          <cell r="B209">
            <v>44764</v>
          </cell>
          <cell r="C209">
            <v>148.52000000000001</v>
          </cell>
          <cell r="D209">
            <v>1.31</v>
          </cell>
          <cell r="E209">
            <v>2.87E-2</v>
          </cell>
          <cell r="F209">
            <v>0.81060775990160838</v>
          </cell>
          <cell r="G209">
            <v>0.83498775990160834</v>
          </cell>
          <cell r="H209">
            <v>5.5485294265682743</v>
          </cell>
          <cell r="I209">
            <v>5.9499999999999997E-2</v>
          </cell>
          <cell r="J209">
            <v>1.6566741548450099</v>
          </cell>
          <cell r="K209">
            <v>1.6946541548450098</v>
          </cell>
          <cell r="L209">
            <v>10.525383321511676</v>
          </cell>
          <cell r="M209">
            <v>11.85</v>
          </cell>
          <cell r="N209">
            <v>11.85</v>
          </cell>
          <cell r="O209">
            <v>0.26919999999999999</v>
          </cell>
          <cell r="P209">
            <v>8.6419582663220196E-2</v>
          </cell>
          <cell r="Q209">
            <v>9.5939582663220196E-2</v>
          </cell>
          <cell r="R209">
            <v>11.812539180248733</v>
          </cell>
          <cell r="S209">
            <v>0.25900000000000001</v>
          </cell>
          <cell r="T209">
            <v>1.3118067814904717</v>
          </cell>
          <cell r="U209">
            <v>1.4108367814904716</v>
          </cell>
          <cell r="V209">
            <v>12.892023904226889</v>
          </cell>
          <cell r="W209">
            <v>-0.18490000000000001</v>
          </cell>
          <cell r="X209">
            <v>-4.3967922485161105E-2</v>
          </cell>
          <cell r="Y209">
            <v>2.3502077514838897E-2</v>
          </cell>
          <cell r="Z209">
            <v>10.798451775703974</v>
          </cell>
          <cell r="AA209">
            <v>-4.9099999999999998E-2</v>
          </cell>
          <cell r="AB209">
            <v>0.88125276790961349</v>
          </cell>
          <cell r="AC209">
            <v>1.0053027679096136</v>
          </cell>
          <cell r="AD209">
            <v>11.544839991249654</v>
          </cell>
          <cell r="AE209">
            <v>-5.0299999999999997E-2</v>
          </cell>
          <cell r="AF209">
            <v>-0.51810584957283445</v>
          </cell>
          <cell r="AG209">
            <v>-0.52660084957283448</v>
          </cell>
          <cell r="AH209">
            <v>9.1889927117953754</v>
          </cell>
          <cell r="AI209">
            <v>4.6899999999999997E-2</v>
          </cell>
          <cell r="AJ209">
            <v>8.4480896755164542E-2</v>
          </cell>
          <cell r="AK209">
            <v>0.10707089675516454</v>
          </cell>
          <cell r="AL209">
            <v>8.8810145587269957</v>
          </cell>
          <cell r="AM209">
            <v>8.34</v>
          </cell>
          <cell r="AN209">
            <v>8.34</v>
          </cell>
          <cell r="AO209">
            <v>-8.3699999999999997E-2</v>
          </cell>
          <cell r="AP209">
            <v>1.9769500501016428</v>
          </cell>
          <cell r="AQ209">
            <v>1.9957000501016429</v>
          </cell>
          <cell r="AR209">
            <v>8.6775817150483228</v>
          </cell>
          <cell r="AS209">
            <v>0.04</v>
          </cell>
          <cell r="AT209">
            <v>4.5946312471364541</v>
          </cell>
          <cell r="AU209">
            <v>4.6645312471364537</v>
          </cell>
          <cell r="AV209">
            <v>8.2710775147663131</v>
          </cell>
        </row>
        <row r="210">
          <cell r="B210">
            <v>44770</v>
          </cell>
          <cell r="C210">
            <v>147.34</v>
          </cell>
          <cell r="D210">
            <v>1.02</v>
          </cell>
          <cell r="E210">
            <v>2.7699999999999999E-2</v>
          </cell>
          <cell r="F210">
            <v>0.78044891382962744</v>
          </cell>
          <cell r="G210">
            <v>0.8048289138296274</v>
          </cell>
          <cell r="H210">
            <v>4.9248289138296268</v>
          </cell>
          <cell r="I210">
            <v>4.9700000000000001E-2</v>
          </cell>
          <cell r="J210">
            <v>1.3642788048454417</v>
          </cell>
          <cell r="K210">
            <v>1.4022588048454416</v>
          </cell>
          <cell r="L210">
            <v>9.2722588048454408</v>
          </cell>
          <cell r="M210">
            <v>10.62</v>
          </cell>
          <cell r="N210">
            <v>10.62</v>
          </cell>
          <cell r="O210">
            <v>0.26919999999999999</v>
          </cell>
          <cell r="P210">
            <v>8.6419582663220196E-2</v>
          </cell>
          <cell r="Q210">
            <v>9.5939582663220196E-2</v>
          </cell>
          <cell r="R210">
            <v>10.577978482730289</v>
          </cell>
          <cell r="S210">
            <v>0.2636</v>
          </cell>
          <cell r="T210">
            <v>1.4498472941952998</v>
          </cell>
          <cell r="U210">
            <v>1.5488772941952997</v>
          </cell>
          <cell r="V210">
            <v>11.787455429674843</v>
          </cell>
          <cell r="W210">
            <v>-0.1769</v>
          </cell>
          <cell r="X210">
            <v>0.19106013225076229</v>
          </cell>
          <cell r="Y210">
            <v>0.25853013225076227</v>
          </cell>
          <cell r="Z210">
            <v>9.7667259739677306</v>
          </cell>
          <cell r="AA210">
            <v>-7.4300000000000005E-2</v>
          </cell>
          <cell r="AB210">
            <v>0.1181023062169598</v>
          </cell>
          <cell r="AC210">
            <v>0.2421523062169598</v>
          </cell>
          <cell r="AD210">
            <v>9.5068873833464025</v>
          </cell>
          <cell r="AE210">
            <v>-4.4400000000000002E-2</v>
          </cell>
          <cell r="AF210">
            <v>-0.34737151437500124</v>
          </cell>
          <cell r="AG210">
            <v>-0.35586651437500122</v>
          </cell>
          <cell r="AH210">
            <v>8.0567558866981042</v>
          </cell>
          <cell r="AI210">
            <v>4.7699999999999999E-2</v>
          </cell>
          <cell r="AJ210">
            <v>0.11211234352856933</v>
          </cell>
          <cell r="AK210">
            <v>0.13470234352856933</v>
          </cell>
          <cell r="AL210">
            <v>7.5734816862515739</v>
          </cell>
          <cell r="AM210">
            <v>6.99</v>
          </cell>
          <cell r="AN210">
            <v>6.99</v>
          </cell>
          <cell r="AO210">
            <v>-8.9099999999999999E-2</v>
          </cell>
          <cell r="AP210">
            <v>1.8149234107075733</v>
          </cell>
          <cell r="AQ210">
            <v>1.8336734107075734</v>
          </cell>
          <cell r="AR210">
            <v>7.4037009304874157</v>
          </cell>
          <cell r="AS210">
            <v>3.49E-2</v>
          </cell>
          <cell r="AT210">
            <v>4.4363808082899787</v>
          </cell>
          <cell r="AU210">
            <v>4.5062808082899783</v>
          </cell>
          <cell r="AV210">
            <v>7.4426653972132675</v>
          </cell>
        </row>
        <row r="211">
          <cell r="B211">
            <v>44777</v>
          </cell>
          <cell r="C211">
            <v>146.32</v>
          </cell>
          <cell r="D211">
            <v>0.85</v>
          </cell>
          <cell r="E211">
            <v>2.4799999999999999E-2</v>
          </cell>
          <cell r="F211">
            <v>0.69299732313343487</v>
          </cell>
          <cell r="G211">
            <v>0.71737732313343483</v>
          </cell>
          <cell r="H211">
            <v>4.4800856564667679</v>
          </cell>
          <cell r="I211">
            <v>4.4600000000000001E-2</v>
          </cell>
          <cell r="J211">
            <v>1.2122344506028802</v>
          </cell>
          <cell r="K211">
            <v>1.2502144506028801</v>
          </cell>
          <cell r="L211">
            <v>8.5363602839362134</v>
          </cell>
          <cell r="M211">
            <v>9.8699999999999992</v>
          </cell>
          <cell r="N211">
            <v>9.8699999999999992</v>
          </cell>
          <cell r="O211">
            <v>0.26779999999999998</v>
          </cell>
          <cell r="P211">
            <v>4.3091907387613135E-2</v>
          </cell>
          <cell r="Q211">
            <v>5.2611907387613135E-2</v>
          </cell>
          <cell r="R211">
            <v>9.7831305749485331</v>
          </cell>
          <cell r="S211">
            <v>0.26440000000000002</v>
          </cell>
          <cell r="T211">
            <v>1.4738613438295318</v>
          </cell>
          <cell r="U211">
            <v>1.5728913438295318</v>
          </cell>
          <cell r="V211">
            <v>11.057266483556784</v>
          </cell>
          <cell r="W211">
            <v>-0.1749</v>
          </cell>
          <cell r="X211">
            <v>0.24982154057210318</v>
          </cell>
          <cell r="Y211">
            <v>0.31729154057210318</v>
          </cell>
          <cell r="Z211">
            <v>9.0632360967983487</v>
          </cell>
          <cell r="AA211">
            <v>-7.4700000000000003E-2</v>
          </cell>
          <cell r="AB211">
            <v>0.10599418089276598</v>
          </cell>
          <cell r="AC211">
            <v>0.23004418089276596</v>
          </cell>
          <cell r="AD211">
            <v>8.7298452092853438</v>
          </cell>
          <cell r="AE211">
            <v>-4.5600000000000002E-2</v>
          </cell>
          <cell r="AF211">
            <v>-0.38209455522673763</v>
          </cell>
          <cell r="AG211">
            <v>-0.39058955522673761</v>
          </cell>
          <cell r="AH211">
            <v>7.2477091257479991</v>
          </cell>
          <cell r="AI211">
            <v>4.6800000000000001E-2</v>
          </cell>
          <cell r="AJ211">
            <v>8.1026976112230101E-2</v>
          </cell>
          <cell r="AK211">
            <v>0.1036169761122301</v>
          </cell>
          <cell r="AL211">
            <v>6.7573415457522934</v>
          </cell>
          <cell r="AM211">
            <v>6.2</v>
          </cell>
          <cell r="AN211">
            <v>6.2</v>
          </cell>
          <cell r="AO211">
            <v>-9.4700000000000006E-2</v>
          </cell>
          <cell r="AP211">
            <v>1.6470174941784306</v>
          </cell>
          <cell r="AQ211">
            <v>1.6657674941784306</v>
          </cell>
          <cell r="AR211">
            <v>6.5926887188086329</v>
          </cell>
          <cell r="AS211">
            <v>2.3900000000000001E-2</v>
          </cell>
          <cell r="AT211">
            <v>4.0958985583390017</v>
          </cell>
          <cell r="AU211">
            <v>4.1657985583390014</v>
          </cell>
          <cell r="AV211">
            <v>6.7315226725460873</v>
          </cell>
        </row>
        <row r="212">
          <cell r="B212">
            <v>44784</v>
          </cell>
          <cell r="C212">
            <v>146.38</v>
          </cell>
          <cell r="D212">
            <v>1.08</v>
          </cell>
          <cell r="E212">
            <v>2.06E-2</v>
          </cell>
          <cell r="F212">
            <v>0.56636471545657341</v>
          </cell>
          <cell r="G212">
            <v>0.59074471545657337</v>
          </cell>
          <cell r="H212">
            <v>4.7933488821232402</v>
          </cell>
          <cell r="I212">
            <v>4.99E-2</v>
          </cell>
          <cell r="J212">
            <v>1.3702428998454401</v>
          </cell>
          <cell r="K212">
            <v>1.40822289984544</v>
          </cell>
          <cell r="L212">
            <v>9.3881708165121065</v>
          </cell>
          <cell r="M212">
            <v>10.75</v>
          </cell>
          <cell r="N212">
            <v>10.75</v>
          </cell>
          <cell r="O212">
            <v>0.27089999999999997</v>
          </cell>
          <cell r="P212">
            <v>0.1390322992491306</v>
          </cell>
          <cell r="Q212">
            <v>0.1485522992491306</v>
          </cell>
          <cell r="R212">
            <v>10.741968351115887</v>
          </cell>
          <cell r="S212">
            <v>0.26140000000000002</v>
          </cell>
          <cell r="T212">
            <v>1.3838195279114143</v>
          </cell>
          <cell r="U212">
            <v>1.4828495279114142</v>
          </cell>
          <cell r="V212">
            <v>11.799940965425387</v>
          </cell>
          <cell r="W212">
            <v>-0.18129999999999999</v>
          </cell>
          <cell r="X212">
            <v>6.1792313531345726E-2</v>
          </cell>
          <cell r="Y212">
            <v>0.12926231353134573</v>
          </cell>
          <cell r="Z212">
            <v>9.6173799079869688</v>
          </cell>
          <cell r="AA212">
            <v>-6.3700000000000007E-2</v>
          </cell>
          <cell r="AB212">
            <v>0.43901051256492629</v>
          </cell>
          <cell r="AC212">
            <v>0.56306051256492629</v>
          </cell>
          <cell r="AD212">
            <v>9.7748534926677664</v>
          </cell>
          <cell r="AE212">
            <v>-4.8000000000000001E-2</v>
          </cell>
          <cell r="AF212">
            <v>-0.45154439232012084</v>
          </cell>
          <cell r="AG212">
            <v>-0.46003939232012081</v>
          </cell>
          <cell r="AH212">
            <v>7.7846174375479764</v>
          </cell>
          <cell r="AI212">
            <v>4.6100000000000002E-2</v>
          </cell>
          <cell r="AJ212">
            <v>5.6849584943240952E-2</v>
          </cell>
          <cell r="AK212">
            <v>7.9439584943240951E-2</v>
          </cell>
          <cell r="AL212">
            <v>7.2187979574002048</v>
          </cell>
          <cell r="AM212">
            <v>6.63</v>
          </cell>
          <cell r="AN212">
            <v>6.63</v>
          </cell>
          <cell r="AO212">
            <v>-9.2799999999999994E-2</v>
          </cell>
          <cell r="AP212">
            <v>1.7039723711686658</v>
          </cell>
          <cell r="AQ212">
            <v>1.7227223711686659</v>
          </cell>
          <cell r="AR212">
            <v>7.006196743373688</v>
          </cell>
          <cell r="AS212">
            <v>2.7E-2</v>
          </cell>
          <cell r="AT212">
            <v>4.1917396464951278</v>
          </cell>
          <cell r="AU212">
            <v>4.2616396464951274</v>
          </cell>
          <cell r="AV212">
            <v>7.0476939980603142</v>
          </cell>
        </row>
        <row r="213">
          <cell r="B213">
            <v>44790</v>
          </cell>
          <cell r="C213">
            <v>146.68</v>
          </cell>
          <cell r="D213">
            <v>1.1499999999999999</v>
          </cell>
          <cell r="E213">
            <v>2.2499999999999999E-2</v>
          </cell>
          <cell r="F213">
            <v>0.62364798892616002</v>
          </cell>
          <cell r="G213">
            <v>0.64802798892615998</v>
          </cell>
          <cell r="H213">
            <v>4.8334446555928263</v>
          </cell>
          <cell r="I213">
            <v>5.4899999999999997E-2</v>
          </cell>
          <cell r="J213">
            <v>1.519386726655596</v>
          </cell>
          <cell r="K213">
            <v>1.5573667266555959</v>
          </cell>
          <cell r="L213">
            <v>9.414658393322263</v>
          </cell>
          <cell r="M213">
            <v>10.55</v>
          </cell>
          <cell r="N213">
            <v>10.55</v>
          </cell>
          <cell r="O213">
            <v>0.27229999999999999</v>
          </cell>
          <cell r="P213">
            <v>0.18236107130576315</v>
          </cell>
          <cell r="Q213">
            <v>0.19188107130576315</v>
          </cell>
          <cell r="R213">
            <v>10.574275437502948</v>
          </cell>
          <cell r="S213">
            <v>0.26519999999999999</v>
          </cell>
          <cell r="T213">
            <v>1.497877553746866</v>
          </cell>
          <cell r="U213">
            <v>1.596907553746866</v>
          </cell>
          <cell r="V213">
            <v>11.683527272056725</v>
          </cell>
          <cell r="W213">
            <v>-0.17599999999999999</v>
          </cell>
          <cell r="X213">
            <v>0.21750245355603781</v>
          </cell>
          <cell r="Y213">
            <v>0.28497245355603784</v>
          </cell>
          <cell r="Z213">
            <v>9.4842682282039252</v>
          </cell>
          <cell r="AA213">
            <v>-5.8999999999999997E-2</v>
          </cell>
          <cell r="AB213">
            <v>0.58133859014437927</v>
          </cell>
          <cell r="AC213">
            <v>0.70538859014437927</v>
          </cell>
          <cell r="AD213">
            <v>9.6089097169049431</v>
          </cell>
          <cell r="AE213">
            <v>-4.6800000000000001E-2</v>
          </cell>
          <cell r="AF213">
            <v>-0.41681881185218606</v>
          </cell>
          <cell r="AG213">
            <v>-0.42531381185218603</v>
          </cell>
          <cell r="AH213">
            <v>7.4429960473027439</v>
          </cell>
          <cell r="AI213">
            <v>4.65E-2</v>
          </cell>
          <cell r="AJ213">
            <v>7.0665226155815719E-2</v>
          </cell>
          <cell r="AK213">
            <v>9.3255226155815718E-2</v>
          </cell>
          <cell r="AL213">
            <v>6.7784664937614494</v>
          </cell>
          <cell r="AM213">
            <v>6.14</v>
          </cell>
          <cell r="AN213">
            <v>6.14</v>
          </cell>
          <cell r="AO213">
            <v>-9.2299999999999993E-2</v>
          </cell>
          <cell r="AP213">
            <v>1.7189627089042199</v>
          </cell>
          <cell r="AQ213">
            <v>1.7377127089042199</v>
          </cell>
          <cell r="AR213">
            <v>6.6469215152337693</v>
          </cell>
          <cell r="AS213">
            <v>2.4799999999999999E-2</v>
          </cell>
          <cell r="AT213">
            <v>4.1237144720507812</v>
          </cell>
          <cell r="AU213">
            <v>4.1936144720507809</v>
          </cell>
          <cell r="AV213">
            <v>6.8200575405062338</v>
          </cell>
        </row>
        <row r="214">
          <cell r="B214">
            <v>44800</v>
          </cell>
          <cell r="C214">
            <v>148.29</v>
          </cell>
          <cell r="D214">
            <v>1.33</v>
          </cell>
          <cell r="E214">
            <v>2.7799999999999998E-2</v>
          </cell>
          <cell r="F214">
            <v>0.78346472355145713</v>
          </cell>
          <cell r="G214">
            <v>0.80784472355145709</v>
          </cell>
          <cell r="H214">
            <v>5.5155530568847899</v>
          </cell>
          <cell r="I214">
            <v>5.96E-2</v>
          </cell>
          <cell r="J214">
            <v>1.6596595130776801</v>
          </cell>
          <cell r="K214">
            <v>1.69763951307768</v>
          </cell>
          <cell r="L214">
            <v>10.491285346411013</v>
          </cell>
          <cell r="M214">
            <v>11.79</v>
          </cell>
          <cell r="N214">
            <v>11.79</v>
          </cell>
          <cell r="O214">
            <v>0.26900000000000002</v>
          </cell>
          <cell r="P214">
            <v>8.0229895061370765E-2</v>
          </cell>
          <cell r="Q214">
            <v>8.9749895061370766E-2</v>
          </cell>
          <cell r="R214">
            <v>11.717465075030072</v>
          </cell>
          <cell r="S214">
            <v>0.26290000000000002</v>
          </cell>
          <cell r="T214">
            <v>1.4288367469941905</v>
          </cell>
          <cell r="U214">
            <v>1.5278667469941904</v>
          </cell>
          <cell r="V214">
            <v>12.869196950437068</v>
          </cell>
          <cell r="W214">
            <v>-0.17810000000000001</v>
          </cell>
          <cell r="X214">
            <v>0.15580441228512179</v>
          </cell>
          <cell r="Y214">
            <v>0.22327441228512179</v>
          </cell>
          <cell r="Z214">
            <v>10.705449686150535</v>
          </cell>
          <cell r="AA214">
            <v>-7.7399999999999997E-2</v>
          </cell>
          <cell r="AB214">
            <v>2.4266180236170224E-2</v>
          </cell>
          <cell r="AC214">
            <v>0.14831618023617021</v>
          </cell>
          <cell r="AD214">
            <v>10.344106477575764</v>
          </cell>
          <cell r="AE214">
            <v>-4.58E-2</v>
          </cell>
          <cell r="AF214">
            <v>-0.38788184398372505</v>
          </cell>
          <cell r="AG214">
            <v>-0.39637684398372502</v>
          </cell>
          <cell r="AH214">
            <v>8.7970660355154919</v>
          </cell>
          <cell r="AI214">
            <v>4.7699999999999999E-2</v>
          </cell>
          <cell r="AJ214">
            <v>0.11211234352856933</v>
          </cell>
          <cell r="AK214">
            <v>0.13470234352856933</v>
          </cell>
          <cell r="AL214">
            <v>8.1826053169244997</v>
          </cell>
          <cell r="AM214">
            <v>7.52</v>
          </cell>
          <cell r="AN214">
            <v>7.52</v>
          </cell>
          <cell r="AO214">
            <v>-8.4900000000000003E-2</v>
          </cell>
          <cell r="AP214">
            <v>1.9409336409449498</v>
          </cell>
          <cell r="AQ214">
            <v>1.9596836409449498</v>
          </cell>
          <cell r="AR214">
            <v>8.0530341741406843</v>
          </cell>
          <cell r="AS214">
            <v>3.6700000000000003E-2</v>
          </cell>
          <cell r="AT214">
            <v>4.4922048281722233</v>
          </cell>
          <cell r="AU214">
            <v>4.562104828172223</v>
          </cell>
          <cell r="AV214">
            <v>8.0094285295826104</v>
          </cell>
        </row>
        <row r="215">
          <cell r="B215">
            <v>44806</v>
          </cell>
          <cell r="C215">
            <v>147.03</v>
          </cell>
          <cell r="D215">
            <v>1.05</v>
          </cell>
          <cell r="E215">
            <v>2.8299999999999999E-2</v>
          </cell>
          <cell r="F215">
            <v>0.79854402054885554</v>
          </cell>
          <cell r="G215">
            <v>0.82292402054885549</v>
          </cell>
          <cell r="H215">
            <v>4.9696948538821886</v>
          </cell>
          <cell r="I215">
            <v>4.82E-2</v>
          </cell>
          <cell r="J215">
            <v>1.3195519721357725</v>
          </cell>
          <cell r="K215">
            <v>1.3575319721357724</v>
          </cell>
          <cell r="L215">
            <v>9.2503965554691057</v>
          </cell>
          <cell r="M215">
            <v>10.64</v>
          </cell>
          <cell r="N215">
            <v>10.64</v>
          </cell>
          <cell r="O215">
            <v>0.26910000000000001</v>
          </cell>
          <cell r="P215">
            <v>8.3324737902620072E-2</v>
          </cell>
          <cell r="Q215">
            <v>9.2844737902620073E-2</v>
          </cell>
          <cell r="R215">
            <v>10.557257883442526</v>
          </cell>
          <cell r="S215">
            <v>0.2656</v>
          </cell>
          <cell r="T215">
            <v>1.5098864790987605</v>
          </cell>
          <cell r="U215">
            <v>1.6089164790987605</v>
          </cell>
          <cell r="V215">
            <v>11.763470469709089</v>
          </cell>
          <cell r="W215">
            <v>-0.1716</v>
          </cell>
          <cell r="X215">
            <v>0.34678421296993861</v>
          </cell>
          <cell r="Y215">
            <v>0.41425421296993858</v>
          </cell>
          <cell r="Z215">
            <v>9.6392307387915359</v>
          </cell>
          <cell r="AA215">
            <v>-7.5399999999999995E-2</v>
          </cell>
          <cell r="AB215">
            <v>8.4805147894194077E-2</v>
          </cell>
          <cell r="AC215">
            <v>0.20885514789419407</v>
          </cell>
          <cell r="AD215">
            <v>9.1239725187862124</v>
          </cell>
          <cell r="AE215">
            <v>-4.5400000000000003E-2</v>
          </cell>
          <cell r="AF215">
            <v>-0.37630730024124232</v>
          </cell>
          <cell r="AG215">
            <v>-0.38480230024124229</v>
          </cell>
          <cell r="AH215">
            <v>7.4458080283972556</v>
          </cell>
          <cell r="AI215">
            <v>4.7800000000000002E-2</v>
          </cell>
          <cell r="AJ215">
            <v>0.11556628559936012</v>
          </cell>
          <cell r="AK215">
            <v>0.13815628559936011</v>
          </cell>
          <cell r="AL215">
            <v>6.7293299945195475</v>
          </cell>
          <cell r="AM215">
            <v>6.02</v>
          </cell>
          <cell r="AN215">
            <v>6.02</v>
          </cell>
          <cell r="AO215">
            <v>-8.9399999999999993E-2</v>
          </cell>
          <cell r="AP215">
            <v>1.8059254068436001</v>
          </cell>
          <cell r="AQ215">
            <v>1.8246754068436002</v>
          </cell>
          <cell r="AR215">
            <v>6.6561717948724954</v>
          </cell>
          <cell r="AS215">
            <v>2.9899999999999999E-2</v>
          </cell>
          <cell r="AT215">
            <v>4.2814767778093925</v>
          </cell>
          <cell r="AU215">
            <v>4.3513767778093921</v>
          </cell>
          <cell r="AV215">
            <v>6.9785388005132116</v>
          </cell>
        </row>
        <row r="216">
          <cell r="B216">
            <v>44812</v>
          </cell>
          <cell r="C216">
            <v>147.77000000000001</v>
          </cell>
          <cell r="D216">
            <v>1.08</v>
          </cell>
          <cell r="E216">
            <v>4.41E-2</v>
          </cell>
          <cell r="F216">
            <v>1.2753063186712965</v>
          </cell>
          <cell r="G216">
            <v>1.2996863186712966</v>
          </cell>
          <cell r="H216">
            <v>5.7380196520046303</v>
          </cell>
          <cell r="I216">
            <v>5.1999999999999998E-2</v>
          </cell>
          <cell r="J216">
            <v>1.4328734455916039</v>
          </cell>
          <cell r="K216">
            <v>1.4708534455916038</v>
          </cell>
          <cell r="L216">
            <v>9.971686778924937</v>
          </cell>
          <cell r="M216">
            <v>11.48</v>
          </cell>
          <cell r="N216">
            <v>11.48</v>
          </cell>
          <cell r="O216">
            <v>0.27639999999999998</v>
          </cell>
          <cell r="P216">
            <v>0.30925759681356385</v>
          </cell>
          <cell r="Q216">
            <v>0.31877759681356388</v>
          </cell>
          <cell r="R216">
            <v>11.63345231176997</v>
          </cell>
          <cell r="S216">
            <v>0.26829999999999998</v>
          </cell>
          <cell r="T216">
            <v>1.5909613806231986</v>
          </cell>
          <cell r="U216">
            <v>1.6899913806231985</v>
          </cell>
          <cell r="V216">
            <v>12.712915592561496</v>
          </cell>
          <cell r="W216">
            <v>-0.17119999999999999</v>
          </cell>
          <cell r="X216">
            <v>0.35853789225814164</v>
          </cell>
          <cell r="Y216">
            <v>0.42600789225814162</v>
          </cell>
          <cell r="Z216">
            <v>10.573680595142113</v>
          </cell>
          <cell r="AA216">
            <v>-6.3799999999999996E-2</v>
          </cell>
          <cell r="AB216">
            <v>0.43598256738468638</v>
          </cell>
          <cell r="AC216">
            <v>0.56003256738468643</v>
          </cell>
          <cell r="AD216">
            <v>10.415954767250549</v>
          </cell>
          <cell r="AE216">
            <v>-4.7E-2</v>
          </cell>
          <cell r="AF216">
            <v>-0.42260631374481183</v>
          </cell>
          <cell r="AG216">
            <v>-0.43110131374481181</v>
          </cell>
          <cell r="AH216">
            <v>8.4036941255576707</v>
          </cell>
          <cell r="AI216">
            <v>4.5499999999999999E-2</v>
          </cell>
          <cell r="AJ216">
            <v>3.6126168701088375E-2</v>
          </cell>
          <cell r="AK216">
            <v>5.8716168701088374E-2</v>
          </cell>
          <cell r="AL216">
            <v>7.7265095959311356</v>
          </cell>
          <cell r="AM216">
            <v>7.13</v>
          </cell>
          <cell r="AN216">
            <v>7.13</v>
          </cell>
          <cell r="AO216">
            <v>-8.8300000000000003E-2</v>
          </cell>
          <cell r="AP216">
            <v>1.8389198330108916</v>
          </cell>
          <cell r="AQ216">
            <v>1.8576698330108916</v>
          </cell>
          <cell r="AR216">
            <v>7.5543433796225186</v>
          </cell>
          <cell r="AS216">
            <v>2.9899999999999999E-2</v>
          </cell>
          <cell r="AT216">
            <v>4.2814767778093925</v>
          </cell>
          <cell r="AU216">
            <v>4.3513767778093921</v>
          </cell>
          <cell r="AV216">
            <v>7.3896395917068816</v>
          </cell>
        </row>
        <row r="217">
          <cell r="B217">
            <v>44819</v>
          </cell>
          <cell r="C217">
            <v>148.13</v>
          </cell>
          <cell r="D217">
            <v>1.18</v>
          </cell>
          <cell r="E217">
            <v>4.8000000000000001E-2</v>
          </cell>
          <cell r="F217">
            <v>1.39308057843392</v>
          </cell>
          <cell r="G217">
            <v>1.41746057843392</v>
          </cell>
          <cell r="H217">
            <v>5.9331897451005862</v>
          </cell>
          <cell r="I217">
            <v>5.5500000000000001E-2</v>
          </cell>
          <cell r="J217">
            <v>1.5372895545130389</v>
          </cell>
          <cell r="K217">
            <v>1.5752695545130388</v>
          </cell>
          <cell r="L217">
            <v>10.126154971179705</v>
          </cell>
          <cell r="M217">
            <v>11.51</v>
          </cell>
          <cell r="N217">
            <v>11.51</v>
          </cell>
          <cell r="O217">
            <v>0.27550000000000002</v>
          </cell>
          <cell r="P217">
            <v>0.28140146656702764</v>
          </cell>
          <cell r="Q217">
            <v>0.29092146656702766</v>
          </cell>
          <cell r="R217">
            <v>11.649658332205302</v>
          </cell>
          <cell r="S217">
            <v>0.26819999999999999</v>
          </cell>
          <cell r="T217">
            <v>1.5879581428890521</v>
          </cell>
          <cell r="U217">
            <v>1.6869881428890521</v>
          </cell>
          <cell r="V217">
            <v>12.778790065536045</v>
          </cell>
          <cell r="W217">
            <v>-0.1709</v>
          </cell>
          <cell r="X217">
            <v>0.36735324989273682</v>
          </cell>
          <cell r="Y217">
            <v>0.4348232498927368</v>
          </cell>
          <cell r="Z217">
            <v>10.725820343565887</v>
          </cell>
          <cell r="AA217">
            <v>-6.4600000000000005E-2</v>
          </cell>
          <cell r="AB217">
            <v>0.41175943026560874</v>
          </cell>
          <cell r="AC217">
            <v>0.53580943026560868</v>
          </cell>
          <cell r="AD217">
            <v>10.559871580947478</v>
          </cell>
          <cell r="AE217">
            <v>-4.7300000000000002E-2</v>
          </cell>
          <cell r="AF217">
            <v>-0.43128763662832653</v>
          </cell>
          <cell r="AG217">
            <v>-0.43978263662832651</v>
          </cell>
          <cell r="AH217">
            <v>8.6500072135840593</v>
          </cell>
          <cell r="AI217">
            <v>4.65E-2</v>
          </cell>
          <cell r="AJ217">
            <v>7.0665226155815719E-2</v>
          </cell>
          <cell r="AK217">
            <v>9.3255226155815718E-2</v>
          </cell>
          <cell r="AL217">
            <v>8.1153053044030763</v>
          </cell>
          <cell r="AM217">
            <v>7.53</v>
          </cell>
          <cell r="AN217">
            <v>7.53</v>
          </cell>
          <cell r="AO217">
            <v>-8.4500000000000006E-2</v>
          </cell>
          <cell r="AP217">
            <v>1.9529384288448524</v>
          </cell>
          <cell r="AQ217">
            <v>1.9716884288448524</v>
          </cell>
          <cell r="AR217">
            <v>7.9993664474207042</v>
          </cell>
          <cell r="AS217">
            <v>3.2500000000000001E-2</v>
          </cell>
          <cell r="AT217">
            <v>4.3619973002735062</v>
          </cell>
          <cell r="AU217">
            <v>4.4318973002735058</v>
          </cell>
          <cell r="AV217">
            <v>7.6731976098710293</v>
          </cell>
        </row>
        <row r="218">
          <cell r="B218">
            <v>44826</v>
          </cell>
          <cell r="C218">
            <v>147.88</v>
          </cell>
          <cell r="D218">
            <v>1.03</v>
          </cell>
          <cell r="E218">
            <v>4.24E-2</v>
          </cell>
          <cell r="F218">
            <v>1.2239816488904856</v>
          </cell>
          <cell r="G218">
            <v>1.2483616488904856</v>
          </cell>
          <cell r="H218">
            <v>5.6140908155571525</v>
          </cell>
          <cell r="I218">
            <v>5.0799999999999998E-2</v>
          </cell>
          <cell r="J218">
            <v>1.3970828615905837</v>
          </cell>
          <cell r="K218">
            <v>1.4350628615905836</v>
          </cell>
          <cell r="L218">
            <v>9.8359482782572485</v>
          </cell>
          <cell r="M218">
            <v>11.36</v>
          </cell>
          <cell r="N218">
            <v>11.36</v>
          </cell>
          <cell r="O218">
            <v>0.27650000000000002</v>
          </cell>
          <cell r="P218">
            <v>0.31235275449232452</v>
          </cell>
          <cell r="Q218">
            <v>0.32187275449232455</v>
          </cell>
          <cell r="R218">
            <v>11.521868283220247</v>
          </cell>
          <cell r="S218">
            <v>0.27039999999999997</v>
          </cell>
          <cell r="T218">
            <v>1.6540378485509952</v>
          </cell>
          <cell r="U218">
            <v>1.7530678485509952</v>
          </cell>
          <cell r="V218">
            <v>12.670702545622312</v>
          </cell>
          <cell r="W218">
            <v>-0.16980000000000001</v>
          </cell>
          <cell r="X218">
            <v>0.39967697764585441</v>
          </cell>
          <cell r="Y218">
            <v>0.46714697764585444</v>
          </cell>
          <cell r="Z218">
            <v>10.537699179747353</v>
          </cell>
          <cell r="AA218">
            <v>-6.6100000000000006E-2</v>
          </cell>
          <cell r="AB218">
            <v>0.36634299233511602</v>
          </cell>
          <cell r="AC218">
            <v>0.49039299233511602</v>
          </cell>
          <cell r="AD218">
            <v>10.278584362780007</v>
          </cell>
          <cell r="AE218">
            <v>-4.87E-2</v>
          </cell>
          <cell r="AF218">
            <v>-0.47180163525949692</v>
          </cell>
          <cell r="AG218">
            <v>-0.4802966352594969</v>
          </cell>
          <cell r="AH218">
            <v>8.3196318243872724</v>
          </cell>
          <cell r="AI218">
            <v>4.4699999999999997E-2</v>
          </cell>
          <cell r="AJ218">
            <v>8.4950092650301467E-3</v>
          </cell>
          <cell r="AK218">
            <v>3.1085009265030147E-2</v>
          </cell>
          <cell r="AL218">
            <v>7.7015701422853748</v>
          </cell>
          <cell r="AM218">
            <v>7.15</v>
          </cell>
          <cell r="AN218">
            <v>7.15</v>
          </cell>
          <cell r="AO218">
            <v>-8.6400000000000005E-2</v>
          </cell>
          <cell r="AP218">
            <v>1.8959216760063999</v>
          </cell>
          <cell r="AQ218">
            <v>1.9146716760064</v>
          </cell>
          <cell r="AR218">
            <v>7.6491505201756471</v>
          </cell>
          <cell r="AS218">
            <v>3.2399999999999998E-2</v>
          </cell>
          <cell r="AT218">
            <v>4.3588991790737666</v>
          </cell>
          <cell r="AU218">
            <v>4.4287991790737662</v>
          </cell>
          <cell r="AV218">
            <v>7.5378910263389889</v>
          </cell>
        </row>
        <row r="219">
          <cell r="B219">
            <v>44832</v>
          </cell>
          <cell r="C219">
            <v>148.34</v>
          </cell>
          <cell r="D219">
            <v>1.26</v>
          </cell>
          <cell r="E219">
            <v>4.6300000000000001E-2</v>
          </cell>
          <cell r="F219">
            <v>1.341737891528606</v>
          </cell>
          <cell r="G219">
            <v>1.3661178915286061</v>
          </cell>
          <cell r="H219">
            <v>6.058722058195273</v>
          </cell>
          <cell r="I219">
            <v>5.5599999999999997E-2</v>
          </cell>
          <cell r="J219">
            <v>1.54027347950552</v>
          </cell>
          <cell r="K219">
            <v>1.5782534795055199</v>
          </cell>
          <cell r="L219">
            <v>10.423201396172187</v>
          </cell>
          <cell r="M219">
            <v>11.89</v>
          </cell>
          <cell r="N219">
            <v>11.89</v>
          </cell>
          <cell r="O219">
            <v>0.27579999999999999</v>
          </cell>
          <cell r="P219">
            <v>0.29068678688695893</v>
          </cell>
          <cell r="Q219">
            <v>0.3002067868869589</v>
          </cell>
          <cell r="R219">
            <v>12.038563594398697</v>
          </cell>
          <cell r="S219">
            <v>0.26979999999999998</v>
          </cell>
          <cell r="T219">
            <v>1.6360143340675162</v>
          </cell>
          <cell r="U219">
            <v>1.7350443340675161</v>
          </cell>
          <cell r="V219">
            <v>13.205795507776436</v>
          </cell>
          <cell r="W219">
            <v>-0.16880000000000001</v>
          </cell>
          <cell r="X219">
            <v>0.42906326138029655</v>
          </cell>
          <cell r="Y219">
            <v>0.49653326138029652</v>
          </cell>
          <cell r="Z219">
            <v>11.164467533680767</v>
          </cell>
          <cell r="AA219">
            <v>-7.4700000000000003E-2</v>
          </cell>
          <cell r="AB219">
            <v>0.10599418089276598</v>
          </cell>
          <cell r="AC219">
            <v>0.23004418089276596</v>
          </cell>
          <cell r="AD219">
            <v>10.63037281939042</v>
          </cell>
          <cell r="AE219">
            <v>-5.0200000000000002E-2</v>
          </cell>
          <cell r="AF219">
            <v>-0.51521175346936543</v>
          </cell>
          <cell r="AG219">
            <v>-0.52370675346936546</v>
          </cell>
          <cell r="AH219">
            <v>8.9400021667184291</v>
          </cell>
          <cell r="AI219">
            <v>4.4499999999999998E-2</v>
          </cell>
          <cell r="AJ219">
            <v>1.5872268887590444E-3</v>
          </cell>
          <cell r="AK219">
            <v>2.4177226888759042E-2</v>
          </cell>
          <cell r="AL219">
            <v>8.4174636118652852</v>
          </cell>
          <cell r="AM219">
            <v>7.9</v>
          </cell>
          <cell r="AN219">
            <v>7.9</v>
          </cell>
          <cell r="AO219">
            <v>-8.2100000000000006E-2</v>
          </cell>
          <cell r="AP219">
            <v>2.0249815900873775</v>
          </cell>
          <cell r="AQ219">
            <v>2.0437315900873774</v>
          </cell>
          <cell r="AR219">
            <v>8.3857680537956671</v>
          </cell>
          <cell r="AS219">
            <v>3.8699999999999998E-2</v>
          </cell>
          <cell r="AT219">
            <v>4.5542686112345923</v>
          </cell>
          <cell r="AU219">
            <v>4.6241686112345919</v>
          </cell>
          <cell r="AV219">
            <v>8.0766281915579494</v>
          </cell>
        </row>
        <row r="220">
          <cell r="B220">
            <v>44839</v>
          </cell>
          <cell r="C220">
            <v>148.41</v>
          </cell>
          <cell r="D220">
            <v>1.28</v>
          </cell>
          <cell r="E220">
            <v>4.82E-2</v>
          </cell>
          <cell r="F220">
            <v>1.3991214377360177</v>
          </cell>
          <cell r="G220">
            <v>1.4235014377360178</v>
          </cell>
          <cell r="H220">
            <v>6.2814181044026851</v>
          </cell>
          <cell r="I220">
            <v>6.0299999999999999E-2</v>
          </cell>
          <cell r="J220">
            <v>1.6805580650546363</v>
          </cell>
          <cell r="K220">
            <v>1.7185380650546362</v>
          </cell>
          <cell r="L220">
            <v>10.904579731721302</v>
          </cell>
          <cell r="M220">
            <v>12.36</v>
          </cell>
          <cell r="N220">
            <v>12.36</v>
          </cell>
          <cell r="O220">
            <v>0.27710000000000001</v>
          </cell>
          <cell r="P220">
            <v>0.33092384253286028</v>
          </cell>
          <cell r="Q220">
            <v>0.34044384253286031</v>
          </cell>
          <cell r="R220">
            <v>12.537018848121949</v>
          </cell>
          <cell r="S220">
            <v>0.26569999999999999</v>
          </cell>
          <cell r="T220">
            <v>1.5128887965908813</v>
          </cell>
          <cell r="U220">
            <v>1.6119187965908812</v>
          </cell>
          <cell r="V220">
            <v>13.520096753219541</v>
          </cell>
          <cell r="W220">
            <v>-0.17150000000000001</v>
          </cell>
          <cell r="X220">
            <v>0.34972261896180667</v>
          </cell>
          <cell r="Y220">
            <v>0.4171926189618067</v>
          </cell>
          <cell r="Z220">
            <v>11.46017942870918</v>
          </cell>
          <cell r="AA220">
            <v>-6.88E-2</v>
          </cell>
          <cell r="AB220">
            <v>0.28459918468467371</v>
          </cell>
          <cell r="AC220">
            <v>0.40864918468467371</v>
          </cell>
          <cell r="AD220">
            <v>11.163238945471617</v>
          </cell>
          <cell r="AE220">
            <v>-4.87E-2</v>
          </cell>
          <cell r="AF220">
            <v>-0.47180163525949692</v>
          </cell>
          <cell r="AG220">
            <v>-0.4802966352594969</v>
          </cell>
          <cell r="AH220">
            <v>9.2649034541659443</v>
          </cell>
          <cell r="AI220">
            <v>4.6100000000000002E-2</v>
          </cell>
          <cell r="AJ220">
            <v>5.6849584943240952E-2</v>
          </cell>
          <cell r="AK220">
            <v>7.9439584943240951E-2</v>
          </cell>
          <cell r="AL220">
            <v>8.6710514785269659</v>
          </cell>
          <cell r="AM220">
            <v>8.06</v>
          </cell>
          <cell r="AN220">
            <v>8.06</v>
          </cell>
          <cell r="AO220">
            <v>-7.9299999999999995E-2</v>
          </cell>
          <cell r="AP220">
            <v>2.1090640951656638</v>
          </cell>
          <cell r="AQ220">
            <v>2.1278140951656637</v>
          </cell>
          <cell r="AR220">
            <v>8.6009169503428229</v>
          </cell>
          <cell r="AS220">
            <v>4.2599999999999999E-2</v>
          </cell>
          <cell r="AT220">
            <v>4.6754072246632523</v>
          </cell>
          <cell r="AU220">
            <v>4.7453072246632519</v>
          </cell>
          <cell r="AV220">
            <v>8.275169625764045</v>
          </cell>
        </row>
        <row r="221">
          <cell r="B221">
            <v>44846</v>
          </cell>
          <cell r="C221">
            <v>148.57</v>
          </cell>
          <cell r="D221">
            <v>1.36</v>
          </cell>
          <cell r="E221">
            <v>4.8399999999999999E-2</v>
          </cell>
          <cell r="F221">
            <v>1.4051624131165847</v>
          </cell>
          <cell r="G221">
            <v>1.4295424131165848</v>
          </cell>
          <cell r="H221">
            <v>6.4611049131165856</v>
          </cell>
          <cell r="I221">
            <v>6.25E-2</v>
          </cell>
          <cell r="J221">
            <v>1.7462513345303006</v>
          </cell>
          <cell r="K221">
            <v>1.7842313345303005</v>
          </cell>
          <cell r="L221">
            <v>11.2572000845303</v>
          </cell>
          <cell r="M221">
            <v>12.73</v>
          </cell>
          <cell r="N221">
            <v>12.73</v>
          </cell>
          <cell r="O221">
            <v>0.27689999999999998</v>
          </cell>
          <cell r="P221">
            <v>0.32473345238463797</v>
          </cell>
          <cell r="Q221">
            <v>0.33425345238463799</v>
          </cell>
          <cell r="R221">
            <v>12.877644912254972</v>
          </cell>
          <cell r="S221">
            <v>0.26350000000000001</v>
          </cell>
          <cell r="T221">
            <v>1.4468456882464265</v>
          </cell>
          <cell r="U221">
            <v>1.5458756882464264</v>
          </cell>
          <cell r="V221">
            <v>13.759957959652642</v>
          </cell>
          <cell r="W221">
            <v>-0.17230000000000001</v>
          </cell>
          <cell r="X221">
            <v>0.32621562255522152</v>
          </cell>
          <cell r="Y221">
            <v>0.39368562255522155</v>
          </cell>
          <cell r="Z221">
            <v>11.619840328569083</v>
          </cell>
          <cell r="AA221">
            <v>-6.5199999999999994E-2</v>
          </cell>
          <cell r="AB221">
            <v>0.39359255891916378</v>
          </cell>
          <cell r="AC221">
            <v>0.51764255891916378</v>
          </cell>
          <cell r="AD221">
            <v>11.414488076468906</v>
          </cell>
          <cell r="AE221">
            <v>-4.9099999999999998E-2</v>
          </cell>
          <cell r="AF221">
            <v>-0.48337742967290004</v>
          </cell>
          <cell r="AG221">
            <v>-0.49187242967290001</v>
          </cell>
          <cell r="AH221">
            <v>9.2523909282524315</v>
          </cell>
          <cell r="AI221">
            <v>4.6800000000000001E-2</v>
          </cell>
          <cell r="AJ221">
            <v>8.1026976112230101E-2</v>
          </cell>
          <cell r="AK221">
            <v>0.1036169761122301</v>
          </cell>
          <cell r="AL221">
            <v>8.5306435801810885</v>
          </cell>
          <cell r="AM221">
            <v>7.82</v>
          </cell>
          <cell r="AN221">
            <v>7.82</v>
          </cell>
          <cell r="AO221">
            <v>-7.7700000000000005E-2</v>
          </cell>
          <cell r="AP221">
            <v>2.1571273010145147</v>
          </cell>
          <cell r="AQ221">
            <v>2.1758773010145145</v>
          </cell>
          <cell r="AR221">
            <v>8.4290111159439949</v>
          </cell>
          <cell r="AS221">
            <v>4.7600000000000003E-2</v>
          </cell>
          <cell r="AT221">
            <v>4.8309393457350627</v>
          </cell>
          <cell r="AU221">
            <v>4.9008393457350623</v>
          </cell>
          <cell r="AV221">
            <v>8.2478844093745529</v>
          </cell>
        </row>
        <row r="222">
          <cell r="B222">
            <v>44854</v>
          </cell>
          <cell r="C222">
            <v>148.4</v>
          </cell>
          <cell r="D222">
            <v>1.3</v>
          </cell>
          <cell r="E222">
            <v>5.79E-2</v>
          </cell>
          <cell r="F222">
            <v>1.6922517998010231</v>
          </cell>
          <cell r="G222">
            <v>1.7166317998010232</v>
          </cell>
          <cell r="H222">
            <v>6.5816317998010225</v>
          </cell>
          <cell r="I222">
            <v>5.6399999999999999E-2</v>
          </cell>
          <cell r="J222">
            <v>1.5641461290638869</v>
          </cell>
          <cell r="K222">
            <v>1.6021261290638869</v>
          </cell>
          <cell r="L222">
            <v>10.779626129063885</v>
          </cell>
          <cell r="M222">
            <v>12.34</v>
          </cell>
          <cell r="N222">
            <v>12.34</v>
          </cell>
          <cell r="O222">
            <v>0.27750000000000002</v>
          </cell>
          <cell r="P222">
            <v>0.34330470779256528</v>
          </cell>
          <cell r="Q222">
            <v>0.35282470779256525</v>
          </cell>
          <cell r="R222">
            <v>12.546502329075821</v>
          </cell>
          <cell r="S222">
            <v>0.26860000000000001</v>
          </cell>
          <cell r="T222">
            <v>1.5999713116541865</v>
          </cell>
          <cell r="U222">
            <v>1.6990013116541864</v>
          </cell>
          <cell r="V222">
            <v>13.634462970496127</v>
          </cell>
          <cell r="W222">
            <v>-0.16900000000000001</v>
          </cell>
          <cell r="X222">
            <v>0.42318591932574157</v>
          </cell>
          <cell r="Y222">
            <v>0.4906559193257416</v>
          </cell>
          <cell r="Z222">
            <v>11.651469690843738</v>
          </cell>
          <cell r="AA222">
            <v>-6.8599999999999994E-2</v>
          </cell>
          <cell r="AB222">
            <v>0.29065404817870866</v>
          </cell>
          <cell r="AC222">
            <v>0.41470404817870865</v>
          </cell>
          <cell r="AD222">
            <v>11.317301857255391</v>
          </cell>
          <cell r="AE222">
            <v>-5.0900000000000001E-2</v>
          </cell>
          <cell r="AF222">
            <v>-0.53547066740965776</v>
          </cell>
          <cell r="AG222">
            <v>-0.54396566740965779</v>
          </cell>
          <cell r="AH222">
            <v>9.454876273122423</v>
          </cell>
          <cell r="AI222">
            <v>4.53E-2</v>
          </cell>
          <cell r="AJ222">
            <v>2.9218373264028805E-2</v>
          </cell>
          <cell r="AK222">
            <v>5.1808373264028804E-2</v>
          </cell>
          <cell r="AL222">
            <v>9.017786464030852</v>
          </cell>
          <cell r="AM222">
            <v>8.49</v>
          </cell>
          <cell r="AN222">
            <v>8.49</v>
          </cell>
          <cell r="AO222">
            <v>-7.8799999999999995E-2</v>
          </cell>
          <cell r="AP222">
            <v>2.1240825727774979</v>
          </cell>
          <cell r="AQ222">
            <v>2.1428325727774977</v>
          </cell>
          <cell r="AR222">
            <v>8.9168470206619155</v>
          </cell>
          <cell r="AS222">
            <v>4.6800000000000001E-2</v>
          </cell>
          <cell r="AT222">
            <v>4.806036830262177</v>
          </cell>
          <cell r="AU222">
            <v>4.8759368302621766</v>
          </cell>
          <cell r="AV222">
            <v>8.4672887394469036</v>
          </cell>
        </row>
        <row r="223">
          <cell r="B223">
            <v>44861</v>
          </cell>
          <cell r="C223">
            <v>148.5</v>
          </cell>
          <cell r="D223">
            <v>1.08</v>
          </cell>
          <cell r="E223">
            <v>5.96E-2</v>
          </cell>
          <cell r="F223">
            <v>1.743657472433034</v>
          </cell>
          <cell r="G223">
            <v>1.7680374724330341</v>
          </cell>
          <cell r="H223">
            <v>6.4420999724330343</v>
          </cell>
          <cell r="I223">
            <v>5.74E-2</v>
          </cell>
          <cell r="J223">
            <v>1.593990102225874</v>
          </cell>
          <cell r="K223">
            <v>1.6319701022258739</v>
          </cell>
          <cell r="L223">
            <v>10.653688852225875</v>
          </cell>
          <cell r="M223">
            <v>12.21</v>
          </cell>
          <cell r="N223">
            <v>12.21</v>
          </cell>
          <cell r="O223">
            <v>0.27629999999999999</v>
          </cell>
          <cell r="P223">
            <v>0.30616244572457607</v>
          </cell>
          <cell r="Q223">
            <v>0.31568244572457604</v>
          </cell>
          <cell r="R223">
            <v>12.396842740828534</v>
          </cell>
          <cell r="S223">
            <v>0.26619999999999999</v>
          </cell>
          <cell r="T223">
            <v>1.5279009041910796</v>
          </cell>
          <cell r="U223">
            <v>1.6269309041910796</v>
          </cell>
          <cell r="V223">
            <v>13.480727014184374</v>
          </cell>
          <cell r="W223">
            <v>-0.1709</v>
          </cell>
          <cell r="X223">
            <v>0.36735324989273682</v>
          </cell>
          <cell r="Y223">
            <v>0.4348232498927368</v>
          </cell>
          <cell r="Z223">
            <v>11.606526804554038</v>
          </cell>
          <cell r="AA223">
            <v>-7.51E-2</v>
          </cell>
          <cell r="AB223">
            <v>9.3886134032163795E-2</v>
          </cell>
          <cell r="AC223">
            <v>0.21793613403216378</v>
          </cell>
          <cell r="AD223">
            <v>11.162275503582801</v>
          </cell>
          <cell r="AE223">
            <v>-5.1400000000000001E-2</v>
          </cell>
          <cell r="AF223">
            <v>-0.54994167169782815</v>
          </cell>
          <cell r="AG223">
            <v>-0.55843667169782818</v>
          </cell>
          <cell r="AH223">
            <v>9.590128049965486</v>
          </cell>
          <cell r="AI223">
            <v>4.5199999999999997E-2</v>
          </cell>
          <cell r="AJ223">
            <v>2.5764477110072508E-2</v>
          </cell>
          <cell r="AK223">
            <v>4.8354477110072507E-2</v>
          </cell>
          <cell r="AL223">
            <v>9.2874624583307295</v>
          </cell>
          <cell r="AM223">
            <v>8.82</v>
          </cell>
          <cell r="AN223">
            <v>8.82</v>
          </cell>
          <cell r="AO223">
            <v>-7.8100000000000003E-2</v>
          </cell>
          <cell r="AP223">
            <v>2.1451103838954251</v>
          </cell>
          <cell r="AQ223">
            <v>2.1638603838954249</v>
          </cell>
          <cell r="AR223">
            <v>9.201104965938768</v>
          </cell>
          <cell r="AS223">
            <v>4.6699999999999998E-2</v>
          </cell>
          <cell r="AT223">
            <v>4.8029244852759145</v>
          </cell>
          <cell r="AU223">
            <v>4.8728244852759142</v>
          </cell>
          <cell r="AV223">
            <v>8.6035675193316408</v>
          </cell>
        </row>
        <row r="224">
          <cell r="B224">
            <v>44869</v>
          </cell>
          <cell r="C224">
            <v>148.21</v>
          </cell>
          <cell r="D224">
            <v>0.91</v>
          </cell>
          <cell r="E224">
            <v>5.2299999999999999E-2</v>
          </cell>
          <cell r="F224">
            <v>1.5229853387773868</v>
          </cell>
          <cell r="G224">
            <v>1.5473653387773869</v>
          </cell>
          <cell r="H224">
            <v>5.9448653387773875</v>
          </cell>
          <cell r="I224">
            <v>4.4900000000000002E-2</v>
          </cell>
          <cell r="J224">
            <v>1.2211761797924841</v>
          </cell>
          <cell r="K224">
            <v>1.259156179792484</v>
          </cell>
          <cell r="L224">
            <v>9.8754061797924848</v>
          </cell>
          <cell r="M224">
            <v>11.71</v>
          </cell>
          <cell r="N224">
            <v>11.71</v>
          </cell>
          <cell r="O224">
            <v>0.27650000000000002</v>
          </cell>
          <cell r="P224">
            <v>0.31235275449232452</v>
          </cell>
          <cell r="Q224">
            <v>0.32187275449232455</v>
          </cell>
          <cell r="R224">
            <v>11.869967992587563</v>
          </cell>
          <cell r="S224">
            <v>0.27279999999999999</v>
          </cell>
          <cell r="T224">
            <v>1.7261455857061394</v>
          </cell>
          <cell r="U224">
            <v>1.8251755857061394</v>
          </cell>
          <cell r="V224">
            <v>13.087556538087092</v>
          </cell>
          <cell r="W224">
            <v>-0.16470000000000001</v>
          </cell>
          <cell r="X224">
            <v>0.5495591418053698</v>
          </cell>
          <cell r="Y224">
            <v>0.61702914180536983</v>
          </cell>
          <cell r="Z224">
            <v>11.022267237043465</v>
          </cell>
          <cell r="AA224">
            <v>-7.5999999999999998E-2</v>
          </cell>
          <cell r="AB224">
            <v>6.6643294087953525E-2</v>
          </cell>
          <cell r="AC224">
            <v>0.19069329408795352</v>
          </cell>
          <cell r="AD224">
            <v>10.310217103611764</v>
          </cell>
          <cell r="AE224">
            <v>-5.6300000000000003E-2</v>
          </cell>
          <cell r="AF224">
            <v>-0.69177469609417053</v>
          </cell>
          <cell r="AG224">
            <v>-0.70026969609417056</v>
          </cell>
          <cell r="AH224">
            <v>8.4192541134296395</v>
          </cell>
          <cell r="AI224">
            <v>4.3499999999999997E-2</v>
          </cell>
          <cell r="AJ224">
            <v>-3.2951667306112292E-2</v>
          </cell>
          <cell r="AK224">
            <v>-1.0361667306112293E-2</v>
          </cell>
          <cell r="AL224">
            <v>7.9663049993605544</v>
          </cell>
          <cell r="AM224">
            <v>7.45</v>
          </cell>
          <cell r="AN224">
            <v>7.45</v>
          </cell>
          <cell r="AO224">
            <v>-8.0600000000000005E-2</v>
          </cell>
          <cell r="AP224">
            <v>2.0700214015969953</v>
          </cell>
          <cell r="AQ224">
            <v>2.0887714015969951</v>
          </cell>
          <cell r="AR224">
            <v>8.0520290555357636</v>
          </cell>
          <cell r="AS224">
            <v>4.1200000000000001E-2</v>
          </cell>
          <cell r="AT224">
            <v>4.6319040208682773</v>
          </cell>
          <cell r="AU224">
            <v>4.701804020868277</v>
          </cell>
          <cell r="AV224">
            <v>7.9075797346625674</v>
          </cell>
        </row>
        <row r="225">
          <cell r="B225">
            <v>44875</v>
          </cell>
          <cell r="C225">
            <v>147.66</v>
          </cell>
          <cell r="D225">
            <v>1.08</v>
          </cell>
          <cell r="E225">
            <v>3.44E-2</v>
          </cell>
          <cell r="F225">
            <v>0.9825475416772762</v>
          </cell>
          <cell r="G225">
            <v>1.0069275416772763</v>
          </cell>
          <cell r="H225">
            <v>5.3935942083439432</v>
          </cell>
          <cell r="I225">
            <v>4.2799999999999998E-2</v>
          </cell>
          <cell r="J225">
            <v>1.1585891899417902</v>
          </cell>
          <cell r="K225">
            <v>1.1965691899417901</v>
          </cell>
          <cell r="L225">
            <v>9.5832358566084572</v>
          </cell>
          <cell r="M225">
            <v>11.32</v>
          </cell>
          <cell r="N225">
            <v>11.32</v>
          </cell>
          <cell r="O225">
            <v>0.27610000000000001</v>
          </cell>
          <cell r="P225">
            <v>0.29997216306000024</v>
          </cell>
          <cell r="Q225">
            <v>0.30949216306000027</v>
          </cell>
          <cell r="R225">
            <v>11.445924087942629</v>
          </cell>
          <cell r="S225">
            <v>0.27089999999999997</v>
          </cell>
          <cell r="T225">
            <v>1.6690584776965092</v>
          </cell>
          <cell r="U225">
            <v>1.7680884776965091</v>
          </cell>
          <cell r="V225">
            <v>12.580576740607308</v>
          </cell>
          <cell r="W225">
            <v>-0.16550000000000001</v>
          </cell>
          <cell r="X225">
            <v>0.52604609837777727</v>
          </cell>
          <cell r="Y225">
            <v>0.5935160983777773</v>
          </cell>
          <cell r="Z225">
            <v>10.434173375373083</v>
          </cell>
          <cell r="AA225">
            <v>-7.7700000000000005E-2</v>
          </cell>
          <cell r="AB225">
            <v>1.5185456783464696E-2</v>
          </cell>
          <cell r="AC225">
            <v>0.13923545678346469</v>
          </cell>
          <cell r="AD225">
            <v>9.6559490718069387</v>
          </cell>
          <cell r="AE225">
            <v>-5.5199999999999999E-2</v>
          </cell>
          <cell r="AF225">
            <v>-0.65993172767131036</v>
          </cell>
          <cell r="AG225">
            <v>-0.66842672767131039</v>
          </cell>
          <cell r="AH225">
            <v>7.7144840704507551</v>
          </cell>
          <cell r="AI225">
            <v>4.4400000000000002E-2</v>
          </cell>
          <cell r="AJ225">
            <v>-1.866663551102045E-3</v>
          </cell>
          <cell r="AK225">
            <v>2.0723336448897955E-2</v>
          </cell>
          <cell r="AL225">
            <v>7.1078594866836404</v>
          </cell>
          <cell r="AM225">
            <v>6.49</v>
          </cell>
          <cell r="AN225">
            <v>6.49</v>
          </cell>
          <cell r="AO225">
            <v>-8.2600000000000007E-2</v>
          </cell>
          <cell r="AP225">
            <v>2.0099705341622114</v>
          </cell>
          <cell r="AQ225">
            <v>2.0287205341622112</v>
          </cell>
          <cell r="AR225">
            <v>7.2345134478189017</v>
          </cell>
          <cell r="AS225">
            <v>3.2099999999999997E-2</v>
          </cell>
          <cell r="AT225">
            <v>4.3496053838016469</v>
          </cell>
          <cell r="AU225">
            <v>4.4195053838016465</v>
          </cell>
          <cell r="AV225">
            <v>7.2434613521538997</v>
          </cell>
        </row>
        <row r="226">
          <cell r="B226">
            <v>44881</v>
          </cell>
          <cell r="C226">
            <v>145.88999999999999</v>
          </cell>
          <cell r="D226">
            <v>0.93</v>
          </cell>
          <cell r="E226">
            <v>2.75E-2</v>
          </cell>
          <cell r="F226">
            <v>0.77441734357176006</v>
          </cell>
          <cell r="G226">
            <v>0.79879734357176002</v>
          </cell>
          <cell r="H226">
            <v>4.6608806769050934</v>
          </cell>
          <cell r="I226">
            <v>3.4799999999999998E-2</v>
          </cell>
          <cell r="J226">
            <v>0.92026328173056438</v>
          </cell>
          <cell r="K226">
            <v>0.95824328173056439</v>
          </cell>
          <cell r="L226">
            <v>8.3672016150638981</v>
          </cell>
          <cell r="M226">
            <v>10.01</v>
          </cell>
          <cell r="N226">
            <v>10.01</v>
          </cell>
          <cell r="O226">
            <v>0.27710000000000001</v>
          </cell>
          <cell r="P226">
            <v>0.33092384253286028</v>
          </cell>
          <cell r="Q226">
            <v>0.34044384253286031</v>
          </cell>
          <cell r="R226">
            <v>10.195760185032301</v>
          </cell>
          <cell r="S226">
            <v>0.26929999999999998</v>
          </cell>
          <cell r="T226">
            <v>1.6209957629774241</v>
          </cell>
          <cell r="U226">
            <v>1.720025762977424</v>
          </cell>
          <cell r="V226">
            <v>11.30237094518176</v>
          </cell>
          <cell r="W226">
            <v>-0.1666</v>
          </cell>
          <cell r="X226">
            <v>0.49371702112307919</v>
          </cell>
          <cell r="Y226">
            <v>0.56118702112307917</v>
          </cell>
          <cell r="Z226">
            <v>9.3246187224421035</v>
          </cell>
          <cell r="AA226">
            <v>-7.6300000000000007E-2</v>
          </cell>
          <cell r="AB226">
            <v>5.7562422935279751E-2</v>
          </cell>
          <cell r="AC226">
            <v>0.18161242293527974</v>
          </cell>
          <cell r="AD226">
            <v>8.6720729639592005</v>
          </cell>
          <cell r="AE226">
            <v>-5.45E-2</v>
          </cell>
          <cell r="AF226">
            <v>-0.63966893588817919</v>
          </cell>
          <cell r="AG226">
            <v>-0.64816393588817922</v>
          </cell>
          <cell r="AH226">
            <v>6.8868975441028786</v>
          </cell>
          <cell r="AI226">
            <v>4.3499999999999997E-2</v>
          </cell>
          <cell r="AJ226">
            <v>-3.2951667306112292E-2</v>
          </cell>
          <cell r="AK226">
            <v>-1.0361667306112293E-2</v>
          </cell>
          <cell r="AL226">
            <v>6.4328151715045294</v>
          </cell>
          <cell r="AM226">
            <v>5.94</v>
          </cell>
          <cell r="AN226">
            <v>5.94</v>
          </cell>
          <cell r="AO226">
            <v>-9.0899999999999995E-2</v>
          </cell>
          <cell r="AP226">
            <v>1.7609406670175503</v>
          </cell>
          <cell r="AQ226">
            <v>1.7796906670175503</v>
          </cell>
          <cell r="AR226">
            <v>6.526735730657041</v>
          </cell>
          <cell r="AS226">
            <v>2.1600000000000001E-2</v>
          </cell>
          <cell r="AT226">
            <v>4.0248461638841899</v>
          </cell>
          <cell r="AU226">
            <v>4.0947461638841895</v>
          </cell>
          <cell r="AV226">
            <v>6.6292009282460747</v>
          </cell>
        </row>
        <row r="227">
          <cell r="B227">
            <v>44891</v>
          </cell>
          <cell r="C227">
            <v>145.03</v>
          </cell>
          <cell r="D227">
            <v>1</v>
          </cell>
          <cell r="E227">
            <v>3.44E-2</v>
          </cell>
          <cell r="F227">
            <v>0.9825475416772762</v>
          </cell>
          <cell r="G227">
            <v>1.0069275416772763</v>
          </cell>
          <cell r="H227">
            <v>4.9745317083439433</v>
          </cell>
          <cell r="I227">
            <v>4.2099999999999999E-2</v>
          </cell>
          <cell r="J227">
            <v>1.1377294586903302</v>
          </cell>
          <cell r="K227">
            <v>1.1757094586903301</v>
          </cell>
          <cell r="L227">
            <v>8.7331573753569955</v>
          </cell>
          <cell r="M227">
            <v>10.19</v>
          </cell>
          <cell r="N227">
            <v>10.19</v>
          </cell>
          <cell r="O227">
            <v>0.27760000000000001</v>
          </cell>
          <cell r="P227">
            <v>0.34639994218137776</v>
          </cell>
          <cell r="Q227">
            <v>0.35591994218137779</v>
          </cell>
          <cell r="R227">
            <v>10.352470355774045</v>
          </cell>
          <cell r="S227">
            <v>0.26190000000000002</v>
          </cell>
          <cell r="T227">
            <v>1.3988244612500005</v>
          </cell>
          <cell r="U227">
            <v>1.4978544612500004</v>
          </cell>
          <cell r="V227">
            <v>11.153023251770904</v>
          </cell>
          <cell r="W227">
            <v>-0.17319999999999999</v>
          </cell>
          <cell r="X227">
            <v>0.29977091244140663</v>
          </cell>
          <cell r="Y227">
            <v>0.36724091244140666</v>
          </cell>
          <cell r="Z227">
            <v>8.998264833747017</v>
          </cell>
          <cell r="AA227">
            <v>-7.0800000000000002E-2</v>
          </cell>
          <cell r="AB227">
            <v>0.22405238099163866</v>
          </cell>
          <cell r="AC227">
            <v>0.34810238099163865</v>
          </cell>
          <cell r="AD227">
            <v>8.6377446792254862</v>
          </cell>
          <cell r="AE227">
            <v>-4.9500000000000002E-2</v>
          </cell>
          <cell r="AF227">
            <v>-0.49495339419455942</v>
          </cell>
          <cell r="AG227">
            <v>-0.50344839419455945</v>
          </cell>
          <cell r="AH227">
            <v>6.5913582232881147</v>
          </cell>
          <cell r="AI227">
            <v>4.4999999999999998E-2</v>
          </cell>
          <cell r="AJ227">
            <v>1.8856687591182714E-2</v>
          </cell>
          <cell r="AK227">
            <v>4.144668759118271E-2</v>
          </cell>
          <cell r="AL227">
            <v>5.7707268127868003</v>
          </cell>
          <cell r="AM227">
            <v>5.0999999999999996</v>
          </cell>
          <cell r="AN227">
            <v>5.0999999999999996</v>
          </cell>
          <cell r="AO227">
            <v>-9.3899999999999997E-2</v>
          </cell>
          <cell r="AP227">
            <v>1.6709968878716501</v>
          </cell>
          <cell r="AQ227">
            <v>1.6897468878716502</v>
          </cell>
          <cell r="AR227">
            <v>5.770393602697931</v>
          </cell>
          <cell r="AS227">
            <v>2.5600000000000001E-2</v>
          </cell>
          <cell r="AT227">
            <v>4.1484458336825067</v>
          </cell>
          <cell r="AU227">
            <v>4.2183458336825064</v>
          </cell>
          <cell r="AV227">
            <v>6.4083836733797899</v>
          </cell>
        </row>
        <row r="228">
          <cell r="B228">
            <v>44902</v>
          </cell>
          <cell r="C228">
            <v>142.62</v>
          </cell>
          <cell r="D228">
            <v>0.61</v>
          </cell>
          <cell r="E228">
            <v>7.4700000000000003E-2</v>
          </cell>
          <cell r="F228">
            <v>2.2007526194842133</v>
          </cell>
          <cell r="G228">
            <v>2.2251326194842131</v>
          </cell>
          <cell r="H228">
            <v>5.33773678615088</v>
          </cell>
          <cell r="I228">
            <v>2.8400000000000002E-2</v>
          </cell>
          <cell r="J228">
            <v>0.72970090960677314</v>
          </cell>
          <cell r="K228">
            <v>0.76768090960677315</v>
          </cell>
          <cell r="L228">
            <v>6.9076288262734398</v>
          </cell>
          <cell r="M228">
            <v>8.36</v>
          </cell>
          <cell r="N228">
            <v>8.36</v>
          </cell>
          <cell r="O228">
            <v>0.2762</v>
          </cell>
          <cell r="P228">
            <v>0.30306730116138103</v>
          </cell>
          <cell r="Q228">
            <v>0.312587301161381</v>
          </cell>
          <cell r="R228">
            <v>8.4848385866521028</v>
          </cell>
          <cell r="S228">
            <v>0.26</v>
          </cell>
          <cell r="T228">
            <v>1.3418099217147175</v>
          </cell>
          <cell r="U228">
            <v>1.4408399217147174</v>
          </cell>
          <cell r="V228">
            <v>9.2817699463067136</v>
          </cell>
          <cell r="W228">
            <v>-0.17249999999999999</v>
          </cell>
          <cell r="X228">
            <v>0.32033896134632311</v>
          </cell>
          <cell r="Y228">
            <v>0.38780896134632314</v>
          </cell>
          <cell r="Z228">
            <v>7.2347752032421422</v>
          </cell>
          <cell r="AA228">
            <v>-7.5600000000000001E-2</v>
          </cell>
          <cell r="AB228">
            <v>7.875117950455375E-2</v>
          </cell>
          <cell r="AC228">
            <v>0.20280117950455373</v>
          </cell>
          <cell r="AD228">
            <v>6.7184461605016468</v>
          </cell>
          <cell r="AE228">
            <v>-5.1299999999999998E-2</v>
          </cell>
          <cell r="AF228">
            <v>-0.54704744694999041</v>
          </cell>
          <cell r="AG228">
            <v>-0.55554244694999044</v>
          </cell>
          <cell r="AH228">
            <v>4.8004781209015635</v>
          </cell>
          <cell r="AI228">
            <v>4.4200000000000003E-2</v>
          </cell>
          <cell r="AJ228">
            <v>-8.7744432744004813E-3</v>
          </cell>
          <cell r="AK228">
            <v>1.3815556725599518E-2</v>
          </cell>
          <cell r="AL228">
            <v>4.0445510809822496</v>
          </cell>
          <cell r="AM228">
            <v>3.42</v>
          </cell>
          <cell r="AN228">
            <v>3.42</v>
          </cell>
          <cell r="AO228">
            <v>-0.1043</v>
          </cell>
          <cell r="AP228">
            <v>1.3594347585899635</v>
          </cell>
          <cell r="AQ228">
            <v>1.3781847585899636</v>
          </cell>
          <cell r="AR228">
            <v>4.0837471940904795</v>
          </cell>
          <cell r="AS228">
            <v>8.8999999999999999E-3</v>
          </cell>
          <cell r="AT228">
            <v>3.6333272614205034</v>
          </cell>
          <cell r="AU228">
            <v>3.7032272614205035</v>
          </cell>
          <cell r="AV228">
            <v>5.0837122975402149</v>
          </cell>
        </row>
        <row r="229">
          <cell r="B229">
            <v>44912</v>
          </cell>
          <cell r="C229">
            <v>141.47999999999999</v>
          </cell>
          <cell r="D229">
            <v>0.14000000000000001</v>
          </cell>
          <cell r="E229">
            <v>4.5400000000000003E-2</v>
          </cell>
          <cell r="F229">
            <v>1.3145597468519832</v>
          </cell>
          <cell r="G229">
            <v>1.3389397468519832</v>
          </cell>
          <cell r="H229">
            <v>3.7102939135186501</v>
          </cell>
          <cell r="I229">
            <v>1.11E-2</v>
          </cell>
          <cell r="J229">
            <v>0.21488331416311002</v>
          </cell>
          <cell r="K229">
            <v>0.25286331416311003</v>
          </cell>
          <cell r="L229">
            <v>5.3234362308297767</v>
          </cell>
          <cell r="M229">
            <v>7.05</v>
          </cell>
          <cell r="N229">
            <v>7.05</v>
          </cell>
          <cell r="O229">
            <v>0.27850000000000003</v>
          </cell>
          <cell r="P229">
            <v>0.37425739044611012</v>
          </cell>
          <cell r="Q229">
            <v>0.38377739044611014</v>
          </cell>
          <cell r="R229">
            <v>7.1913003057155045</v>
          </cell>
          <cell r="S229">
            <v>0.26529999999999998</v>
          </cell>
          <cell r="T229">
            <v>1.5008797335209392</v>
          </cell>
          <cell r="U229">
            <v>1.5999097335209391</v>
          </cell>
          <cell r="V229">
            <v>7.9795319110304401</v>
          </cell>
          <cell r="W229">
            <v>-0.1666</v>
          </cell>
          <cell r="X229">
            <v>0.49371702112307919</v>
          </cell>
          <cell r="Y229">
            <v>0.56118702112307917</v>
          </cell>
          <cell r="Z229">
            <v>5.6571069853529021</v>
          </cell>
          <cell r="AA229">
            <v>-7.4399999999999994E-2</v>
          </cell>
          <cell r="AB229">
            <v>0.11507526730410901</v>
          </cell>
          <cell r="AC229">
            <v>0.23912526730410899</v>
          </cell>
          <cell r="AD229">
            <v>4.9071444937740401</v>
          </cell>
          <cell r="AE229">
            <v>-5.5300000000000002E-2</v>
          </cell>
          <cell r="AF229">
            <v>-0.66282646949821455</v>
          </cell>
          <cell r="AG229">
            <v>-0.67132146949821458</v>
          </cell>
          <cell r="AH229">
            <v>2.4990451748120917</v>
          </cell>
          <cell r="AI229">
            <v>4.3999999999999997E-2</v>
          </cell>
          <cell r="AJ229">
            <v>-1.5682221909300121E-2</v>
          </cell>
          <cell r="AK229">
            <v>6.907778090699878E-3</v>
          </cell>
          <cell r="AL229">
            <v>1.4656714713614356</v>
          </cell>
          <cell r="AM229">
            <v>0.67</v>
          </cell>
          <cell r="AN229">
            <v>0.67</v>
          </cell>
          <cell r="AO229">
            <v>-0.1133</v>
          </cell>
          <cell r="AP229">
            <v>1.0900760316811917</v>
          </cell>
          <cell r="AQ229">
            <v>1.1088260316811918</v>
          </cell>
          <cell r="AR229">
            <v>1.6319323268308306</v>
          </cell>
          <cell r="AS229">
            <v>-1.0200000000000001E-2</v>
          </cell>
          <cell r="AT229">
            <v>3.0468769936842186</v>
          </cell>
          <cell r="AU229">
            <v>3.1167769936842187</v>
          </cell>
          <cell r="AV229">
            <v>3.3674374684004209</v>
          </cell>
        </row>
        <row r="230">
          <cell r="B230">
            <v>44922</v>
          </cell>
          <cell r="C230">
            <v>141.83000000000001</v>
          </cell>
          <cell r="D230">
            <v>0.16</v>
          </cell>
          <cell r="E230">
            <v>3.5200000000000002E-2</v>
          </cell>
          <cell r="F230">
            <v>1.0066845188970035</v>
          </cell>
          <cell r="G230">
            <v>1.0310645188970036</v>
          </cell>
          <cell r="H230">
            <v>3.2480436855636707</v>
          </cell>
          <cell r="I230">
            <v>2E-3</v>
          </cell>
          <cell r="J230">
            <v>-5.5828706347436155E-2</v>
          </cell>
          <cell r="K230">
            <v>-1.7848706347436155E-2</v>
          </cell>
          <cell r="L230">
            <v>4.6874117103192301</v>
          </cell>
          <cell r="M230">
            <v>6.53</v>
          </cell>
          <cell r="N230">
            <v>6.53</v>
          </cell>
          <cell r="O230">
            <v>0.2797</v>
          </cell>
          <cell r="P230">
            <v>0.41140166245825538</v>
          </cell>
          <cell r="Q230">
            <v>0.42092166245825535</v>
          </cell>
          <cell r="R230">
            <v>6.7236469027891301</v>
          </cell>
          <cell r="S230">
            <v>0.26740000000000003</v>
          </cell>
          <cell r="T230">
            <v>1.5639335387287994</v>
          </cell>
          <cell r="U230">
            <v>1.6629635387287993</v>
          </cell>
          <cell r="V230">
            <v>7.5646156737612165</v>
          </cell>
          <cell r="W230">
            <v>-0.16450000000000001</v>
          </cell>
          <cell r="X230">
            <v>0.55543753708646959</v>
          </cell>
          <cell r="Y230">
            <v>0.62290753708646962</v>
          </cell>
          <cell r="Z230">
            <v>5.321340356223514</v>
          </cell>
          <cell r="AA230">
            <v>-7.3099999999999998E-2</v>
          </cell>
          <cell r="AB230">
            <v>0.15442719426771906</v>
          </cell>
          <cell r="AC230">
            <v>0.27847719426771905</v>
          </cell>
          <cell r="AD230">
            <v>4.5758369081063064</v>
          </cell>
          <cell r="AE230">
            <v>-6.2700000000000006E-2</v>
          </cell>
          <cell r="AF230">
            <v>-0.87708185081235301</v>
          </cell>
          <cell r="AG230">
            <v>-0.88557685081235304</v>
          </cell>
          <cell r="AH230">
            <v>2.0080269944816331</v>
          </cell>
          <cell r="AI230">
            <v>4.2000000000000003E-2</v>
          </cell>
          <cell r="AJ230">
            <v>-8.4760068120241547E-2</v>
          </cell>
          <cell r="AK230">
            <v>-6.2170068120241548E-2</v>
          </cell>
          <cell r="AL230">
            <v>1.2271413559799145</v>
          </cell>
          <cell r="AM230">
            <v>0.55000000000000004</v>
          </cell>
          <cell r="AN230">
            <v>0.55000000000000004</v>
          </cell>
          <cell r="AO230">
            <v>-0.1138</v>
          </cell>
          <cell r="AP230">
            <v>1.0751177784382178</v>
          </cell>
          <cell r="AQ230">
            <v>1.0938677784382178</v>
          </cell>
          <cell r="AR230">
            <v>1.5348103308977983</v>
          </cell>
          <cell r="AS230">
            <v>-1.26E-2</v>
          </cell>
          <cell r="AT230">
            <v>2.9733689996358548</v>
          </cell>
          <cell r="AU230">
            <v>3.0432689996358548</v>
          </cell>
          <cell r="AV230">
            <v>3.2819411702584906</v>
          </cell>
        </row>
        <row r="231">
          <cell r="B231">
            <v>44932</v>
          </cell>
          <cell r="C231">
            <v>141.96</v>
          </cell>
          <cell r="D231">
            <v>0.16</v>
          </cell>
          <cell r="E231">
            <v>3.4799999999999998E-2</v>
          </cell>
          <cell r="F231">
            <v>0.99461586403916291</v>
          </cell>
          <cell r="G231">
            <v>1.018995864039163</v>
          </cell>
          <cell r="H231">
            <v>3.5039958640391635</v>
          </cell>
          <cell r="I231">
            <v>6.9999999999999999E-4</v>
          </cell>
          <cell r="J231">
            <v>-9.4500970541965837E-2</v>
          </cell>
          <cell r="K231">
            <v>-5.6520970541965837E-2</v>
          </cell>
          <cell r="L231">
            <v>5.2409790294580345</v>
          </cell>
          <cell r="M231">
            <v>7.36</v>
          </cell>
          <cell r="N231">
            <v>7.36</v>
          </cell>
          <cell r="O231">
            <v>0.2787</v>
          </cell>
          <cell r="P231">
            <v>0.3804480201293105</v>
          </cell>
          <cell r="Q231">
            <v>0.38996802012931053</v>
          </cell>
          <cell r="R231">
            <v>7.4938088428433733</v>
          </cell>
          <cell r="S231">
            <v>0.2671</v>
          </cell>
          <cell r="T231">
            <v>1.5549249027103795</v>
          </cell>
          <cell r="U231">
            <v>1.6539549027103795</v>
          </cell>
          <cell r="V231">
            <v>8.3057501184492573</v>
          </cell>
          <cell r="W231">
            <v>-0.16320000000000001</v>
          </cell>
          <cell r="X231">
            <v>0.59364846535828109</v>
          </cell>
          <cell r="Y231">
            <v>0.66111846535828112</v>
          </cell>
          <cell r="Z231">
            <v>5.9567768601716056</v>
          </cell>
          <cell r="AA231">
            <v>-7.22E-2</v>
          </cell>
          <cell r="AB231">
            <v>0.18167141519695329</v>
          </cell>
          <cell r="AC231">
            <v>0.30572141519695328</v>
          </cell>
          <cell r="AD231">
            <v>5.1493342030350941</v>
          </cell>
          <cell r="AE231">
            <v>-6.1100000000000002E-2</v>
          </cell>
          <cell r="AF231">
            <v>-0.83074835386370005</v>
          </cell>
          <cell r="AG231">
            <v>-0.83924335386370008</v>
          </cell>
          <cell r="AH231">
            <v>2.4222098095612949</v>
          </cell>
          <cell r="AI231">
            <v>4.3499999999999997E-2</v>
          </cell>
          <cell r="AJ231">
            <v>-3.2951667306112292E-2</v>
          </cell>
          <cell r="AK231">
            <v>-1.0361667306112293E-2</v>
          </cell>
          <cell r="AL231">
            <v>1.4429090682181442</v>
          </cell>
          <cell r="AM231">
            <v>0.62</v>
          </cell>
          <cell r="AN231">
            <v>0.62</v>
          </cell>
          <cell r="AO231">
            <v>-0.11269999999999999</v>
          </cell>
          <cell r="AP231">
            <v>1.108026726367495</v>
          </cell>
          <cell r="AQ231">
            <v>1.126776726367495</v>
          </cell>
          <cell r="AR231">
            <v>1.6176883190747535</v>
          </cell>
          <cell r="AS231">
            <v>-1.06E-2</v>
          </cell>
          <cell r="AT231">
            <v>3.0346230080176624</v>
          </cell>
          <cell r="AU231">
            <v>3.1045230080176625</v>
          </cell>
          <cell r="AV231">
            <v>3.3560125161015986</v>
          </cell>
        </row>
        <row r="232">
          <cell r="B232">
            <v>44941</v>
          </cell>
          <cell r="C232">
            <v>145.9</v>
          </cell>
          <cell r="D232">
            <v>0.48</v>
          </cell>
          <cell r="E232">
            <v>3.5200000000000002E-2</v>
          </cell>
          <cell r="F232">
            <v>1.0066845188970035</v>
          </cell>
          <cell r="G232">
            <v>1.0310645188970036</v>
          </cell>
          <cell r="H232">
            <v>5.2149186855636707</v>
          </cell>
          <cell r="I232">
            <v>2.8299999999999999E-2</v>
          </cell>
          <cell r="J232">
            <v>0.72672396380282167</v>
          </cell>
          <cell r="K232">
            <v>0.76470396380282168</v>
          </cell>
          <cell r="L232">
            <v>9.4290268804694879</v>
          </cell>
          <cell r="M232">
            <v>11.95</v>
          </cell>
          <cell r="N232">
            <v>11.95</v>
          </cell>
          <cell r="O232">
            <v>0.27589999999999998</v>
          </cell>
          <cell r="P232">
            <v>0.29378190598676679</v>
          </cell>
          <cell r="Q232">
            <v>0.30330190598676676</v>
          </cell>
          <cell r="R232">
            <v>11.993722205561996</v>
          </cell>
          <cell r="S232">
            <v>0.27639999999999998</v>
          </cell>
          <cell r="T232">
            <v>1.8343497567313005</v>
          </cell>
          <cell r="U232">
            <v>1.9333797567313005</v>
          </cell>
          <cell r="V232">
            <v>13.165718232027523</v>
          </cell>
          <cell r="W232">
            <v>-0.1656</v>
          </cell>
          <cell r="X232">
            <v>0.52310702737387338</v>
          </cell>
          <cell r="Y232">
            <v>0.59057702737387341</v>
          </cell>
          <cell r="Z232">
            <v>10.448670029833073</v>
          </cell>
          <cell r="AA232">
            <v>-7.3200000000000001E-2</v>
          </cell>
          <cell r="AB232">
            <v>0.15140008915121239</v>
          </cell>
          <cell r="AC232">
            <v>0.27545008915121239</v>
          </cell>
          <cell r="AD232">
            <v>9.6754612673314035</v>
          </cell>
          <cell r="AE232">
            <v>-5.7500000000000002E-2</v>
          </cell>
          <cell r="AF232">
            <v>-0.72651457128419128</v>
          </cell>
          <cell r="AG232">
            <v>-0.73500957128419131</v>
          </cell>
          <cell r="AH232">
            <v>7.0617152219194752</v>
          </cell>
          <cell r="AI232">
            <v>4.4999999999999998E-2</v>
          </cell>
          <cell r="AJ232">
            <v>1.8856687591182714E-2</v>
          </cell>
          <cell r="AK232">
            <v>4.144668759118271E-2</v>
          </cell>
          <cell r="AL232">
            <v>6.0058441836788194</v>
          </cell>
          <cell r="AM232">
            <v>5.12</v>
          </cell>
          <cell r="AN232">
            <v>5.12</v>
          </cell>
          <cell r="AO232">
            <v>-9.5000000000000001E-2</v>
          </cell>
          <cell r="AP232">
            <v>1.6380258164141985</v>
          </cell>
          <cell r="AQ232">
            <v>1.6567758164141986</v>
          </cell>
          <cell r="AR232">
            <v>5.7485198824616699</v>
          </cell>
          <cell r="AS232">
            <v>2.3599999999999999E-2</v>
          </cell>
          <cell r="AT232">
            <v>4.086628195293704</v>
          </cell>
          <cell r="AU232">
            <v>4.1565281952937037</v>
          </cell>
          <cell r="AV232">
            <v>6.3411515183071199</v>
          </cell>
        </row>
        <row r="233">
          <cell r="B233">
            <v>44951</v>
          </cell>
          <cell r="C233">
            <v>147.18</v>
          </cell>
          <cell r="D233">
            <v>0.69</v>
          </cell>
          <cell r="E233">
            <v>3.7400000000000003E-2</v>
          </cell>
          <cell r="F233">
            <v>1.0730682398195097</v>
          </cell>
          <cell r="G233">
            <v>1.0974482398195098</v>
          </cell>
          <cell r="H233">
            <v>5.2394274064861772</v>
          </cell>
          <cell r="I233">
            <v>2.4E-2</v>
          </cell>
          <cell r="J233">
            <v>0.5987302837865095</v>
          </cell>
          <cell r="K233">
            <v>0.63671028378650951</v>
          </cell>
          <cell r="L233">
            <v>8.9544707004531752</v>
          </cell>
          <cell r="M233">
            <v>11.38</v>
          </cell>
          <cell r="N233">
            <v>11.38</v>
          </cell>
          <cell r="O233">
            <v>0.27550000000000002</v>
          </cell>
          <cell r="P233">
            <v>0.28140146656702764</v>
          </cell>
          <cell r="Q233">
            <v>0.29092146656702766</v>
          </cell>
          <cell r="R233">
            <v>11.414762289281091</v>
          </cell>
          <cell r="S233">
            <v>0.26529999999999998</v>
          </cell>
          <cell r="T233">
            <v>1.5008797335209392</v>
          </cell>
          <cell r="U233">
            <v>1.5999097335209391</v>
          </cell>
          <cell r="V233">
            <v>12.271704949259817</v>
          </cell>
          <cell r="W233">
            <v>-0.1636</v>
          </cell>
          <cell r="X233">
            <v>0.58189100151178763</v>
          </cell>
          <cell r="Y233">
            <v>0.64936100151178766</v>
          </cell>
          <cell r="Z233">
            <v>9.965019396325113</v>
          </cell>
          <cell r="AA233">
            <v>-7.8100000000000003E-2</v>
          </cell>
          <cell r="AB233">
            <v>3.0778667668009164E-3</v>
          </cell>
          <cell r="AC233">
            <v>0.12712786676680091</v>
          </cell>
          <cell r="AD233">
            <v>8.9907406546049415</v>
          </cell>
          <cell r="AE233">
            <v>-5.9799999999999999E-2</v>
          </cell>
          <cell r="AF233">
            <v>-0.79310581811983893</v>
          </cell>
          <cell r="AG233">
            <v>-0.80160081811983896</v>
          </cell>
          <cell r="AH233">
            <v>6.4798523453051553</v>
          </cell>
          <cell r="AI233">
            <v>4.6100000000000002E-2</v>
          </cell>
          <cell r="AJ233">
            <v>5.6849584943240952E-2</v>
          </cell>
          <cell r="AK233">
            <v>7.9439584943240951E-2</v>
          </cell>
          <cell r="AL233">
            <v>5.5527103204674981</v>
          </cell>
          <cell r="AM233">
            <v>4.6399999999999997</v>
          </cell>
          <cell r="AN233">
            <v>4.6399999999999997</v>
          </cell>
          <cell r="AO233">
            <v>-9.2700000000000005E-2</v>
          </cell>
          <cell r="AP233">
            <v>1.7069703641149347</v>
          </cell>
          <cell r="AQ233">
            <v>1.7257203641149348</v>
          </cell>
          <cell r="AR233">
            <v>5.4754554862339582</v>
          </cell>
          <cell r="AS233">
            <v>2.01E-2</v>
          </cell>
          <cell r="AT233">
            <v>3.9785326931031246</v>
          </cell>
          <cell r="AU233">
            <v>4.0484326931031243</v>
          </cell>
          <cell r="AV233">
            <v>6.1469810247164718</v>
          </cell>
        </row>
        <row r="234">
          <cell r="B234">
            <v>44963</v>
          </cell>
          <cell r="C234">
            <v>147.53</v>
          </cell>
          <cell r="D234">
            <v>0.76</v>
          </cell>
          <cell r="E234">
            <v>3.9100000000000003E-2</v>
          </cell>
          <cell r="F234">
            <v>1.1243721362884804</v>
          </cell>
          <cell r="G234">
            <v>1.1487521362884805</v>
          </cell>
          <cell r="H234">
            <v>5.3445854696218138</v>
          </cell>
          <cell r="I234">
            <v>2.3300000000000001E-2</v>
          </cell>
          <cell r="J234">
            <v>0.57789668223818569</v>
          </cell>
          <cell r="K234">
            <v>0.6158766822381857</v>
          </cell>
          <cell r="L234">
            <v>8.9679600155715189</v>
          </cell>
          <cell r="M234">
            <v>11.4</v>
          </cell>
          <cell r="N234">
            <v>11.4</v>
          </cell>
          <cell r="O234">
            <v>0.27800000000000002</v>
          </cell>
          <cell r="P234">
            <v>0.35878095395152726</v>
          </cell>
          <cell r="Q234">
            <v>0.36830095395152729</v>
          </cell>
          <cell r="R234">
            <v>11.563449623748085</v>
          </cell>
          <cell r="S234">
            <v>0.2702</v>
          </cell>
          <cell r="T234">
            <v>1.6480298606273529</v>
          </cell>
          <cell r="U234">
            <v>1.7470598606273529</v>
          </cell>
          <cell r="V234">
            <v>12.58070618300607</v>
          </cell>
          <cell r="W234">
            <v>-0.16059999999999999</v>
          </cell>
          <cell r="X234">
            <v>0.67007783621477401</v>
          </cell>
          <cell r="Y234">
            <v>0.73754783621477404</v>
          </cell>
          <cell r="Z234">
            <v>10.48668711633997</v>
          </cell>
          <cell r="AA234">
            <v>-7.8E-2</v>
          </cell>
          <cell r="AB234">
            <v>6.104760044515275E-3</v>
          </cell>
          <cell r="AC234">
            <v>0.13015476004451526</v>
          </cell>
          <cell r="AD234">
            <v>9.5177916927518709</v>
          </cell>
          <cell r="AE234">
            <v>-6.3E-2</v>
          </cell>
          <cell r="AF234">
            <v>-0.88576991917615577</v>
          </cell>
          <cell r="AG234">
            <v>-0.8942649191761558</v>
          </cell>
          <cell r="AH234">
            <v>7.2281137975687582</v>
          </cell>
          <cell r="AI234">
            <v>4.3999999999999997E-2</v>
          </cell>
          <cell r="AJ234">
            <v>-1.5682221909300121E-2</v>
          </cell>
          <cell r="AK234">
            <v>6.907778090699878E-3</v>
          </cell>
          <cell r="AL234">
            <v>6.6832771051642528</v>
          </cell>
          <cell r="AM234">
            <v>6.01</v>
          </cell>
          <cell r="AN234">
            <v>6.01</v>
          </cell>
          <cell r="AO234">
            <v>-8.5699999999999998E-2</v>
          </cell>
          <cell r="AP234">
            <v>1.9169260899513789</v>
          </cell>
          <cell r="AQ234">
            <v>1.935676089951379</v>
          </cell>
          <cell r="AR234">
            <v>6.7571724779802746</v>
          </cell>
          <cell r="AS234">
            <v>2.5600000000000001E-2</v>
          </cell>
          <cell r="AT234">
            <v>4.1484458336825067</v>
          </cell>
          <cell r="AU234">
            <v>4.2183458336825064</v>
          </cell>
          <cell r="AV234">
            <v>6.8355078563863243</v>
          </cell>
        </row>
        <row r="235">
          <cell r="B235">
            <v>44973</v>
          </cell>
          <cell r="C235">
            <v>147.61000000000001</v>
          </cell>
          <cell r="D235">
            <v>0.79</v>
          </cell>
          <cell r="E235">
            <v>4.7300000000000002E-2</v>
          </cell>
          <cell r="F235">
            <v>1.3719384778933228</v>
          </cell>
          <cell r="G235">
            <v>1.3963184778933229</v>
          </cell>
          <cell r="H235">
            <v>5.5285059778933237</v>
          </cell>
          <cell r="I235">
            <v>2.8500000000000001E-2</v>
          </cell>
          <cell r="J235">
            <v>0.73267787223401692</v>
          </cell>
          <cell r="K235">
            <v>0.77065787223401694</v>
          </cell>
          <cell r="L235">
            <v>8.9458141222340188</v>
          </cell>
          <cell r="M235">
            <v>11.14</v>
          </cell>
          <cell r="N235">
            <v>11.14</v>
          </cell>
          <cell r="O235">
            <v>0.2792</v>
          </cell>
          <cell r="P235">
            <v>0.3959247365292185</v>
          </cell>
          <cell r="Q235">
            <v>0.40544473652921853</v>
          </cell>
          <cell r="R235">
            <v>11.364537068297608</v>
          </cell>
          <cell r="S235">
            <v>0.2712</v>
          </cell>
          <cell r="T235">
            <v>1.6780713098719762</v>
          </cell>
          <cell r="U235">
            <v>1.7771013098719761</v>
          </cell>
          <cell r="V235">
            <v>12.416944815349286</v>
          </cell>
          <cell r="W235">
            <v>-0.1618</v>
          </cell>
          <cell r="X235">
            <v>0.63480144814037542</v>
          </cell>
          <cell r="Y235">
            <v>0.70227144814037545</v>
          </cell>
          <cell r="Z235">
            <v>10.384368474744445</v>
          </cell>
          <cell r="AA235">
            <v>-7.8299999999999995E-2</v>
          </cell>
          <cell r="AB235">
            <v>-2.9759117228798848E-3</v>
          </cell>
          <cell r="AC235">
            <v>0.12107408827712011</v>
          </cell>
          <cell r="AD235">
            <v>9.4839222885901098</v>
          </cell>
          <cell r="AE235">
            <v>-6.4500000000000002E-2</v>
          </cell>
          <cell r="AF235">
            <v>-0.92921290361441933</v>
          </cell>
          <cell r="AG235">
            <v>-0.93770790361441936</v>
          </cell>
          <cell r="AH235">
            <v>7.3077694046797905</v>
          </cell>
          <cell r="AI235">
            <v>4.2000000000000003E-2</v>
          </cell>
          <cell r="AJ235">
            <v>-8.4760068120241547E-2</v>
          </cell>
          <cell r="AK235">
            <v>-6.2170068120241548E-2</v>
          </cell>
          <cell r="AL235">
            <v>6.9063119350096489</v>
          </cell>
          <cell r="AM235">
            <v>6.38</v>
          </cell>
          <cell r="AN235">
            <v>6.38</v>
          </cell>
          <cell r="AO235">
            <v>-8.4699999999999998E-2</v>
          </cell>
          <cell r="AP235">
            <v>1.946935950097751</v>
          </cell>
          <cell r="AQ235">
            <v>1.965685950097751</v>
          </cell>
          <cell r="AR235">
            <v>7.0592532015597396</v>
          </cell>
          <cell r="AS235">
            <v>2.3900000000000001E-2</v>
          </cell>
          <cell r="AT235">
            <v>4.0958985583390017</v>
          </cell>
          <cell r="AU235">
            <v>4.1657985583390014</v>
          </cell>
          <cell r="AV235">
            <v>6.8734008975202876</v>
          </cell>
        </row>
        <row r="236">
          <cell r="B236">
            <v>44982</v>
          </cell>
          <cell r="C236">
            <v>147.32</v>
          </cell>
          <cell r="D236">
            <v>0.75</v>
          </cell>
          <cell r="E236">
            <v>4.1200000000000001E-2</v>
          </cell>
          <cell r="F236">
            <v>1.1877569169861681</v>
          </cell>
          <cell r="G236">
            <v>1.2121369169861682</v>
          </cell>
          <cell r="H236">
            <v>5.3495327503195016</v>
          </cell>
          <cell r="I236">
            <v>2.6700000000000002E-2</v>
          </cell>
          <cell r="J236">
            <v>0.67909506569882305</v>
          </cell>
          <cell r="K236">
            <v>0.71707506569882307</v>
          </cell>
          <cell r="L236">
            <v>8.9521271490321563</v>
          </cell>
          <cell r="M236">
            <v>11.24</v>
          </cell>
          <cell r="N236">
            <v>11.24</v>
          </cell>
          <cell r="O236">
            <v>0.27779999999999999</v>
          </cell>
          <cell r="P236">
            <v>0.35259043309551541</v>
          </cell>
          <cell r="Q236">
            <v>0.36211043309551538</v>
          </cell>
          <cell r="R236">
            <v>11.375215731552927</v>
          </cell>
          <cell r="S236">
            <v>0.27</v>
          </cell>
          <cell r="T236">
            <v>1.6420220226376445</v>
          </cell>
          <cell r="U236">
            <v>1.7410520226376445</v>
          </cell>
          <cell r="V236">
            <v>12.353754906608135</v>
          </cell>
          <cell r="W236">
            <v>-0.1633</v>
          </cell>
          <cell r="X236">
            <v>0.59070907774660619</v>
          </cell>
          <cell r="Y236">
            <v>0.65817907774660622</v>
          </cell>
          <cell r="Z236">
            <v>10.069674718256332</v>
          </cell>
          <cell r="AA236">
            <v>-7.8200000000000006E-2</v>
          </cell>
          <cell r="AB236">
            <v>5.0976199177717526E-5</v>
          </cell>
          <cell r="AC236">
            <v>0.12410097619917772</v>
          </cell>
          <cell r="AD236">
            <v>9.1351942022219816</v>
          </cell>
          <cell r="AE236">
            <v>-6.3500000000000001E-2</v>
          </cell>
          <cell r="AF236">
            <v>-0.90025042044565529</v>
          </cell>
          <cell r="AG236">
            <v>-0.90874542044565532</v>
          </cell>
          <cell r="AH236">
            <v>6.7009393548729221</v>
          </cell>
          <cell r="AI236">
            <v>4.2599999999999999E-2</v>
          </cell>
          <cell r="AJ236">
            <v>-6.4036687591182709E-2</v>
          </cell>
          <cell r="AK236">
            <v>-4.144668759118271E-2</v>
          </cell>
          <cell r="AL236">
            <v>5.9666284297797088</v>
          </cell>
          <cell r="AM236">
            <v>5.27</v>
          </cell>
          <cell r="AN236">
            <v>5.27</v>
          </cell>
          <cell r="AO236">
            <v>-8.4500000000000006E-2</v>
          </cell>
          <cell r="AP236">
            <v>1.9529384288448524</v>
          </cell>
          <cell r="AQ236">
            <v>1.9716884288448524</v>
          </cell>
          <cell r="AR236">
            <v>6.2290121302552404</v>
          </cell>
          <cell r="AS236">
            <v>2.2100000000000002E-2</v>
          </cell>
          <cell r="AT236">
            <v>4.0402883621553585</v>
          </cell>
          <cell r="AU236">
            <v>4.1101883621553581</v>
          </cell>
          <cell r="AV236">
            <v>6.4892870893655399</v>
          </cell>
        </row>
        <row r="237">
          <cell r="B237">
            <v>44991</v>
          </cell>
          <cell r="C237">
            <v>147.30000000000001</v>
          </cell>
          <cell r="D237">
            <v>0.64</v>
          </cell>
          <cell r="E237">
            <v>3.6900000000000002E-2</v>
          </cell>
          <cell r="F237">
            <v>1.0579801029056441</v>
          </cell>
          <cell r="G237">
            <v>1.0823601029056442</v>
          </cell>
          <cell r="H237">
            <v>5.058089269572311</v>
          </cell>
          <cell r="I237">
            <v>2.1399999999999999E-2</v>
          </cell>
          <cell r="J237">
            <v>0.52135160470057462</v>
          </cell>
          <cell r="K237">
            <v>0.55933160470057464</v>
          </cell>
          <cell r="L237">
            <v>8.57021702136724</v>
          </cell>
          <cell r="M237">
            <v>10.97</v>
          </cell>
          <cell r="N237">
            <v>10.97</v>
          </cell>
          <cell r="O237">
            <v>0.27760000000000001</v>
          </cell>
          <cell r="P237">
            <v>0.34639994218137776</v>
          </cell>
          <cell r="Q237">
            <v>0.35591994218137779</v>
          </cell>
          <cell r="R237">
            <v>11.105486228789918</v>
          </cell>
          <cell r="S237">
            <v>0.27279999999999999</v>
          </cell>
          <cell r="T237">
            <v>1.7261455857061394</v>
          </cell>
          <cell r="U237">
            <v>1.8251755857061394</v>
          </cell>
          <cell r="V237">
            <v>12.185741201623868</v>
          </cell>
          <cell r="W237">
            <v>-0.15920000000000001</v>
          </cell>
          <cell r="X237">
            <v>0.71123658243451104</v>
          </cell>
          <cell r="Y237">
            <v>0.77870658243451107</v>
          </cell>
          <cell r="Z237">
            <v>9.9722701862798058</v>
          </cell>
          <cell r="AA237">
            <v>-7.6499999999999999E-2</v>
          </cell>
          <cell r="AB237">
            <v>5.1508528298834955E-2</v>
          </cell>
          <cell r="AC237">
            <v>0.17555852829883495</v>
          </cell>
          <cell r="AD237">
            <v>8.9801214614533187</v>
          </cell>
          <cell r="AE237">
            <v>-6.3799999999999996E-2</v>
          </cell>
          <cell r="AF237">
            <v>-0.90893895635700284</v>
          </cell>
          <cell r="AG237">
            <v>-0.91743395635700287</v>
          </cell>
          <cell r="AH237">
            <v>6.525626629379639</v>
          </cell>
          <cell r="AI237">
            <v>4.3999999999999997E-2</v>
          </cell>
          <cell r="AJ237">
            <v>-1.5682221909300121E-2</v>
          </cell>
          <cell r="AK237">
            <v>6.907778090699878E-3</v>
          </cell>
          <cell r="AL237">
            <v>5.8939656810640964</v>
          </cell>
          <cell r="AM237">
            <v>5.17</v>
          </cell>
          <cell r="AN237">
            <v>5.17</v>
          </cell>
          <cell r="AO237">
            <v>-8.7999999999999995E-2</v>
          </cell>
          <cell r="AP237">
            <v>1.8479191508434947</v>
          </cell>
          <cell r="AQ237">
            <v>1.8666691508434947</v>
          </cell>
          <cell r="AR237">
            <v>6.0128645412803712</v>
          </cell>
          <cell r="AS237">
            <v>1.67E-2</v>
          </cell>
          <cell r="AT237">
            <v>3.873627395535638</v>
          </cell>
          <cell r="AU237">
            <v>3.943527395535638</v>
          </cell>
          <cell r="AV237">
            <v>6.190857976890987</v>
          </cell>
        </row>
        <row r="238">
          <cell r="B238">
            <v>45001</v>
          </cell>
          <cell r="C238">
            <v>147.13</v>
          </cell>
          <cell r="D238">
            <v>0.62</v>
          </cell>
          <cell r="E238">
            <v>3.5900000000000001E-2</v>
          </cell>
          <cell r="F238">
            <v>1.0278054768019449</v>
          </cell>
          <cell r="G238">
            <v>1.052185476801945</v>
          </cell>
          <cell r="H238">
            <v>4.9723938101352791</v>
          </cell>
          <cell r="I238">
            <v>2.0299999999999999E-2</v>
          </cell>
          <cell r="J238">
            <v>0.48861703226138808</v>
          </cell>
          <cell r="K238">
            <v>0.5265970322613881</v>
          </cell>
          <cell r="L238">
            <v>8.4389928655947219</v>
          </cell>
          <cell r="M238">
            <v>10.84</v>
          </cell>
          <cell r="N238">
            <v>10.84</v>
          </cell>
          <cell r="O238">
            <v>0.27879999999999999</v>
          </cell>
          <cell r="P238">
            <v>0.38354334703083159</v>
          </cell>
          <cell r="Q238">
            <v>0.39306334703083157</v>
          </cell>
          <cell r="R238">
            <v>11.000847831716724</v>
          </cell>
          <cell r="S238">
            <v>0.2752</v>
          </cell>
          <cell r="T238">
            <v>1.7982758762168893</v>
          </cell>
          <cell r="U238">
            <v>1.8973058762168893</v>
          </cell>
          <cell r="V238">
            <v>12.095298275054358</v>
          </cell>
          <cell r="W238">
            <v>-0.15709999999999999</v>
          </cell>
          <cell r="X238">
            <v>0.77298105104569803</v>
          </cell>
          <cell r="Y238">
            <v>0.84045105104569806</v>
          </cell>
          <cell r="Z238">
            <v>9.8090671923378956</v>
          </cell>
          <cell r="AA238">
            <v>-7.3899999999999993E-2</v>
          </cell>
          <cell r="AB238">
            <v>0.13021051413440846</v>
          </cell>
          <cell r="AC238">
            <v>0.25426051413440842</v>
          </cell>
          <cell r="AD238">
            <v>8.8130845695781819</v>
          </cell>
          <cell r="AE238">
            <v>-6.3500000000000001E-2</v>
          </cell>
          <cell r="AF238">
            <v>-0.90025042044565529</v>
          </cell>
          <cell r="AG238">
            <v>-0.90874542044565532</v>
          </cell>
          <cell r="AH238">
            <v>6.2158063345286347</v>
          </cell>
          <cell r="AI238">
            <v>4.2500000000000003E-2</v>
          </cell>
          <cell r="AJ238">
            <v>-6.7490581908465366E-2</v>
          </cell>
          <cell r="AK238">
            <v>-4.4900581908465367E-2</v>
          </cell>
          <cell r="AL238">
            <v>5.4404828296721295</v>
          </cell>
          <cell r="AM238">
            <v>4.7300000000000004</v>
          </cell>
          <cell r="AN238">
            <v>4.7300000000000004</v>
          </cell>
          <cell r="AO238">
            <v>-8.7900000000000006E-2</v>
          </cell>
          <cell r="AP238">
            <v>1.85091900390625</v>
          </cell>
          <cell r="AQ238">
            <v>1.86966900390625</v>
          </cell>
          <cell r="AR238">
            <v>5.6559882333524145</v>
          </cell>
          <cell r="AS238">
            <v>1.7999999999999999E-2</v>
          </cell>
          <cell r="AT238">
            <v>3.9137265691802399</v>
          </cell>
          <cell r="AU238">
            <v>3.9836265691802399</v>
          </cell>
          <cell r="AV238">
            <v>6.019687800690388</v>
          </cell>
        </row>
        <row r="239">
          <cell r="B239">
            <v>45013</v>
          </cell>
          <cell r="C239">
            <v>145.91</v>
          </cell>
          <cell r="D239">
            <v>0.46</v>
          </cell>
          <cell r="E239">
            <v>3.04E-2</v>
          </cell>
          <cell r="F239">
            <v>0.8618817396659354</v>
          </cell>
          <cell r="G239">
            <v>0.88626173966593536</v>
          </cell>
          <cell r="H239">
            <v>4.317095072999269</v>
          </cell>
          <cell r="I239">
            <v>1.6199999999999999E-2</v>
          </cell>
          <cell r="J239">
            <v>0.36661796137209851</v>
          </cell>
          <cell r="K239">
            <v>0.40459796137209852</v>
          </cell>
          <cell r="L239">
            <v>7.4291812947054305</v>
          </cell>
          <cell r="M239">
            <v>9.66</v>
          </cell>
          <cell r="N239">
            <v>9.66</v>
          </cell>
          <cell r="O239">
            <v>0.27950000000000003</v>
          </cell>
          <cell r="P239">
            <v>0.40521086643131898</v>
          </cell>
          <cell r="Q239">
            <v>0.41473086643131896</v>
          </cell>
          <cell r="R239">
            <v>9.8558173855460076</v>
          </cell>
          <cell r="S239">
            <v>0.27439999999999998</v>
          </cell>
          <cell r="T239">
            <v>1.7742298852539053</v>
          </cell>
          <cell r="U239">
            <v>1.8732598852539053</v>
          </cell>
          <cell r="V239">
            <v>10.928028496923925</v>
          </cell>
          <cell r="W239">
            <v>-0.15570000000000001</v>
          </cell>
          <cell r="X239">
            <v>0.81414852159000006</v>
          </cell>
          <cell r="Y239">
            <v>0.88161852159000009</v>
          </cell>
          <cell r="Z239">
            <v>8.777433410926017</v>
          </cell>
          <cell r="AA239">
            <v>-7.17E-2</v>
          </cell>
          <cell r="AB239">
            <v>0.19680731857909925</v>
          </cell>
          <cell r="AC239">
            <v>0.32085731857909927</v>
          </cell>
          <cell r="AD239">
            <v>7.8303543004704483</v>
          </cell>
          <cell r="AE239">
            <v>-6.1699999999999998E-2</v>
          </cell>
          <cell r="AF239">
            <v>-0.84812285736442883</v>
          </cell>
          <cell r="AG239">
            <v>-0.85661785736442886</v>
          </cell>
          <cell r="AH239">
            <v>5.3007664484705819</v>
          </cell>
          <cell r="AI239">
            <v>4.2200000000000001E-2</v>
          </cell>
          <cell r="AJ239">
            <v>-7.7852270438358948E-2</v>
          </cell>
          <cell r="AK239">
            <v>-5.5262270438358949E-2</v>
          </cell>
          <cell r="AL239">
            <v>4.5568504056179799</v>
          </cell>
          <cell r="AM239">
            <v>3.9</v>
          </cell>
          <cell r="AN239">
            <v>3.9</v>
          </cell>
          <cell r="AO239">
            <v>-9.2999999999999999E-2</v>
          </cell>
          <cell r="AP239">
            <v>1.6979764967256545</v>
          </cell>
          <cell r="AQ239">
            <v>1.7167264967256546</v>
          </cell>
          <cell r="AR239">
            <v>4.8088111200486683</v>
          </cell>
          <cell r="AS239">
            <v>8.0000000000000002E-3</v>
          </cell>
          <cell r="AT239">
            <v>3.6056320026633877</v>
          </cell>
          <cell r="AU239">
            <v>3.6755320026633878</v>
          </cell>
          <cell r="AV239">
            <v>5.2691646136025003</v>
          </cell>
        </row>
        <row r="240">
          <cell r="B240">
            <v>45023</v>
          </cell>
          <cell r="C240">
            <v>144.554</v>
          </cell>
          <cell r="D240">
            <v>0.33</v>
          </cell>
          <cell r="E240">
            <v>2.58E-2</v>
          </cell>
          <cell r="F240">
            <v>0.72315157801914365</v>
          </cell>
          <cell r="G240">
            <v>0.74753157801914361</v>
          </cell>
          <cell r="H240">
            <v>3.4994065780191437</v>
          </cell>
          <cell r="I240">
            <v>1.06E-2</v>
          </cell>
          <cell r="J240">
            <v>0.20000828429312001</v>
          </cell>
          <cell r="K240">
            <v>0.23798828429312002</v>
          </cell>
          <cell r="L240">
            <v>5.9195507842931203</v>
          </cell>
          <cell r="M240">
            <v>7.83</v>
          </cell>
          <cell r="N240">
            <v>7.83</v>
          </cell>
          <cell r="O240">
            <v>0.27910000000000001</v>
          </cell>
          <cell r="P240">
            <v>0.39282937674282031</v>
          </cell>
          <cell r="Q240">
            <v>0.40234937674282034</v>
          </cell>
          <cell r="R240">
            <v>8.0366194415762653</v>
          </cell>
          <cell r="S240">
            <v>0.27460000000000001</v>
          </cell>
          <cell r="T240">
            <v>1.7802411406057443</v>
          </cell>
          <cell r="U240">
            <v>1.8792711406057443</v>
          </cell>
          <cell r="V240">
            <v>9.1681354374982096</v>
          </cell>
          <cell r="W240">
            <v>-0.15490000000000001</v>
          </cell>
          <cell r="X240">
            <v>0.83767448525143096</v>
          </cell>
          <cell r="Y240">
            <v>0.90514448525143099</v>
          </cell>
          <cell r="Z240">
            <v>7.1577914783209593</v>
          </cell>
          <cell r="AA240">
            <v>-7.0900000000000005E-2</v>
          </cell>
          <cell r="AB240">
            <v>0.22102512301308533</v>
          </cell>
          <cell r="AC240">
            <v>0.34507512301308529</v>
          </cell>
          <cell r="AD240">
            <v>6.2523163481416342</v>
          </cell>
          <cell r="AE240">
            <v>-6.0600000000000001E-2</v>
          </cell>
          <cell r="AF240">
            <v>-0.81627010027461255</v>
          </cell>
          <cell r="AG240">
            <v>-0.82476510027461258</v>
          </cell>
          <cell r="AH240">
            <v>3.8735559370605088</v>
          </cell>
          <cell r="AI240">
            <v>4.1700000000000001E-2</v>
          </cell>
          <cell r="AJ240">
            <v>-9.512177399649481E-2</v>
          </cell>
          <cell r="AK240">
            <v>-7.2531773996494811E-2</v>
          </cell>
          <cell r="AL240">
            <v>3.2441661915747098</v>
          </cell>
          <cell r="AM240">
            <v>2.68</v>
          </cell>
          <cell r="AN240">
            <v>2.68</v>
          </cell>
          <cell r="AO240">
            <v>-9.8500000000000004E-2</v>
          </cell>
          <cell r="AP240">
            <v>1.5331462262300604</v>
          </cell>
          <cell r="AQ240">
            <v>1.5518962262300604</v>
          </cell>
          <cell r="AR240">
            <v>3.659901042191533</v>
          </cell>
          <cell r="AS240">
            <v>6.9999999999999999E-4</v>
          </cell>
          <cell r="AT240">
            <v>3.3812244470392994</v>
          </cell>
          <cell r="AU240">
            <v>3.4511244470392994</v>
          </cell>
          <cell r="AV240">
            <v>4.4982417501008758</v>
          </cell>
        </row>
        <row r="241">
          <cell r="B241">
            <v>45033</v>
          </cell>
          <cell r="C241">
            <v>142.86000000000001</v>
          </cell>
          <cell r="D241">
            <v>0.36</v>
          </cell>
          <cell r="E241">
            <v>2.8899999999999999E-2</v>
          </cell>
          <cell r="F241">
            <v>0.81663973151553848</v>
          </cell>
          <cell r="G241">
            <v>0.84101973151553844</v>
          </cell>
          <cell r="H241">
            <v>3.5906030648488718</v>
          </cell>
          <cell r="I241">
            <v>1.2200000000000001E-2</v>
          </cell>
          <cell r="J241">
            <v>0.2476088790985114</v>
          </cell>
          <cell r="K241">
            <v>0.28558887909851138</v>
          </cell>
          <cell r="L241">
            <v>5.9257972124318439</v>
          </cell>
          <cell r="M241">
            <v>7.76</v>
          </cell>
          <cell r="N241">
            <v>7.76</v>
          </cell>
          <cell r="O241">
            <v>0.2782</v>
          </cell>
          <cell r="P241">
            <v>0.36497150526123662</v>
          </cell>
          <cell r="Q241">
            <v>0.37449150526123665</v>
          </cell>
          <cell r="R241">
            <v>7.9315404656904782</v>
          </cell>
          <cell r="S241">
            <v>0.2671</v>
          </cell>
          <cell r="T241">
            <v>1.5549249027103795</v>
          </cell>
          <cell r="U241">
            <v>1.6539549027103795</v>
          </cell>
          <cell r="V241">
            <v>8.852854969779461</v>
          </cell>
          <cell r="W241">
            <v>-0.16550000000000001</v>
          </cell>
          <cell r="X241">
            <v>0.52604609837777727</v>
          </cell>
          <cell r="Y241">
            <v>0.5935160983777773</v>
          </cell>
          <cell r="Z241">
            <v>6.7179694853663756</v>
          </cell>
          <cell r="AA241">
            <v>-6.9699999999999998E-2</v>
          </cell>
          <cell r="AB241">
            <v>0.25735272270362813</v>
          </cell>
          <cell r="AC241">
            <v>0.38140272270362813</v>
          </cell>
          <cell r="AD241">
            <v>6.1477072163320656</v>
          </cell>
          <cell r="AE241">
            <v>-6.0900000000000003E-2</v>
          </cell>
          <cell r="AF241">
            <v>-0.82495699845621773</v>
          </cell>
          <cell r="AG241">
            <v>-0.83345199845621776</v>
          </cell>
          <cell r="AH241">
            <v>3.6793313684116562</v>
          </cell>
          <cell r="AI241">
            <v>3.85E-2</v>
          </cell>
          <cell r="AJ241">
            <v>-0.20564780489149873</v>
          </cell>
          <cell r="AK241">
            <v>-0.18305780489149873</v>
          </cell>
          <cell r="AL241">
            <v>2.8971299885357311</v>
          </cell>
          <cell r="AM241">
            <v>2.42</v>
          </cell>
          <cell r="AN241">
            <v>2.42</v>
          </cell>
          <cell r="AO241">
            <v>-0.1095</v>
          </cell>
          <cell r="AP241">
            <v>1.2037788968771523</v>
          </cell>
          <cell r="AQ241">
            <v>1.2225288968771524</v>
          </cell>
          <cell r="AR241">
            <v>3.0950159969803517</v>
          </cell>
          <cell r="AS241">
            <v>-4.3E-3</v>
          </cell>
          <cell r="AT241">
            <v>3.227749920525433</v>
          </cell>
          <cell r="AU241">
            <v>3.297649920525433</v>
          </cell>
          <cell r="AV241">
            <v>4.1546571444676417</v>
          </cell>
        </row>
        <row r="242">
          <cell r="B242">
            <v>45042</v>
          </cell>
          <cell r="C242">
            <v>140.75</v>
          </cell>
          <cell r="D242">
            <v>0.11</v>
          </cell>
          <cell r="E242">
            <v>1.11E-2</v>
          </cell>
          <cell r="F242">
            <v>0.2800051675355591</v>
          </cell>
          <cell r="G242">
            <v>0.30438516753555911</v>
          </cell>
          <cell r="H242">
            <v>2.1129268342022258</v>
          </cell>
          <cell r="I242">
            <v>3.5000000000000001E-3</v>
          </cell>
          <cell r="J242">
            <v>-1.1206936077402953E-2</v>
          </cell>
          <cell r="K242">
            <v>2.6773063922597047E-2</v>
          </cell>
          <cell r="L242">
            <v>3.8900022305892632</v>
          </cell>
          <cell r="M242">
            <v>5.37</v>
          </cell>
          <cell r="N242">
            <v>5.37</v>
          </cell>
          <cell r="O242">
            <v>0.27700000000000002</v>
          </cell>
          <cell r="P242">
            <v>0.3278286439719294</v>
          </cell>
          <cell r="Q242">
            <v>0.33734864397192943</v>
          </cell>
          <cell r="R242">
            <v>5.5370826032833538</v>
          </cell>
          <cell r="S242">
            <v>0.26769999999999999</v>
          </cell>
          <cell r="T242">
            <v>1.5729424958964471</v>
          </cell>
          <cell r="U242">
            <v>1.671972495896447</v>
          </cell>
          <cell r="V242">
            <v>6.571236971639796</v>
          </cell>
          <cell r="W242">
            <v>-0.16439999999999999</v>
          </cell>
          <cell r="X242">
            <v>0.55837675524609898</v>
          </cell>
          <cell r="Y242">
            <v>0.62584675524609901</v>
          </cell>
          <cell r="Z242">
            <v>4.6237027802852229</v>
          </cell>
          <cell r="AA242">
            <v>-6.9000000000000006E-2</v>
          </cell>
          <cell r="AB242">
            <v>0.27854435603466798</v>
          </cell>
          <cell r="AC242">
            <v>0.40259435603466798</v>
          </cell>
          <cell r="AD242">
            <v>4.0999808975057164</v>
          </cell>
          <cell r="AE242">
            <v>-5.6599999999999998E-2</v>
          </cell>
          <cell r="AF242">
            <v>-0.70045945635271245</v>
          </cell>
          <cell r="AG242">
            <v>-0.70895445635271248</v>
          </cell>
          <cell r="AH242">
            <v>1.9367888926300734</v>
          </cell>
          <cell r="AI242">
            <v>4.0399999999999998E-2</v>
          </cell>
          <cell r="AJ242">
            <v>-0.14002267160870699</v>
          </cell>
          <cell r="AK242">
            <v>-0.11743267160870699</v>
          </cell>
          <cell r="AL242">
            <v>1.3264327431017779</v>
          </cell>
          <cell r="AM242">
            <v>0.89</v>
          </cell>
          <cell r="AN242">
            <v>0.89</v>
          </cell>
          <cell r="AO242">
            <v>-0.1164</v>
          </cell>
          <cell r="AP242">
            <v>0.99734419810240005</v>
          </cell>
          <cell r="AQ242">
            <v>1.0160941981024001</v>
          </cell>
          <cell r="AR242">
            <v>1.6723996676586435</v>
          </cell>
          <cell r="AS242">
            <v>-2.1899999999999999E-2</v>
          </cell>
          <cell r="AT242">
            <v>2.6888730244149865</v>
          </cell>
          <cell r="AU242">
            <v>2.7587730244149866</v>
          </cell>
          <cell r="AV242">
            <v>2.9816419614634904</v>
          </cell>
        </row>
        <row r="243">
          <cell r="B243">
            <v>45052</v>
          </cell>
          <cell r="C243">
            <v>139.25</v>
          </cell>
          <cell r="D243">
            <v>0.11</v>
          </cell>
          <cell r="E243">
            <v>8.3999999999999995E-3</v>
          </cell>
          <cell r="F243">
            <v>0.19863129234653695</v>
          </cell>
          <cell r="G243">
            <v>0.22301129234653694</v>
          </cell>
          <cell r="H243">
            <v>1.7280112923465369</v>
          </cell>
          <cell r="I243">
            <v>4.4999999999999997E-3</v>
          </cell>
          <cell r="J243">
            <v>1.8540970541965834E-2</v>
          </cell>
          <cell r="K243">
            <v>5.6520970541965837E-2</v>
          </cell>
          <cell r="L243">
            <v>3.2490209705419653</v>
          </cell>
          <cell r="M243">
            <v>4.43</v>
          </cell>
          <cell r="N243">
            <v>4.43</v>
          </cell>
          <cell r="O243">
            <v>0.27510000000000001</v>
          </cell>
          <cell r="P243">
            <v>0.26902112337074024</v>
          </cell>
          <cell r="Q243">
            <v>0.27854112337074022</v>
          </cell>
          <cell r="R243">
            <v>4.551197058984422</v>
          </cell>
          <cell r="S243">
            <v>0.26219999999999999</v>
          </cell>
          <cell r="T243">
            <v>1.4078278065036383</v>
          </cell>
          <cell r="U243">
            <v>1.5068578065036382</v>
          </cell>
          <cell r="V243">
            <v>5.5018477461414648</v>
          </cell>
          <cell r="W243">
            <v>-0.16800000000000001</v>
          </cell>
          <cell r="X243">
            <v>0.4525730716473324</v>
          </cell>
          <cell r="Y243">
            <v>0.52004307164733243</v>
          </cell>
          <cell r="Z243">
            <v>3.682035023357594</v>
          </cell>
          <cell r="AA243">
            <v>-7.0900000000000005E-2</v>
          </cell>
          <cell r="AB243">
            <v>0.22102512301308533</v>
          </cell>
          <cell r="AC243">
            <v>0.34507512301308529</v>
          </cell>
          <cell r="AD243">
            <v>3.2294010787474914</v>
          </cell>
          <cell r="AE243">
            <v>-5.0599999999999999E-2</v>
          </cell>
          <cell r="AF243">
            <v>-0.52678820642686253</v>
          </cell>
          <cell r="AG243">
            <v>-0.53528320642686256</v>
          </cell>
          <cell r="AH243">
            <v>1.3772117633920509</v>
          </cell>
          <cell r="AI243">
            <v>4.24E-2</v>
          </cell>
          <cell r="AJ243">
            <v>-7.0944477110072499E-2</v>
          </cell>
          <cell r="AK243">
            <v>-4.83544771100725E-2</v>
          </cell>
          <cell r="AL243">
            <v>0.7534765088054205</v>
          </cell>
          <cell r="AM243">
            <v>0.28999999999999998</v>
          </cell>
          <cell r="AN243">
            <v>0.28999999999999998</v>
          </cell>
          <cell r="AO243">
            <v>-0.12820000000000001</v>
          </cell>
          <cell r="AP243">
            <v>0.64454139553586864</v>
          </cell>
          <cell r="AQ243">
            <v>0.66329139553586869</v>
          </cell>
          <cell r="AR243">
            <v>0.81530033946431724</v>
          </cell>
          <cell r="AS243">
            <v>-3.3399999999999999E-2</v>
          </cell>
          <cell r="AT243">
            <v>2.3377804429556726</v>
          </cell>
          <cell r="AU243">
            <v>2.4076804429556726</v>
          </cell>
          <cell r="AV243">
            <v>2.3037554343557414</v>
          </cell>
        </row>
        <row r="244">
          <cell r="B244">
            <v>45062</v>
          </cell>
          <cell r="C244">
            <v>138.11000000000001</v>
          </cell>
          <cell r="D244">
            <v>-0.05</v>
          </cell>
          <cell r="E244">
            <v>2.5000000000000001E-3</v>
          </cell>
          <cell r="F244">
            <v>2.0824184583760001E-2</v>
          </cell>
          <cell r="G244">
            <v>4.520418458376E-2</v>
          </cell>
          <cell r="H244">
            <v>0.98332918458375995</v>
          </cell>
          <cell r="I244">
            <v>-3.8E-3</v>
          </cell>
          <cell r="J244">
            <v>-0.22836902491807742</v>
          </cell>
          <cell r="K244">
            <v>-0.19038902491807741</v>
          </cell>
          <cell r="L244">
            <v>1.9430484750819221</v>
          </cell>
          <cell r="M244">
            <v>3.01</v>
          </cell>
          <cell r="N244">
            <v>3.01</v>
          </cell>
          <cell r="O244">
            <v>0.27439999999999998</v>
          </cell>
          <cell r="P244">
            <v>0.24735574199908741</v>
          </cell>
          <cell r="Q244">
            <v>0.25687574199908741</v>
          </cell>
          <cell r="R244">
            <v>3.0639247024283294</v>
          </cell>
          <cell r="S244">
            <v>0.26479999999999998</v>
          </cell>
          <cell r="T244">
            <v>1.4858691766953978</v>
          </cell>
          <cell r="U244">
            <v>1.5848991766953977</v>
          </cell>
          <cell r="V244">
            <v>4.033799243764479</v>
          </cell>
          <cell r="W244">
            <v>-0.16600000000000001</v>
          </cell>
          <cell r="X244">
            <v>0.51135087261229617</v>
          </cell>
          <cell r="Y244">
            <v>0.5788208726122962</v>
          </cell>
          <cell r="Z244">
            <v>1.9532742596008945</v>
          </cell>
          <cell r="AA244">
            <v>-6.7299999999999999E-2</v>
          </cell>
          <cell r="AB244">
            <v>0.33001154586374998</v>
          </cell>
          <cell r="AC244">
            <v>0.45406154586374997</v>
          </cell>
          <cell r="AD244">
            <v>1.4703660394921874</v>
          </cell>
          <cell r="AE244">
            <v>-4.7100000000000003E-2</v>
          </cell>
          <cell r="AF244">
            <v>-0.42550007863750022</v>
          </cell>
          <cell r="AG244">
            <v>-0.4339950786375002</v>
          </cell>
          <cell r="AH244">
            <v>-0.67121171176962591</v>
          </cell>
          <cell r="AI244">
            <v>4.7600000000000003E-2</v>
          </cell>
          <cell r="AJ244">
            <v>0.10865840411075145</v>
          </cell>
          <cell r="AK244">
            <v>0.13124840411075145</v>
          </cell>
          <cell r="AL244">
            <v>-1.5385638024620185</v>
          </cell>
          <cell r="AM244">
            <v>-2.33</v>
          </cell>
          <cell r="AN244">
            <v>-2.33</v>
          </cell>
          <cell r="AO244">
            <v>-0.1346</v>
          </cell>
          <cell r="AP244">
            <v>0.45328092544214749</v>
          </cell>
          <cell r="AQ244">
            <v>0.47203092544214748</v>
          </cell>
          <cell r="AR244">
            <v>-1.4551242173167105</v>
          </cell>
          <cell r="AS244">
            <v>-4.0500000000000001E-2</v>
          </cell>
          <cell r="AT244">
            <v>2.1213672355538091</v>
          </cell>
          <cell r="AU244">
            <v>2.1912672355538092</v>
          </cell>
          <cell r="AV244">
            <v>1.0112741154987699</v>
          </cell>
        </row>
        <row r="245">
          <cell r="B245">
            <v>45071</v>
          </cell>
          <cell r="C245">
            <v>133.97999999999999</v>
          </cell>
          <cell r="D245">
            <v>-0.39</v>
          </cell>
          <cell r="E245">
            <v>-1.3299999999999999E-2</v>
          </cell>
          <cell r="F245">
            <v>-0.45535619446609726</v>
          </cell>
          <cell r="G245">
            <v>-0.43097619446609725</v>
          </cell>
          <cell r="H245">
            <v>-0.30430952779943055</v>
          </cell>
          <cell r="I245">
            <v>-1.9300000000000001E-2</v>
          </cell>
          <cell r="J245">
            <v>-0.68957184507158187</v>
          </cell>
          <cell r="K245">
            <v>-0.65159184507158185</v>
          </cell>
          <cell r="L245">
            <v>0.10007482159508474</v>
          </cell>
          <cell r="M245">
            <v>1.21</v>
          </cell>
          <cell r="N245">
            <v>1.21</v>
          </cell>
          <cell r="O245">
            <v>0.27729999999999999</v>
          </cell>
          <cell r="P245">
            <v>0.33711426083155921</v>
          </cell>
          <cell r="Q245">
            <v>0.34663426083155924</v>
          </cell>
          <cell r="R245">
            <v>1.3194779898724713</v>
          </cell>
          <cell r="S245">
            <v>0.26729999999999998</v>
          </cell>
          <cell r="T245">
            <v>1.5609306244584695</v>
          </cell>
          <cell r="U245">
            <v>1.6599606244584695</v>
          </cell>
          <cell r="V245">
            <v>2.2142932871009915</v>
          </cell>
          <cell r="W245">
            <v>-0.16900000000000001</v>
          </cell>
          <cell r="X245">
            <v>0.42318591932574157</v>
          </cell>
          <cell r="Y245">
            <v>0.4906559193257416</v>
          </cell>
          <cell r="Z245">
            <v>-0.21054461722690765</v>
          </cell>
          <cell r="AA245">
            <v>-6.6299999999999998E-2</v>
          </cell>
          <cell r="AB245">
            <v>0.36028764973568006</v>
          </cell>
          <cell r="AC245">
            <v>0.48433764973568005</v>
          </cell>
          <cell r="AD245">
            <v>-0.6353739532153595</v>
          </cell>
          <cell r="AE245">
            <v>-5.0900000000000001E-2</v>
          </cell>
          <cell r="AF245">
            <v>-0.53547066740965776</v>
          </cell>
          <cell r="AG245">
            <v>-0.54396566740965779</v>
          </cell>
          <cell r="AH245">
            <v>-3.1284660027550641</v>
          </cell>
          <cell r="AI245">
            <v>3.9600000000000003E-2</v>
          </cell>
          <cell r="AJ245">
            <v>-0.16765417797195897</v>
          </cell>
          <cell r="AK245">
            <v>-0.14506417797195897</v>
          </cell>
          <cell r="AL245">
            <v>-4.4036087789109262</v>
          </cell>
          <cell r="AM245">
            <v>-5.03</v>
          </cell>
          <cell r="AN245">
            <v>-5.03</v>
          </cell>
          <cell r="AO245">
            <v>-0.15640000000000001</v>
          </cell>
          <cell r="AP245">
            <v>-0.19798846320960015</v>
          </cell>
          <cell r="AQ245">
            <v>-0.17923846320960016</v>
          </cell>
          <cell r="AR245">
            <v>-4.2677833548504669</v>
          </cell>
          <cell r="AS245">
            <v>-7.7700000000000005E-2</v>
          </cell>
          <cell r="AT245">
            <v>0.9908293939462498</v>
          </cell>
          <cell r="AU245">
            <v>1.0607293939462499</v>
          </cell>
          <cell r="AV245">
            <v>-1.2816854667348645</v>
          </cell>
        </row>
        <row r="246">
          <cell r="B246">
            <v>45082</v>
          </cell>
          <cell r="C246">
            <v>134.07</v>
          </cell>
          <cell r="D246">
            <v>-0.21</v>
          </cell>
          <cell r="E246">
            <v>-1.34E-2</v>
          </cell>
          <cell r="F246">
            <v>-0.45837043749748735</v>
          </cell>
          <cell r="G246">
            <v>-0.43399043749748734</v>
          </cell>
          <cell r="H246">
            <v>-7.8886270830820587E-2</v>
          </cell>
          <cell r="I246">
            <v>-1.54E-2</v>
          </cell>
          <cell r="J246">
            <v>-0.57350450077631998</v>
          </cell>
          <cell r="K246">
            <v>-0.53552450077631997</v>
          </cell>
          <cell r="L246">
            <v>0.50317341589034659</v>
          </cell>
          <cell r="M246">
            <v>1.54</v>
          </cell>
          <cell r="N246">
            <v>1.54</v>
          </cell>
          <cell r="O246">
            <v>0.27589999999999998</v>
          </cell>
          <cell r="P246">
            <v>0.29378190598676679</v>
          </cell>
          <cell r="Q246">
            <v>0.30330190598676676</v>
          </cell>
          <cell r="R246">
            <v>1.5533175554390359</v>
          </cell>
          <cell r="S246">
            <v>0.2626</v>
          </cell>
          <cell r="T246">
            <v>1.4198327199011966</v>
          </cell>
          <cell r="U246">
            <v>1.5188627199011966</v>
          </cell>
          <cell r="V246">
            <v>2.257141280151588</v>
          </cell>
          <cell r="W246">
            <v>-0.16880000000000001</v>
          </cell>
          <cell r="X246">
            <v>0.42906326138029655</v>
          </cell>
          <cell r="Y246">
            <v>0.49653326138029652</v>
          </cell>
          <cell r="Z246">
            <v>-0.30039944597494594</v>
          </cell>
          <cell r="AA246">
            <v>-6.2600000000000003E-2</v>
          </cell>
          <cell r="AB246">
            <v>0.47231871586421498</v>
          </cell>
          <cell r="AC246">
            <v>0.59636871586421503</v>
          </cell>
          <cell r="AD246">
            <v>-0.71230108069290532</v>
          </cell>
          <cell r="AE246">
            <v>-4.1799999999999997E-2</v>
          </cell>
          <cell r="AF246">
            <v>-0.27214191506448093</v>
          </cell>
          <cell r="AG246">
            <v>-0.28063691506448091</v>
          </cell>
          <cell r="AH246">
            <v>-3.3803865238281734</v>
          </cell>
          <cell r="AI246">
            <v>4.58E-2</v>
          </cell>
          <cell r="AJ246">
            <v>4.648787069992006E-2</v>
          </cell>
          <cell r="AK246">
            <v>6.9077870699920052E-2</v>
          </cell>
          <cell r="AL246">
            <v>-5.0776200948712846</v>
          </cell>
          <cell r="AM246">
            <v>-6.09</v>
          </cell>
          <cell r="AN246">
            <v>-6.09</v>
          </cell>
          <cell r="AO246">
            <v>-0.1749</v>
          </cell>
          <cell r="AP246">
            <v>-0.75078907819804985</v>
          </cell>
          <cell r="AQ246">
            <v>-0.73203907819804981</v>
          </cell>
          <cell r="AR246">
            <v>-5.7247876162097455</v>
          </cell>
          <cell r="AS246">
            <v>-0.1273</v>
          </cell>
          <cell r="AT246">
            <v>-0.51221488756923872</v>
          </cell>
          <cell r="AU246">
            <v>-0.4423148875692387</v>
          </cell>
          <cell r="AV246">
            <v>-3.3999757062826887</v>
          </cell>
        </row>
        <row r="247">
          <cell r="B247">
            <v>45089</v>
          </cell>
          <cell r="C247">
            <v>137.44</v>
          </cell>
          <cell r="D247">
            <v>0.2</v>
          </cell>
          <cell r="E247">
            <v>1.6999999999999999E-3</v>
          </cell>
          <cell r="F247">
            <v>-3.2847264852652832E-3</v>
          </cell>
          <cell r="G247">
            <v>2.1095273514734714E-2</v>
          </cell>
          <cell r="H247">
            <v>1.2996369401814014</v>
          </cell>
          <cell r="I247">
            <v>1.6000000000000001E-3</v>
          </cell>
          <cell r="J247">
            <v>-6.7727850867759995E-2</v>
          </cell>
          <cell r="K247">
            <v>-2.9747850867759995E-2</v>
          </cell>
          <cell r="L247">
            <v>2.5534813157989067</v>
          </cell>
          <cell r="M247">
            <v>3.54</v>
          </cell>
          <cell r="N247">
            <v>3.54</v>
          </cell>
          <cell r="O247">
            <v>0.2782</v>
          </cell>
          <cell r="P247">
            <v>0.36497150526123662</v>
          </cell>
          <cell r="Q247">
            <v>0.37449150526123665</v>
          </cell>
          <cell r="R247">
            <v>3.679995641187908</v>
          </cell>
          <cell r="S247">
            <v>0.26279999999999998</v>
          </cell>
          <cell r="T247">
            <v>1.4258353719255721</v>
          </cell>
          <cell r="U247">
            <v>1.524865371925572</v>
          </cell>
          <cell r="V247">
            <v>4.4165532771346037</v>
          </cell>
          <cell r="W247">
            <v>-0.16339999999999999</v>
          </cell>
          <cell r="X247">
            <v>0.58776970461138378</v>
          </cell>
          <cell r="Y247">
            <v>0.65523970461138381</v>
          </cell>
          <cell r="Z247">
            <v>2.3054789176674984</v>
          </cell>
          <cell r="AA247">
            <v>-5.6099999999999997E-2</v>
          </cell>
          <cell r="AB247">
            <v>0.66917418369987236</v>
          </cell>
          <cell r="AC247">
            <v>0.79322418369987235</v>
          </cell>
          <cell r="AD247">
            <v>2.0296471660383482</v>
          </cell>
          <cell r="AE247">
            <v>-3.4599999999999999E-2</v>
          </cell>
          <cell r="AF247">
            <v>-6.3831812864062559E-2</v>
          </cell>
          <cell r="AG247">
            <v>-7.2326812864062562E-2</v>
          </cell>
          <cell r="AH247">
            <v>-0.28426063803732404</v>
          </cell>
          <cell r="AI247">
            <v>4.8599999999999997E-2</v>
          </cell>
          <cell r="AJ247">
            <v>0.14319792583569405</v>
          </cell>
          <cell r="AK247">
            <v>0.16578792583569404</v>
          </cell>
          <cell r="AL247">
            <v>-1.7014108222081239</v>
          </cell>
          <cell r="AM247">
            <v>-2.63</v>
          </cell>
          <cell r="AN247">
            <v>-2.63</v>
          </cell>
          <cell r="AO247">
            <v>-0.16839999999999999</v>
          </cell>
          <cell r="AP247">
            <v>-0.55652114665919972</v>
          </cell>
          <cell r="AQ247">
            <v>-0.53777114665919967</v>
          </cell>
          <cell r="AR247">
            <v>-2.7983112223385942</v>
          </cell>
          <cell r="AS247">
            <v>-0.1178</v>
          </cell>
          <cell r="AT247">
            <v>-0.22439686590480873</v>
          </cell>
          <cell r="AU247">
            <v>-0.15449686590480871</v>
          </cell>
          <cell r="AV247">
            <v>-1.7297944235243476</v>
          </cell>
        </row>
        <row r="248">
          <cell r="B248">
            <v>45096</v>
          </cell>
          <cell r="C248">
            <v>137.27000000000001</v>
          </cell>
          <cell r="D248">
            <v>0.01</v>
          </cell>
          <cell r="E248">
            <v>-4.7999999999999996E-3</v>
          </cell>
          <cell r="F248">
            <v>-0.19917137932046849</v>
          </cell>
          <cell r="G248">
            <v>-0.17479137932046851</v>
          </cell>
          <cell r="H248">
            <v>0.91052112067953161</v>
          </cell>
          <cell r="I248">
            <v>-4.4999999999999997E-3</v>
          </cell>
          <cell r="J248">
            <v>-0.24919355369084933</v>
          </cell>
          <cell r="K248">
            <v>-0.21121355369084932</v>
          </cell>
          <cell r="L248">
            <v>2.1748801963091502</v>
          </cell>
          <cell r="M248">
            <v>3.34</v>
          </cell>
          <cell r="N248">
            <v>3.34</v>
          </cell>
          <cell r="O248">
            <v>0.27689999999999998</v>
          </cell>
          <cell r="P248">
            <v>0.32473345238463797</v>
          </cell>
          <cell r="Q248">
            <v>0.33425345238463799</v>
          </cell>
          <cell r="R248">
            <v>3.4142936938333301</v>
          </cell>
          <cell r="S248">
            <v>0.2631</v>
          </cell>
          <cell r="T248">
            <v>1.4348395955657522</v>
          </cell>
          <cell r="U248">
            <v>1.5338695955657522</v>
          </cell>
          <cell r="V248">
            <v>4.1551573219239009</v>
          </cell>
          <cell r="W248">
            <v>-0.1656</v>
          </cell>
          <cell r="X248">
            <v>0.52310702737387338</v>
          </cell>
          <cell r="Y248">
            <v>0.59057702737387341</v>
          </cell>
          <cell r="Z248">
            <v>1.8356072084603925</v>
          </cell>
          <cell r="AA248">
            <v>-6.1999999999999998E-3</v>
          </cell>
          <cell r="AB248">
            <v>2.1841109873997309</v>
          </cell>
          <cell r="AC248">
            <v>2.3081609873997309</v>
          </cell>
          <cell r="AD248">
            <v>3.0944386533957067</v>
          </cell>
          <cell r="AE248">
            <v>-3.7100000000000001E-2</v>
          </cell>
          <cell r="AF248">
            <v>-0.13615960291250012</v>
          </cell>
          <cell r="AG248">
            <v>-0.14465460291250012</v>
          </cell>
          <cell r="AH248">
            <v>-0.96401073973342566</v>
          </cell>
          <cell r="AI248">
            <v>4.82E-2</v>
          </cell>
          <cell r="AJ248">
            <v>0.12938208177274821</v>
          </cell>
          <cell r="AK248">
            <v>0.15197208177274821</v>
          </cell>
          <cell r="AL248">
            <v>-2.5023941154103504</v>
          </cell>
          <cell r="AM248">
            <v>-3.5</v>
          </cell>
          <cell r="AN248">
            <v>-3.5</v>
          </cell>
          <cell r="AO248">
            <v>-0.16750000000000001</v>
          </cell>
          <cell r="AP248">
            <v>-0.52962677926943169</v>
          </cell>
          <cell r="AQ248">
            <v>-0.51087677926943165</v>
          </cell>
          <cell r="AR248">
            <v>-3.4500099062044161</v>
          </cell>
          <cell r="AS248">
            <v>-0.1221</v>
          </cell>
          <cell r="AT248">
            <v>-0.35466530889853437</v>
          </cell>
          <cell r="AU248">
            <v>-0.28476530889853435</v>
          </cell>
          <cell r="AV248">
            <v>-2.1836507578149429</v>
          </cell>
        </row>
        <row r="249">
          <cell r="B249">
            <v>45104</v>
          </cell>
          <cell r="C249">
            <v>133.33000000000001</v>
          </cell>
          <cell r="D249">
            <v>-0.26</v>
          </cell>
          <cell r="E249">
            <v>-1.12E-2</v>
          </cell>
          <cell r="F249">
            <v>-0.39205902706708984</v>
          </cell>
          <cell r="G249">
            <v>-0.36767902706708983</v>
          </cell>
          <cell r="H249">
            <v>3.7529306266243567E-2</v>
          </cell>
          <cell r="I249">
            <v>-1.4800000000000001E-2</v>
          </cell>
          <cell r="J249">
            <v>-0.55564966762050627</v>
          </cell>
          <cell r="K249">
            <v>-0.51766966762050626</v>
          </cell>
          <cell r="L249">
            <v>0.69222616571282714</v>
          </cell>
          <cell r="M249">
            <v>1.8</v>
          </cell>
          <cell r="N249">
            <v>1.8</v>
          </cell>
          <cell r="O249">
            <v>0.27910000000000001</v>
          </cell>
          <cell r="P249">
            <v>0.39282937674282031</v>
          </cell>
          <cell r="Q249">
            <v>0.40234937674282034</v>
          </cell>
          <cell r="R249">
            <v>1.9161656074604596</v>
          </cell>
          <cell r="S249">
            <v>0.26590000000000003</v>
          </cell>
          <cell r="T249">
            <v>1.5188935354101607</v>
          </cell>
          <cell r="U249">
            <v>1.6179235354101607</v>
          </cell>
          <cell r="V249">
            <v>2.6267095850412807</v>
          </cell>
          <cell r="W249">
            <v>-0.16009999999999999</v>
          </cell>
          <cell r="X249">
            <v>0.68477701424566306</v>
          </cell>
          <cell r="Y249">
            <v>0.75224701424566309</v>
          </cell>
          <cell r="Z249">
            <v>0.24594252061722588</v>
          </cell>
          <cell r="AA249">
            <v>-5.3199999999999997E-2</v>
          </cell>
          <cell r="AB249">
            <v>0.75702399503885043</v>
          </cell>
          <cell r="AC249">
            <v>0.88107399503885042</v>
          </cell>
          <cell r="AD249">
            <v>-0.13026067967610588</v>
          </cell>
          <cell r="AE249">
            <v>-3.7499999999999999E-2</v>
          </cell>
          <cell r="AF249">
            <v>-0.14773220529451125</v>
          </cell>
          <cell r="AG249">
            <v>-0.15622720529451126</v>
          </cell>
          <cell r="AH249">
            <v>-2.935167513812285</v>
          </cell>
          <cell r="AI249">
            <v>4.5699999999999998E-2</v>
          </cell>
          <cell r="AJ249">
            <v>4.3033968763843876E-2</v>
          </cell>
          <cell r="AK249">
            <v>6.5623968763843882E-2</v>
          </cell>
          <cell r="AL249">
            <v>-4.7334370641000065</v>
          </cell>
          <cell r="AM249">
            <v>-5.73</v>
          </cell>
          <cell r="AN249">
            <v>-5.73</v>
          </cell>
          <cell r="AO249">
            <v>-0.17580000000000001</v>
          </cell>
          <cell r="AP249">
            <v>-0.77769257870555863</v>
          </cell>
          <cell r="AQ249">
            <v>-0.75894257870555859</v>
          </cell>
          <cell r="AR249">
            <v>-5.4807176045053527</v>
          </cell>
          <cell r="AS249">
            <v>-0.1239</v>
          </cell>
          <cell r="AT249">
            <v>-0.40919935662723078</v>
          </cell>
          <cell r="AU249">
            <v>-0.33929935662723076</v>
          </cell>
          <cell r="AV249">
            <v>-3.1911053421793465</v>
          </cell>
        </row>
        <row r="250">
          <cell r="B250">
            <v>45111</v>
          </cell>
          <cell r="C250">
            <v>134</v>
          </cell>
          <cell r="D250">
            <v>-0.05</v>
          </cell>
          <cell r="E250">
            <v>-1.3299999999999999E-2</v>
          </cell>
          <cell r="F250">
            <v>-0.45535619446609726</v>
          </cell>
          <cell r="G250">
            <v>-0.43097619446609725</v>
          </cell>
          <cell r="H250">
            <v>0.22944047220056935</v>
          </cell>
          <cell r="I250">
            <v>-8.6E-3</v>
          </cell>
          <cell r="J250">
            <v>-0.37117107642032132</v>
          </cell>
          <cell r="K250">
            <v>-0.33319107642032131</v>
          </cell>
          <cell r="L250">
            <v>1.1866005902463452</v>
          </cell>
          <cell r="M250">
            <v>2.15</v>
          </cell>
          <cell r="N250">
            <v>2.15</v>
          </cell>
          <cell r="O250">
            <v>0.27989999999999998</v>
          </cell>
          <cell r="P250">
            <v>0.41759249328941961</v>
          </cell>
          <cell r="Q250">
            <v>0.42711249328941958</v>
          </cell>
          <cell r="R250">
            <v>2.2833275614763187</v>
          </cell>
          <cell r="S250">
            <v>0.26329999999999998</v>
          </cell>
          <cell r="T250">
            <v>1.4408425758117125</v>
          </cell>
          <cell r="U250">
            <v>1.5398725758117124</v>
          </cell>
          <cell r="V250">
            <v>2.8776436466813746</v>
          </cell>
          <cell r="W250">
            <v>-0.16109999999999999</v>
          </cell>
          <cell r="X250">
            <v>0.65537906371843546</v>
          </cell>
          <cell r="Y250">
            <v>0.72284906371843549</v>
          </cell>
          <cell r="Z250">
            <v>0.50528814263638733</v>
          </cell>
          <cell r="AA250">
            <v>-5.5E-2</v>
          </cell>
          <cell r="AB250">
            <v>0.70249476708273562</v>
          </cell>
          <cell r="AC250">
            <v>0.82654476708273561</v>
          </cell>
          <cell r="AD250">
            <v>9.0539848683451218E-2</v>
          </cell>
          <cell r="AE250">
            <v>-3.3700000000000001E-2</v>
          </cell>
          <cell r="AF250">
            <v>-3.7794098693836917E-2</v>
          </cell>
          <cell r="AG250">
            <v>-4.6289098693836919E-2</v>
          </cell>
          <cell r="AH250">
            <v>-2.5968480077034504</v>
          </cell>
          <cell r="AI250">
            <v>4.7800000000000002E-2</v>
          </cell>
          <cell r="AJ250">
            <v>0.11556628559936012</v>
          </cell>
          <cell r="AK250">
            <v>0.13815628559936011</v>
          </cell>
          <cell r="AL250">
            <v>-4.4861786126792005</v>
          </cell>
          <cell r="AM250">
            <v>-5.58</v>
          </cell>
          <cell r="AN250">
            <v>-5.58</v>
          </cell>
          <cell r="AO250">
            <v>-0.17549999999999999</v>
          </cell>
          <cell r="AP250">
            <v>-0.76872460000245513</v>
          </cell>
          <cell r="AQ250">
            <v>-0.74997460000245508</v>
          </cell>
          <cell r="AR250">
            <v>-5.355134558722785</v>
          </cell>
          <cell r="AS250">
            <v>-0.11840000000000001</v>
          </cell>
          <cell r="AT250">
            <v>-0.24257336982395342</v>
          </cell>
          <cell r="AU250">
            <v>-0.17267336982395343</v>
          </cell>
          <cell r="AV250">
            <v>-2.9697837929405684</v>
          </cell>
        </row>
        <row r="251">
          <cell r="B251">
            <v>45117</v>
          </cell>
          <cell r="C251">
            <v>135.30000000000001</v>
          </cell>
          <cell r="D251">
            <v>6.9999999999999798E-2</v>
          </cell>
          <cell r="E251">
            <v>-1.6999999999999999E-3</v>
          </cell>
          <cell r="F251">
            <v>-0.10574767169248832</v>
          </cell>
          <cell r="G251">
            <v>-8.1367671692488319E-2</v>
          </cell>
          <cell r="H251">
            <v>0.84759066164084484</v>
          </cell>
          <cell r="I251">
            <v>-4.5999999999999999E-3</v>
          </cell>
          <cell r="J251">
            <v>-0.25216850436968447</v>
          </cell>
          <cell r="K251">
            <v>-0.21418850436968445</v>
          </cell>
          <cell r="L251">
            <v>1.7538323289636486</v>
          </cell>
          <cell r="M251">
            <v>2.73</v>
          </cell>
          <cell r="N251">
            <v>2.73</v>
          </cell>
          <cell r="O251">
            <v>0.27760000000000001</v>
          </cell>
          <cell r="P251">
            <v>0.34639994218137776</v>
          </cell>
          <cell r="Q251">
            <v>0.35591994218137779</v>
          </cell>
          <cell r="R251">
            <v>2.8179789629727932</v>
          </cell>
          <cell r="S251">
            <v>0.25840000000000002</v>
          </cell>
          <cell r="T251">
            <v>1.2938063550326666</v>
          </cell>
          <cell r="U251">
            <v>1.3928363550326666</v>
          </cell>
          <cell r="V251">
            <v>3.3820583536912849</v>
          </cell>
          <cell r="W251">
            <v>-0.1721</v>
          </cell>
          <cell r="X251">
            <v>0.33209231840420356</v>
          </cell>
          <cell r="Y251">
            <v>0.39956231840420353</v>
          </cell>
          <cell r="Z251">
            <v>0.97027325066443115</v>
          </cell>
          <cell r="AA251">
            <v>-6.0100000000000001E-2</v>
          </cell>
          <cell r="AB251">
            <v>0.54802503364073785</v>
          </cell>
          <cell r="AC251">
            <v>0.67207503364073784</v>
          </cell>
          <cell r="AD251">
            <v>0.7699489437681688</v>
          </cell>
          <cell r="AE251">
            <v>-3.6799999999999999E-2</v>
          </cell>
          <cell r="AF251">
            <v>-0.12748018417827597</v>
          </cell>
          <cell r="AG251">
            <v>-0.13597518417827598</v>
          </cell>
          <cell r="AH251">
            <v>-1.6930308515156338</v>
          </cell>
          <cell r="AI251">
            <v>4.7300000000000002E-2</v>
          </cell>
          <cell r="AJ251">
            <v>9.8296601094883862E-2</v>
          </cell>
          <cell r="AK251">
            <v>0.12088660109488386</v>
          </cell>
          <cell r="AL251">
            <v>-3.3275171547736613</v>
          </cell>
          <cell r="AM251">
            <v>-4.32</v>
          </cell>
          <cell r="AN251">
            <v>-4.32</v>
          </cell>
          <cell r="AO251">
            <v>-0.17299999999999999</v>
          </cell>
          <cell r="AP251">
            <v>-0.69399694778378507</v>
          </cell>
          <cell r="AQ251">
            <v>-0.67524694778378502</v>
          </cell>
          <cell r="AR251">
            <v>-4.2808093832843008</v>
          </cell>
          <cell r="AS251">
            <v>-0.1162</v>
          </cell>
          <cell r="AT251">
            <v>-0.17592673669394635</v>
          </cell>
          <cell r="AU251">
            <v>-0.10602673669394634</v>
          </cell>
          <cell r="AV251">
            <v>-2.3865117728136576</v>
          </cell>
        </row>
        <row r="252">
          <cell r="B252">
            <v>45124</v>
          </cell>
          <cell r="C252">
            <v>138.19999999999999</v>
          </cell>
          <cell r="D252">
            <v>0.15</v>
          </cell>
          <cell r="E252">
            <v>4.0000000000000001E-3</v>
          </cell>
          <cell r="F252">
            <v>6.6028576670079997E-2</v>
          </cell>
          <cell r="G252">
            <v>9.0408576670079996E-2</v>
          </cell>
          <cell r="H252">
            <v>1.5256169100034134</v>
          </cell>
          <cell r="I252">
            <v>5.7999999999999996E-3</v>
          </cell>
          <cell r="J252">
            <v>5.7213444114759676E-2</v>
          </cell>
          <cell r="K252">
            <v>9.5193444114759676E-2</v>
          </cell>
          <cell r="L252">
            <v>3.0850892774480929</v>
          </cell>
          <cell r="M252">
            <v>4.13</v>
          </cell>
          <cell r="N252">
            <v>4.13</v>
          </cell>
          <cell r="O252">
            <v>0.27650000000000002</v>
          </cell>
          <cell r="P252">
            <v>0.31235275449232452</v>
          </cell>
          <cell r="Q252">
            <v>0.32187275449232455</v>
          </cell>
          <cell r="R252">
            <v>4.1759505546264624</v>
          </cell>
          <cell r="S252">
            <v>0.25380000000000003</v>
          </cell>
          <cell r="T252">
            <v>1.1558378167886263</v>
          </cell>
          <cell r="U252">
            <v>1.2548678167886262</v>
          </cell>
          <cell r="V252">
            <v>4.6220240877477137</v>
          </cell>
          <cell r="W252">
            <v>-0.17610000000000001</v>
          </cell>
          <cell r="X252">
            <v>0.21456439364186106</v>
          </cell>
          <cell r="Y252">
            <v>0.28203439364186106</v>
          </cell>
          <cell r="Z252">
            <v>2.1884260770757979</v>
          </cell>
          <cell r="AA252">
            <v>-5.3999999999999999E-2</v>
          </cell>
          <cell r="AB252">
            <v>0.73278805390050972</v>
          </cell>
          <cell r="AC252">
            <v>0.85683805390050971</v>
          </cell>
          <cell r="AD252">
            <v>2.2763082081593966</v>
          </cell>
          <cell r="AE252">
            <v>-3.5299999999999998E-2</v>
          </cell>
          <cell r="AF252">
            <v>-8.4083453550694437E-2</v>
          </cell>
          <cell r="AG252">
            <v>-9.2578453550694439E-2</v>
          </cell>
          <cell r="AH252">
            <v>-0.37733365140448338</v>
          </cell>
          <cell r="AI252">
            <v>4.8899999999999999E-2</v>
          </cell>
          <cell r="AJ252">
            <v>0.15355984292938601</v>
          </cell>
          <cell r="AK252">
            <v>0.17614984292938601</v>
          </cell>
          <cell r="AL252">
            <v>-2.0562914716246041</v>
          </cell>
          <cell r="AM252">
            <v>-3.13</v>
          </cell>
          <cell r="AN252">
            <v>-3.13</v>
          </cell>
          <cell r="AO252">
            <v>-0.17050000000000001</v>
          </cell>
          <cell r="AP252">
            <v>-0.6192784109361158</v>
          </cell>
          <cell r="AQ252">
            <v>-0.60052841093611575</v>
          </cell>
          <cell r="AR252">
            <v>-3.2809446476062223</v>
          </cell>
          <cell r="AS252">
            <v>-0.1196</v>
          </cell>
          <cell r="AT252">
            <v>-0.27892679381718005</v>
          </cell>
          <cell r="AU252">
            <v>-0.20902679381718003</v>
          </cell>
          <cell r="AV252">
            <v>-2.0555937012819205</v>
          </cell>
        </row>
        <row r="253">
          <cell r="B253">
            <v>45132</v>
          </cell>
          <cell r="C253">
            <v>147.86000000000001</v>
          </cell>
          <cell r="D253">
            <v>1.27</v>
          </cell>
          <cell r="E253">
            <v>6.2399999999999997E-2</v>
          </cell>
          <cell r="F253">
            <v>1.8283484791583895</v>
          </cell>
          <cell r="G253">
            <v>1.8527284791583896</v>
          </cell>
          <cell r="H253">
            <v>6.5004368124917242</v>
          </cell>
          <cell r="I253">
            <v>5.6800000000000003E-2</v>
          </cell>
          <cell r="J253">
            <v>1.5760832937035629</v>
          </cell>
          <cell r="K253">
            <v>1.6140632937035628</v>
          </cell>
          <cell r="L253">
            <v>10.347709127036897</v>
          </cell>
          <cell r="M253">
            <v>11.73</v>
          </cell>
          <cell r="N253">
            <v>11.73</v>
          </cell>
          <cell r="O253">
            <v>0.27539999999999998</v>
          </cell>
          <cell r="P253">
            <v>0.27830637190695162</v>
          </cell>
          <cell r="Q253">
            <v>0.28782637190695159</v>
          </cell>
          <cell r="R253">
            <v>11.808414344185065</v>
          </cell>
          <cell r="S253">
            <v>0.25640000000000002</v>
          </cell>
          <cell r="T253">
            <v>1.2338126286579516</v>
          </cell>
          <cell r="U253">
            <v>1.3328426286579516</v>
          </cell>
          <cell r="V253">
            <v>12.483879963779794</v>
          </cell>
          <cell r="W253">
            <v>-0.17330000000000001</v>
          </cell>
          <cell r="X253">
            <v>0.29683265257122998</v>
          </cell>
          <cell r="Y253">
            <v>0.36430265257122996</v>
          </cell>
          <cell r="Z253">
            <v>10.40668807622426</v>
          </cell>
          <cell r="AA253">
            <v>-5.1400000000000001E-2</v>
          </cell>
          <cell r="AB253">
            <v>0.81155930676246346</v>
          </cell>
          <cell r="AC253">
            <v>0.93560930676246346</v>
          </cell>
          <cell r="AD253">
            <v>10.608444093259223</v>
          </cell>
          <cell r="AE253">
            <v>-4.0300000000000002E-2</v>
          </cell>
          <cell r="AF253">
            <v>-0.22874215907407458</v>
          </cell>
          <cell r="AG253">
            <v>-0.23723715907407458</v>
          </cell>
          <cell r="AH253">
            <v>8.142170397375736</v>
          </cell>
          <cell r="AI253">
            <v>5.0999999999999997E-2</v>
          </cell>
          <cell r="AJ253">
            <v>0.22609423969546746</v>
          </cell>
          <cell r="AK253">
            <v>0.24868423969546746</v>
          </cell>
          <cell r="AL253">
            <v>7.1498892475201936</v>
          </cell>
          <cell r="AM253">
            <v>6.22</v>
          </cell>
          <cell r="AN253">
            <v>6.22</v>
          </cell>
          <cell r="AO253">
            <v>-0.1201</v>
          </cell>
          <cell r="AP253">
            <v>0.88669170764676142</v>
          </cell>
          <cell r="AQ253">
            <v>0.90544170764676146</v>
          </cell>
          <cell r="AR253">
            <v>5.8256549859405347</v>
          </cell>
          <cell r="AS253">
            <v>-5.8000000000000003E-2</v>
          </cell>
          <cell r="AT253">
            <v>1.5889206511741816</v>
          </cell>
          <cell r="AU253">
            <v>1.6588206511741816</v>
          </cell>
          <cell r="AV253">
            <v>4.1683012153296684</v>
          </cell>
        </row>
        <row r="254">
          <cell r="B254">
            <v>45139</v>
          </cell>
          <cell r="C254">
            <v>148.15</v>
          </cell>
          <cell r="D254">
            <v>1.38</v>
          </cell>
          <cell r="E254">
            <v>6.6000000000000003E-2</v>
          </cell>
          <cell r="F254">
            <v>1.9372805933599999</v>
          </cell>
          <cell r="G254">
            <v>1.96166059336</v>
          </cell>
          <cell r="H254">
            <v>6.8130147600266673</v>
          </cell>
          <cell r="I254">
            <v>5.9400000000000001E-2</v>
          </cell>
          <cell r="J254">
            <v>1.6536888337148725</v>
          </cell>
          <cell r="K254">
            <v>1.6916688337148724</v>
          </cell>
          <cell r="L254">
            <v>10.742241750381538</v>
          </cell>
          <cell r="M254">
            <v>12.13</v>
          </cell>
          <cell r="N254">
            <v>12.13</v>
          </cell>
          <cell r="O254">
            <v>0.27429999999999999</v>
          </cell>
          <cell r="P254">
            <v>0.24426070927006557</v>
          </cell>
          <cell r="Q254">
            <v>0.25378070927006557</v>
          </cell>
          <cell r="R254">
            <v>12.180449611572772</v>
          </cell>
          <cell r="S254">
            <v>0.25640000000000002</v>
          </cell>
          <cell r="T254">
            <v>1.2338126286579516</v>
          </cell>
          <cell r="U254">
            <v>1.3328426286579516</v>
          </cell>
          <cell r="V254">
            <v>12.90069194678896</v>
          </cell>
          <cell r="W254">
            <v>-0.17560000000000001</v>
          </cell>
          <cell r="X254">
            <v>0.22925475654722213</v>
          </cell>
          <cell r="Y254">
            <v>0.29672475654722213</v>
          </cell>
          <cell r="Z254">
            <v>10.78811532216314</v>
          </cell>
          <cell r="AA254">
            <v>-7.0900000000000005E-2</v>
          </cell>
          <cell r="AB254">
            <v>0.22102512301308533</v>
          </cell>
          <cell r="AC254">
            <v>0.34507512301308529</v>
          </cell>
          <cell r="AD254">
            <v>10.477646104457307</v>
          </cell>
          <cell r="AE254">
            <v>-4.3299999999999998E-2</v>
          </cell>
          <cell r="AF254">
            <v>-0.31554303598602246</v>
          </cell>
          <cell r="AG254">
            <v>-0.32403803598602243</v>
          </cell>
          <cell r="AH254">
            <v>8.5526644008572603</v>
          </cell>
          <cell r="AI254">
            <v>5.0900000000000001E-2</v>
          </cell>
          <cell r="AJ254">
            <v>0.22264017681238346</v>
          </cell>
          <cell r="AK254">
            <v>0.24523017681238346</v>
          </cell>
          <cell r="AL254">
            <v>7.6866542769688788</v>
          </cell>
          <cell r="AM254">
            <v>6.78</v>
          </cell>
          <cell r="AN254">
            <v>6.78</v>
          </cell>
          <cell r="AO254">
            <v>-0.10929999999999999</v>
          </cell>
          <cell r="AP254">
            <v>1.2097642829968238</v>
          </cell>
          <cell r="AQ254">
            <v>1.2285142829968239</v>
          </cell>
          <cell r="AR254">
            <v>6.5529312076614268</v>
          </cell>
          <cell r="AS254">
            <v>-4.0099999999999997E-2</v>
          </cell>
          <cell r="AT254">
            <v>2.133552991534188</v>
          </cell>
          <cell r="AU254">
            <v>2.2034529915341881</v>
          </cell>
          <cell r="AV254">
            <v>4.8281795137220112</v>
          </cell>
        </row>
        <row r="255">
          <cell r="B255">
            <v>45146</v>
          </cell>
          <cell r="C255">
            <v>147.19999999999999</v>
          </cell>
          <cell r="D255">
            <v>1.18</v>
          </cell>
          <cell r="E255">
            <v>8.1199999999999994E-2</v>
          </cell>
          <cell r="F255">
            <v>2.3978211515671606</v>
          </cell>
          <cell r="G255">
            <v>2.4222011515671604</v>
          </cell>
          <cell r="H255">
            <v>6.78938865156716</v>
          </cell>
          <cell r="I255">
            <v>4.8599999999999997E-2</v>
          </cell>
          <cell r="J255">
            <v>1.3314784642873601</v>
          </cell>
          <cell r="K255">
            <v>1.36945846428736</v>
          </cell>
          <cell r="L255">
            <v>9.5921147142873604</v>
          </cell>
          <cell r="M255">
            <v>11.05</v>
          </cell>
          <cell r="N255">
            <v>11.05</v>
          </cell>
          <cell r="O255">
            <v>0.28210000000000002</v>
          </cell>
          <cell r="P255">
            <v>0.48569407589376035</v>
          </cell>
          <cell r="Q255">
            <v>0.49521407589376032</v>
          </cell>
          <cell r="R255">
            <v>11.33390175753919</v>
          </cell>
          <cell r="S255">
            <v>0.26840000000000003</v>
          </cell>
          <cell r="T255">
            <v>1.5939646546192419</v>
          </cell>
          <cell r="U255">
            <v>1.6929946546192418</v>
          </cell>
          <cell r="V255">
            <v>12.158778245050721</v>
          </cell>
          <cell r="W255">
            <v>-0.17080000000000001</v>
          </cell>
          <cell r="X255">
            <v>0.37029172148103023</v>
          </cell>
          <cell r="Y255">
            <v>0.43776172148103021</v>
          </cell>
          <cell r="Z255">
            <v>9.7848330382706585</v>
          </cell>
          <cell r="AA255">
            <v>-7.0999999999999994E-2</v>
          </cell>
          <cell r="AB255">
            <v>0.2179978723904942</v>
          </cell>
          <cell r="AC255">
            <v>0.34204787239049417</v>
          </cell>
          <cell r="AD255">
            <v>9.3162150979661718</v>
          </cell>
          <cell r="AE255">
            <v>-3.9800000000000002E-2</v>
          </cell>
          <cell r="AF255">
            <v>-0.21427584058041904</v>
          </cell>
          <cell r="AG255">
            <v>-0.22277084058041904</v>
          </cell>
          <cell r="AH255">
            <v>7.4462320657464307</v>
          </cell>
          <cell r="AI255">
            <v>4.7E-2</v>
          </cell>
          <cell r="AJ255">
            <v>8.7934819506872375E-2</v>
          </cell>
          <cell r="AK255">
            <v>0.11052481950687237</v>
          </cell>
          <cell r="AL255">
            <v>6.2879113609779207</v>
          </cell>
          <cell r="AM255">
            <v>5.49</v>
          </cell>
          <cell r="AN255">
            <v>5.49</v>
          </cell>
          <cell r="AO255">
            <v>-0.1081</v>
          </cell>
          <cell r="AP255">
            <v>1.2456788457422652</v>
          </cell>
          <cell r="AQ255">
            <v>1.2644288457422652</v>
          </cell>
          <cell r="AR255">
            <v>5.5636995715764588</v>
          </cell>
          <cell r="AS255">
            <v>-4.2799999999999998E-2</v>
          </cell>
          <cell r="AT255">
            <v>2.0513136514822938</v>
          </cell>
          <cell r="AU255">
            <v>2.1212136514822939</v>
          </cell>
          <cell r="AV255">
            <v>4.2120220450151464</v>
          </cell>
        </row>
        <row r="256">
          <cell r="B256">
            <v>45153</v>
          </cell>
          <cell r="C256">
            <v>146.01</v>
          </cell>
          <cell r="D256">
            <v>0.92</v>
          </cell>
          <cell r="E256">
            <v>6.3799999999999996E-2</v>
          </cell>
          <cell r="F256">
            <v>1.8707049966954696</v>
          </cell>
          <cell r="G256">
            <v>1.8950849966954697</v>
          </cell>
          <cell r="H256">
            <v>5.7116474966954698</v>
          </cell>
          <cell r="I256">
            <v>3.49E-2</v>
          </cell>
          <cell r="J256">
            <v>0.92324145667817203</v>
          </cell>
          <cell r="K256">
            <v>0.96122145667817205</v>
          </cell>
          <cell r="L256">
            <v>8.2816902066781726</v>
          </cell>
          <cell r="M256">
            <v>9.89</v>
          </cell>
          <cell r="N256">
            <v>9.89</v>
          </cell>
          <cell r="O256">
            <v>0.28339999999999999</v>
          </cell>
          <cell r="P256">
            <v>0.5259382053070335</v>
          </cell>
          <cell r="Q256">
            <v>0.53545820530703347</v>
          </cell>
          <cell r="R256">
            <v>10.169299028021097</v>
          </cell>
          <cell r="S256">
            <v>0.27329999999999999</v>
          </cell>
          <cell r="T256">
            <v>1.7411708401720849</v>
          </cell>
          <cell r="U256">
            <v>1.8402008401720849</v>
          </cell>
          <cell r="V256">
            <v>11.021996055910963</v>
          </cell>
          <cell r="W256">
            <v>-0.16389999999999999</v>
          </cell>
          <cell r="X256">
            <v>0.57307305382011187</v>
          </cell>
          <cell r="Y256">
            <v>0.6405430538201119</v>
          </cell>
          <cell r="Z256">
            <v>8.4662014486334378</v>
          </cell>
          <cell r="AA256">
            <v>-6.8500000000000005E-2</v>
          </cell>
          <cell r="AB256">
            <v>0.29368149315355158</v>
          </cell>
          <cell r="AC256">
            <v>0.41773149315355157</v>
          </cell>
          <cell r="AD256">
            <v>7.7913442809916926</v>
          </cell>
          <cell r="AE256">
            <v>-3.9699999999999999E-2</v>
          </cell>
          <cell r="AF256">
            <v>-0.21138259157854086</v>
          </cell>
          <cell r="AG256">
            <v>-0.21987759157854087</v>
          </cell>
          <cell r="AH256">
            <v>5.5715755718464539</v>
          </cell>
          <cell r="AI256">
            <v>4.5999999999999999E-2</v>
          </cell>
          <cell r="AJ256">
            <v>5.3395678721593544E-2</v>
          </cell>
          <cell r="AK256">
            <v>7.5985678721593536E-2</v>
          </cell>
          <cell r="AL256">
            <v>4.0592564142458505</v>
          </cell>
          <cell r="AM256">
            <v>3.15</v>
          </cell>
          <cell r="AN256">
            <v>3.15</v>
          </cell>
          <cell r="AO256">
            <v>-0.11559999999999999</v>
          </cell>
          <cell r="AP256">
            <v>1.0212728980714754</v>
          </cell>
          <cell r="AQ256">
            <v>1.0400228980714754</v>
          </cell>
          <cell r="AR256">
            <v>3.4755853335719915</v>
          </cell>
          <cell r="AS256">
            <v>-5.3900000000000003E-2</v>
          </cell>
          <cell r="AT256">
            <v>1.713554226949745</v>
          </cell>
          <cell r="AU256">
            <v>1.7834542269497451</v>
          </cell>
          <cell r="AV256">
            <v>2.8939392630694565</v>
          </cell>
        </row>
        <row r="257">
          <cell r="B257">
            <v>45160</v>
          </cell>
          <cell r="C257">
            <v>145.86000000000001</v>
          </cell>
          <cell r="D257">
            <v>0.92</v>
          </cell>
          <cell r="E257">
            <v>6.13E-2</v>
          </cell>
          <cell r="F257">
            <v>1.7950735573283179</v>
          </cell>
          <cell r="G257">
            <v>1.8194535573283179</v>
          </cell>
          <cell r="H257">
            <v>5.5617452239949845</v>
          </cell>
          <cell r="I257">
            <v>3.3300000000000003E-2</v>
          </cell>
          <cell r="J257">
            <v>0.8755931405822579</v>
          </cell>
          <cell r="K257">
            <v>0.91357314058225791</v>
          </cell>
          <cell r="L257">
            <v>8.0699273072489248</v>
          </cell>
          <cell r="M257">
            <v>9.66</v>
          </cell>
          <cell r="N257">
            <v>9.66</v>
          </cell>
          <cell r="O257">
            <v>0.28320000000000001</v>
          </cell>
          <cell r="P257">
            <v>0.51974668254990575</v>
          </cell>
          <cell r="Q257">
            <v>0.52926668254990572</v>
          </cell>
          <cell r="R257">
            <v>9.9312072146312822</v>
          </cell>
          <cell r="S257">
            <v>0.26869999999999999</v>
          </cell>
          <cell r="T257">
            <v>1.6029746948216779</v>
          </cell>
          <cell r="U257">
            <v>1.7020046948216778</v>
          </cell>
          <cell r="V257">
            <v>10.648546165870192</v>
          </cell>
          <cell r="W257">
            <v>-0.1648</v>
          </cell>
          <cell r="X257">
            <v>0.54661996455464501</v>
          </cell>
          <cell r="Y257">
            <v>0.61408996455464504</v>
          </cell>
          <cell r="Z257">
            <v>8.1944342525045677</v>
          </cell>
          <cell r="AA257">
            <v>-6.83E-2</v>
          </cell>
          <cell r="AB257">
            <v>0.29973640988152001</v>
          </cell>
          <cell r="AC257">
            <v>0.42378640988152</v>
          </cell>
          <cell r="AD257">
            <v>7.5487316367985784</v>
          </cell>
          <cell r="AE257">
            <v>-4.0500000000000001E-2</v>
          </cell>
          <cell r="AF257">
            <v>-0.23452872193160335</v>
          </cell>
          <cell r="AG257">
            <v>-0.24302372193160335</v>
          </cell>
          <cell r="AH257">
            <v>5.2880247913704315</v>
          </cell>
          <cell r="AI257">
            <v>4.5199999999999997E-2</v>
          </cell>
          <cell r="AJ257">
            <v>2.5764477110072508E-2</v>
          </cell>
          <cell r="AK257">
            <v>4.8354477110072507E-2</v>
          </cell>
          <cell r="AL257">
            <v>3.757806746280651</v>
          </cell>
          <cell r="AM257">
            <v>2.87</v>
          </cell>
          <cell r="AN257">
            <v>2.87</v>
          </cell>
          <cell r="AO257">
            <v>-0.11650000000000001</v>
          </cell>
          <cell r="AP257">
            <v>0.99435321002027632</v>
          </cell>
          <cell r="AQ257">
            <v>1.0131032100202764</v>
          </cell>
          <cell r="AR257">
            <v>3.2265328625830558</v>
          </cell>
          <cell r="AS257">
            <v>-5.4699999999999999E-2</v>
          </cell>
          <cell r="AT257">
            <v>1.6892305521688797</v>
          </cell>
          <cell r="AU257">
            <v>1.7591305521688798</v>
          </cell>
          <cell r="AV257">
            <v>2.7548099467337233</v>
          </cell>
        </row>
        <row r="258">
          <cell r="B258">
            <v>45166</v>
          </cell>
          <cell r="C258">
            <v>142.06</v>
          </cell>
          <cell r="D258">
            <v>0.39</v>
          </cell>
          <cell r="E258">
            <v>2.5899999999999999E-2</v>
          </cell>
          <cell r="F258">
            <v>0.72616708635503302</v>
          </cell>
          <cell r="G258">
            <v>0.75054708635503298</v>
          </cell>
          <cell r="H258">
            <v>3.4655470863550333</v>
          </cell>
          <cell r="I258">
            <v>7.6E-3</v>
          </cell>
          <cell r="J258">
            <v>0.11076055847000002</v>
          </cell>
          <cell r="K258">
            <v>0.14874055847000001</v>
          </cell>
          <cell r="L258">
            <v>5.67624055847</v>
          </cell>
          <cell r="M258">
            <v>7.59</v>
          </cell>
          <cell r="N258">
            <v>7.59</v>
          </cell>
          <cell r="O258">
            <v>0.28539999999999999</v>
          </cell>
          <cell r="P258">
            <v>0.58785595234613386</v>
          </cell>
          <cell r="Q258">
            <v>0.59737595234613383</v>
          </cell>
          <cell r="R258">
            <v>7.9019522993168465</v>
          </cell>
          <cell r="S258">
            <v>0.26650000000000001</v>
          </cell>
          <cell r="T258">
            <v>1.5369085871774621</v>
          </cell>
          <cell r="U258">
            <v>1.6359385871774621</v>
          </cell>
          <cell r="V258">
            <v>8.4368261346847273</v>
          </cell>
          <cell r="W258">
            <v>-0.15679999999999999</v>
          </cell>
          <cell r="X258">
            <v>0.78180234085908595</v>
          </cell>
          <cell r="Y258">
            <v>0.84927234085908598</v>
          </cell>
          <cell r="Z258">
            <v>6.139093489976009</v>
          </cell>
          <cell r="AA258">
            <v>-6.2399999999999997E-2</v>
          </cell>
          <cell r="AB258">
            <v>0.47837491556224376</v>
          </cell>
          <cell r="AC258">
            <v>0.60242491556224376</v>
          </cell>
          <cell r="AD258">
            <v>5.3885572652157201</v>
          </cell>
          <cell r="AE258">
            <v>-4.1300000000000003E-2</v>
          </cell>
          <cell r="AF258">
            <v>-0.25767518849863064</v>
          </cell>
          <cell r="AG258">
            <v>-0.26617018849863061</v>
          </cell>
          <cell r="AH258">
            <v>2.7570513630327804</v>
          </cell>
          <cell r="AI258">
            <v>4.3299999999999998E-2</v>
          </cell>
          <cell r="AJ258">
            <v>-3.9859446417186264E-2</v>
          </cell>
          <cell r="AK258">
            <v>-1.7269446417186265E-2</v>
          </cell>
          <cell r="AL258">
            <v>0.99119690726043519</v>
          </cell>
          <cell r="AM258">
            <v>0.08</v>
          </cell>
          <cell r="AN258">
            <v>0.08</v>
          </cell>
          <cell r="AO258">
            <v>-0.1331</v>
          </cell>
          <cell r="AP258">
            <v>0.49810322645296551</v>
          </cell>
          <cell r="AQ258">
            <v>0.5168532264529655</v>
          </cell>
          <cell r="AR258">
            <v>0.46331349477081896</v>
          </cell>
          <cell r="AS258">
            <v>-7.4700000000000003E-2</v>
          </cell>
          <cell r="AT258">
            <v>1.0818396411712798</v>
          </cell>
          <cell r="AU258">
            <v>1.1517396411712799</v>
          </cell>
          <cell r="AV258">
            <v>0.85052189091328201</v>
          </cell>
        </row>
        <row r="259">
          <cell r="B259">
            <v>45173</v>
          </cell>
          <cell r="C259">
            <v>147.13999999999999</v>
          </cell>
          <cell r="D259">
            <v>0.8</v>
          </cell>
          <cell r="E259">
            <v>7.1499999999999994E-2</v>
          </cell>
          <cell r="F259">
            <v>2.10380563971448</v>
          </cell>
          <cell r="G259">
            <v>2.1281856397144798</v>
          </cell>
          <cell r="H259">
            <v>6.3511023063811463</v>
          </cell>
          <cell r="I259">
            <v>4.0899999999999999E-2</v>
          </cell>
          <cell r="J259">
            <v>1.1019728432642633</v>
          </cell>
          <cell r="K259">
            <v>1.1399528432642632</v>
          </cell>
          <cell r="L259">
            <v>9.5034945099309294</v>
          </cell>
          <cell r="M259">
            <v>11.4</v>
          </cell>
          <cell r="N259">
            <v>11.4</v>
          </cell>
          <cell r="O259">
            <v>0.28220000000000001</v>
          </cell>
          <cell r="P259">
            <v>0.4887897149457</v>
          </cell>
          <cell r="Q259">
            <v>0.49830971494569998</v>
          </cell>
          <cell r="R259">
            <v>11.625808038218672</v>
          </cell>
          <cell r="S259">
            <v>0.26479999999999998</v>
          </cell>
          <cell r="T259">
            <v>1.4858691766953978</v>
          </cell>
          <cell r="U259">
            <v>1.5848991766953977</v>
          </cell>
          <cell r="V259">
            <v>12.231512188097142</v>
          </cell>
          <cell r="W259">
            <v>-0.16520000000000001</v>
          </cell>
          <cell r="X259">
            <v>0.53486338997594596</v>
          </cell>
          <cell r="Y259">
            <v>0.60233338997594599</v>
          </cell>
          <cell r="Z259">
            <v>9.8062904657640075</v>
          </cell>
          <cell r="AA259">
            <v>-6.1499999999999999E-2</v>
          </cell>
          <cell r="AB259">
            <v>0.50562845726928896</v>
          </cell>
          <cell r="AC259">
            <v>0.62967845726928895</v>
          </cell>
          <cell r="AD259">
            <v>9.352750221186124</v>
          </cell>
          <cell r="AE259">
            <v>-3.7600000000000001E-2</v>
          </cell>
          <cell r="AF259">
            <v>-0.15062536417653766</v>
          </cell>
          <cell r="AG259">
            <v>-0.15912036417653766</v>
          </cell>
          <cell r="AH259">
            <v>6.8808528081910012</v>
          </cell>
          <cell r="AI259">
            <v>4.7E-2</v>
          </cell>
          <cell r="AJ259">
            <v>8.7934819506872375E-2</v>
          </cell>
          <cell r="AK259">
            <v>0.11052481950687237</v>
          </cell>
          <cell r="AL259">
            <v>5.2269567443895015</v>
          </cell>
          <cell r="AM259">
            <v>4.2300000000000004</v>
          </cell>
          <cell r="AN259">
            <v>4.2300000000000004</v>
          </cell>
          <cell r="AO259">
            <v>-0.11600000000000001</v>
          </cell>
          <cell r="AP259">
            <v>1.0093083704904702</v>
          </cell>
          <cell r="AQ259">
            <v>1.0280583704904702</v>
          </cell>
          <cell r="AR259">
            <v>4.3121519377419322</v>
          </cell>
          <cell r="AS259">
            <v>-5.2600000000000001E-2</v>
          </cell>
          <cell r="AT259">
            <v>1.7530854552330668</v>
          </cell>
          <cell r="AU259">
            <v>1.8229854552330669</v>
          </cell>
          <cell r="AV259">
            <v>3.3526930575722482</v>
          </cell>
        </row>
        <row r="260">
          <cell r="B260">
            <v>45180</v>
          </cell>
          <cell r="C260">
            <v>149.4</v>
          </cell>
          <cell r="D260">
            <v>1.39</v>
          </cell>
          <cell r="E260">
            <v>8.9899999999999994E-2</v>
          </cell>
          <cell r="F260">
            <v>2.661918812849958</v>
          </cell>
          <cell r="G260">
            <v>2.6862988128499579</v>
          </cell>
          <cell r="H260">
            <v>7.9932779795166242</v>
          </cell>
          <cell r="I260">
            <v>5.8099999999999999E-2</v>
          </cell>
          <cell r="J260">
            <v>1.61488300568457</v>
          </cell>
          <cell r="K260">
            <v>1.6528630056845699</v>
          </cell>
          <cell r="L260">
            <v>11.698123422351236</v>
          </cell>
          <cell r="M260">
            <v>13.52</v>
          </cell>
          <cell r="N260">
            <v>13.52</v>
          </cell>
          <cell r="O260">
            <v>0.28070000000000001</v>
          </cell>
          <cell r="P260">
            <v>0.44235617489289625</v>
          </cell>
          <cell r="Q260">
            <v>0.45187617489289622</v>
          </cell>
          <cell r="R260">
            <v>13.748021938362603</v>
          </cell>
          <cell r="S260">
            <v>0.26290000000000002</v>
          </cell>
          <cell r="T260">
            <v>1.4288367469941905</v>
          </cell>
          <cell r="U260">
            <v>1.5278667469941904</v>
          </cell>
          <cell r="V260">
            <v>14.428975622469263</v>
          </cell>
          <cell r="W260">
            <v>-0.16830000000000001</v>
          </cell>
          <cell r="X260">
            <v>0.44375680878206808</v>
          </cell>
          <cell r="Y260">
            <v>0.51122680878206805</v>
          </cell>
          <cell r="Z260">
            <v>12.227225020273238</v>
          </cell>
          <cell r="AA260">
            <v>-8.3699999999999997E-2</v>
          </cell>
          <cell r="AB260">
            <v>-0.16642571950988147</v>
          </cell>
          <cell r="AC260">
            <v>-4.2375719509881477E-2</v>
          </cell>
          <cell r="AD260">
            <v>11.278585603986652</v>
          </cell>
          <cell r="AE260">
            <v>-4.1500000000000002E-2</v>
          </cell>
          <cell r="AF260">
            <v>-0.26346186142620737</v>
          </cell>
          <cell r="AG260">
            <v>-0.27195686142620734</v>
          </cell>
          <cell r="AH260">
            <v>9.6663753540891069</v>
          </cell>
          <cell r="AI260">
            <v>4.6699999999999998E-2</v>
          </cell>
          <cell r="AJ260">
            <v>7.7573057510043605E-2</v>
          </cell>
          <cell r="AK260">
            <v>0.1001630575100436</v>
          </cell>
          <cell r="AL260">
            <v>8.4583477210468203</v>
          </cell>
          <cell r="AM260">
            <v>7.63</v>
          </cell>
          <cell r="AN260">
            <v>7.63</v>
          </cell>
          <cell r="AO260">
            <v>-9.74E-2</v>
          </cell>
          <cell r="AP260">
            <v>1.5661038314612001</v>
          </cell>
          <cell r="AQ260">
            <v>1.5848538314612002</v>
          </cell>
          <cell r="AR260">
            <v>7.6012487403019291</v>
          </cell>
          <cell r="AS260">
            <v>-3.0499999999999999E-2</v>
          </cell>
          <cell r="AT260">
            <v>2.4262483407653574</v>
          </cell>
          <cell r="AU260">
            <v>2.4961483407653575</v>
          </cell>
          <cell r="AV260">
            <v>5.5197671918145481</v>
          </cell>
        </row>
        <row r="261">
          <cell r="B261">
            <v>45182</v>
          </cell>
          <cell r="C261">
            <v>149.13</v>
          </cell>
          <cell r="D261">
            <v>1.37</v>
          </cell>
          <cell r="E261">
            <v>8.2100000000000006E-2</v>
          </cell>
          <cell r="F261">
            <v>2.4251236013440263</v>
          </cell>
          <cell r="G261">
            <v>2.4495036013440261</v>
          </cell>
          <cell r="H261">
            <v>7.8268994346773599</v>
          </cell>
          <cell r="I261">
            <v>5.8299999999999998E-2</v>
          </cell>
          <cell r="J261">
            <v>1.6208527314014376</v>
          </cell>
          <cell r="K261">
            <v>1.6588327314014375</v>
          </cell>
          <cell r="L261">
            <v>11.88388481473477</v>
          </cell>
          <cell r="M261">
            <v>13.78</v>
          </cell>
          <cell r="N261">
            <v>13.78</v>
          </cell>
          <cell r="O261">
            <v>0.28050000000000003</v>
          </cell>
          <cell r="P261">
            <v>0.43616519972655171</v>
          </cell>
          <cell r="Q261">
            <v>0.44568519972655174</v>
          </cell>
          <cell r="R261">
            <v>13.989289045020538</v>
          </cell>
          <cell r="S261">
            <v>0.2626</v>
          </cell>
          <cell r="T261">
            <v>1.4198327199011966</v>
          </cell>
          <cell r="U261">
            <v>1.5188627199011966</v>
          </cell>
          <cell r="V261">
            <v>14.645296880419863</v>
          </cell>
          <cell r="W261">
            <v>-0.16700000000000001</v>
          </cell>
          <cell r="X261">
            <v>0.48196136786717736</v>
          </cell>
          <cell r="Y261">
            <v>0.54943136786717739</v>
          </cell>
          <cell r="Z261">
            <v>12.424356474059888</v>
          </cell>
          <cell r="AA261">
            <v>-7.1199999999999999E-2</v>
          </cell>
          <cell r="AB261">
            <v>0.21194339295509224</v>
          </cell>
          <cell r="AC261">
            <v>0.33599339295509223</v>
          </cell>
          <cell r="AD261">
            <v>11.793748814372485</v>
          </cell>
          <cell r="AE261">
            <v>-4.0399999999999998E-2</v>
          </cell>
          <cell r="AF261">
            <v>-0.23163543790743715</v>
          </cell>
          <cell r="AG261">
            <v>-0.24013043790743716</v>
          </cell>
          <cell r="AH261">
            <v>9.757531086796341</v>
          </cell>
          <cell r="AI261">
            <v>4.7399999999999998E-2</v>
          </cell>
          <cell r="AJ261">
            <v>0.10175053296193341</v>
          </cell>
          <cell r="AK261">
            <v>0.12434053296193341</v>
          </cell>
          <cell r="AL261">
            <v>8.4533233185644363</v>
          </cell>
          <cell r="AM261">
            <v>7.56</v>
          </cell>
          <cell r="AN261">
            <v>7.56</v>
          </cell>
          <cell r="AO261">
            <v>-9.6500000000000002E-2</v>
          </cell>
          <cell r="AP261">
            <v>1.5930722192128364</v>
          </cell>
          <cell r="AQ261">
            <v>1.6118222192128364</v>
          </cell>
          <cell r="AR261">
            <v>7.5715711012217799</v>
          </cell>
          <cell r="AS261">
            <v>-3.1600000000000003E-2</v>
          </cell>
          <cell r="AT261">
            <v>2.3926863233578177</v>
          </cell>
          <cell r="AU261">
            <v>2.4625863233578178</v>
          </cell>
          <cell r="AV261">
            <v>5.4543269494328088</v>
          </cell>
        </row>
        <row r="262">
          <cell r="B262">
            <v>45187</v>
          </cell>
          <cell r="C262">
            <v>149.18</v>
          </cell>
          <cell r="D262">
            <v>1.39</v>
          </cell>
          <cell r="E262">
            <v>8.2500000000000004E-2</v>
          </cell>
          <cell r="F262">
            <v>2.43725931721736</v>
          </cell>
          <cell r="G262">
            <v>2.4616393172173598</v>
          </cell>
          <cell r="H262">
            <v>7.8267434838840257</v>
          </cell>
          <cell r="I262">
            <v>5.8999999999999997E-2</v>
          </cell>
          <cell r="J262">
            <v>1.6417479189155175</v>
          </cell>
          <cell r="K262">
            <v>1.6797279189155174</v>
          </cell>
          <cell r="L262">
            <v>11.853425835582183</v>
          </cell>
          <cell r="M262">
            <v>13.7</v>
          </cell>
          <cell r="N262">
            <v>13.7</v>
          </cell>
          <cell r="O262">
            <v>0.28060000000000002</v>
          </cell>
          <cell r="P262">
            <v>0.43926068267129281</v>
          </cell>
          <cell r="Q262">
            <v>0.44878068267129279</v>
          </cell>
          <cell r="R262">
            <v>13.906303597940687</v>
          </cell>
          <cell r="S262">
            <v>0.26229999999999998</v>
          </cell>
          <cell r="T262">
            <v>1.4108289861823633</v>
          </cell>
          <cell r="U262">
            <v>1.5098589861823632</v>
          </cell>
          <cell r="V262">
            <v>14.539481163691864</v>
          </cell>
          <cell r="W262">
            <v>-0.1668</v>
          </cell>
          <cell r="X262">
            <v>0.48783917006611477</v>
          </cell>
          <cell r="Y262">
            <v>0.5553091700661148</v>
          </cell>
          <cell r="Z262">
            <v>12.301229134295937</v>
          </cell>
          <cell r="AA262">
            <v>-8.2299999999999998E-2</v>
          </cell>
          <cell r="AB262">
            <v>-0.12404999999999999</v>
          </cell>
          <cell r="AC262">
            <v>0</v>
          </cell>
          <cell r="AD262">
            <v>11.31801922646993</v>
          </cell>
          <cell r="AE262">
            <v>-4.1099999999999998E-2</v>
          </cell>
          <cell r="AF262">
            <v>-0.25188853858570004</v>
          </cell>
          <cell r="AG262">
            <v>-0.26038353858570001</v>
          </cell>
          <cell r="AH262">
            <v>9.5599831057246067</v>
          </cell>
          <cell r="AI262">
            <v>4.65E-2</v>
          </cell>
          <cell r="AJ262">
            <v>7.0665226155815719E-2</v>
          </cell>
          <cell r="AK262">
            <v>9.3255226155815718E-2</v>
          </cell>
          <cell r="AL262">
            <v>8.2020189194265516</v>
          </cell>
          <cell r="AM262">
            <v>7.32</v>
          </cell>
          <cell r="AN262">
            <v>7.32</v>
          </cell>
          <cell r="AO262">
            <v>-9.4899999999999998E-2</v>
          </cell>
          <cell r="AP262">
            <v>1.6410230064979501</v>
          </cell>
          <cell r="AQ262">
            <v>1.6597730064979501</v>
          </cell>
          <cell r="AR262">
            <v>7.4418404299585621</v>
          </cell>
          <cell r="AS262">
            <v>-3.15E-2</v>
          </cell>
          <cell r="AT262">
            <v>2.3957371497114068</v>
          </cell>
          <cell r="AU262">
            <v>2.4656371497114069</v>
          </cell>
          <cell r="AV262">
            <v>5.3952793925734639</v>
          </cell>
        </row>
        <row r="263">
          <cell r="B263">
            <v>45194</v>
          </cell>
          <cell r="C263">
            <v>147.9</v>
          </cell>
          <cell r="D263">
            <v>1.05</v>
          </cell>
          <cell r="E263">
            <v>6.8900000000000003E-2</v>
          </cell>
          <cell r="F263">
            <v>2.0250689934811068</v>
          </cell>
          <cell r="G263">
            <v>2.0494489934811067</v>
          </cell>
          <cell r="H263">
            <v>7.0099698268144399</v>
          </cell>
          <cell r="I263">
            <v>4.8099999999999997E-2</v>
          </cell>
          <cell r="J263">
            <v>1.3165704235963702</v>
          </cell>
          <cell r="K263">
            <v>1.3545504235963701</v>
          </cell>
          <cell r="L263">
            <v>11.045540006929704</v>
          </cell>
          <cell r="M263">
            <v>13.16</v>
          </cell>
          <cell r="N263">
            <v>13.16</v>
          </cell>
          <cell r="O263">
            <v>0.28310000000000002</v>
          </cell>
          <cell r="P263">
            <v>0.51665093761378045</v>
          </cell>
          <cell r="Q263">
            <v>0.52617093761378042</v>
          </cell>
          <cell r="R263">
            <v>13.418610016531733</v>
          </cell>
          <cell r="S263">
            <v>0.26240000000000002</v>
          </cell>
          <cell r="T263">
            <v>1.4138301982653367</v>
          </cell>
          <cell r="U263">
            <v>1.5128601982653367</v>
          </cell>
          <cell r="V263">
            <v>13.933132945862027</v>
          </cell>
          <cell r="W263">
            <v>-0.16520000000000001</v>
          </cell>
          <cell r="X263">
            <v>0.53486338997594596</v>
          </cell>
          <cell r="Y263">
            <v>0.60233338997594599</v>
          </cell>
          <cell r="Z263">
            <v>11.606107143608854</v>
          </cell>
          <cell r="AA263">
            <v>-6.88E-2</v>
          </cell>
          <cell r="AB263">
            <v>0.28459918468467371</v>
          </cell>
          <cell r="AC263">
            <v>0.40864918468467371</v>
          </cell>
          <cell r="AD263">
            <v>10.940256606996321</v>
          </cell>
          <cell r="AE263">
            <v>-4.3099999999999999E-2</v>
          </cell>
          <cell r="AF263">
            <v>-0.30975613341230013</v>
          </cell>
          <cell r="AG263">
            <v>-0.3182511334123001</v>
          </cell>
          <cell r="AH263">
            <v>8.560774129274936</v>
          </cell>
          <cell r="AI263">
            <v>4.53E-2</v>
          </cell>
          <cell r="AJ263">
            <v>2.9218373264028805E-2</v>
          </cell>
          <cell r="AK263">
            <v>5.1808373264028804E-2</v>
          </cell>
          <cell r="AL263">
            <v>7.0421683106662201</v>
          </cell>
          <cell r="AM263">
            <v>6.12</v>
          </cell>
          <cell r="AN263">
            <v>6.12</v>
          </cell>
          <cell r="AO263">
            <v>-0.1011</v>
          </cell>
          <cell r="AP263">
            <v>1.4552623869474293</v>
          </cell>
          <cell r="AQ263">
            <v>1.4740123869474293</v>
          </cell>
          <cell r="AR263">
            <v>6.2252301372054273</v>
          </cell>
          <cell r="AS263">
            <v>-3.3399999999999999E-2</v>
          </cell>
          <cell r="AT263">
            <v>2.3377804429556726</v>
          </cell>
          <cell r="AU263">
            <v>2.4076804429556726</v>
          </cell>
          <cell r="AV263">
            <v>4.6201985028111938</v>
          </cell>
        </row>
        <row r="264">
          <cell r="B264">
            <v>45201</v>
          </cell>
          <cell r="C264">
            <v>149.02000000000001</v>
          </cell>
          <cell r="D264">
            <v>1.1599999999999999</v>
          </cell>
          <cell r="E264">
            <v>7.7700000000000005E-2</v>
          </cell>
          <cell r="F264">
            <v>2.2916825154414675</v>
          </cell>
          <cell r="G264">
            <v>2.3160625154414674</v>
          </cell>
          <cell r="H264">
            <v>7.7127291821081343</v>
          </cell>
          <cell r="I264">
            <v>5.6800000000000003E-2</v>
          </cell>
          <cell r="J264">
            <v>1.5760832937035629</v>
          </cell>
          <cell r="K264">
            <v>1.6140632937035628</v>
          </cell>
          <cell r="L264">
            <v>12.135729960370229</v>
          </cell>
          <cell r="M264">
            <v>14.28</v>
          </cell>
          <cell r="N264">
            <v>14.28</v>
          </cell>
          <cell r="O264">
            <v>0.28239999999999998</v>
          </cell>
          <cell r="P264">
            <v>0.49498102401510524</v>
          </cell>
          <cell r="Q264">
            <v>0.50450102401510521</v>
          </cell>
          <cell r="R264">
            <v>14.514659754173834</v>
          </cell>
          <cell r="S264">
            <v>0.26300000000000001</v>
          </cell>
          <cell r="T264">
            <v>1.4318381548528185</v>
          </cell>
          <cell r="U264">
            <v>1.5308681548528185</v>
          </cell>
          <cell r="V264">
            <v>15.064836408821073</v>
          </cell>
          <cell r="W264">
            <v>-0.1653</v>
          </cell>
          <cell r="X264">
            <v>0.53192427961418698</v>
          </cell>
          <cell r="Y264">
            <v>0.59939427961418701</v>
          </cell>
          <cell r="Z264">
            <v>12.704791105011012</v>
          </cell>
          <cell r="AA264">
            <v>-7.1199999999999999E-2</v>
          </cell>
          <cell r="AB264">
            <v>0.21194339295509224</v>
          </cell>
          <cell r="AC264">
            <v>0.33599339295509223</v>
          </cell>
          <cell r="AD264">
            <v>11.965199742161442</v>
          </cell>
          <cell r="AE264">
            <v>-4.36E-2</v>
          </cell>
          <cell r="AF264">
            <v>-0.32422344253638757</v>
          </cell>
          <cell r="AG264">
            <v>-0.33271844253638755</v>
          </cell>
          <cell r="AH264">
            <v>9.6298212400032952</v>
          </cell>
          <cell r="AI264">
            <v>4.58E-2</v>
          </cell>
          <cell r="AJ264">
            <v>4.648787069992006E-2</v>
          </cell>
          <cell r="AK264">
            <v>6.9077870699920052E-2</v>
          </cell>
          <cell r="AL264">
            <v>8.1268556484776973</v>
          </cell>
          <cell r="AM264">
            <v>7.18</v>
          </cell>
          <cell r="AN264">
            <v>7.18</v>
          </cell>
          <cell r="AO264">
            <v>-9.4299999999999995E-2</v>
          </cell>
          <cell r="AP264">
            <v>1.6590069013982438</v>
          </cell>
          <cell r="AQ264">
            <v>1.6777569013982438</v>
          </cell>
          <cell r="AR264">
            <v>7.3287269736376652</v>
          </cell>
          <cell r="AS264">
            <v>-2.6800000000000001E-2</v>
          </cell>
          <cell r="AT264">
            <v>2.5391869376560172</v>
          </cell>
          <cell r="AU264">
            <v>2.6090869376560173</v>
          </cell>
          <cell r="AV264">
            <v>5.4241436972019406</v>
          </cell>
        </row>
        <row r="265">
          <cell r="B265">
            <v>45208</v>
          </cell>
          <cell r="C265">
            <v>148.1</v>
          </cell>
          <cell r="D265">
            <v>1.07</v>
          </cell>
          <cell r="E265">
            <v>7.2999999999999995E-2</v>
          </cell>
          <cell r="F265">
            <v>2.1492438871859201</v>
          </cell>
          <cell r="G265">
            <v>2.1736238871859199</v>
          </cell>
          <cell r="H265">
            <v>7.1735197205192538</v>
          </cell>
          <cell r="I265">
            <v>5.0200000000000002E-2</v>
          </cell>
          <cell r="J265">
            <v>1.3791892738287259</v>
          </cell>
          <cell r="K265">
            <v>1.4171692738287258</v>
          </cell>
          <cell r="L265">
            <v>11.17097135716206</v>
          </cell>
          <cell r="M265">
            <v>13.24</v>
          </cell>
          <cell r="N265">
            <v>13.24</v>
          </cell>
          <cell r="O265">
            <v>0.2828</v>
          </cell>
          <cell r="P265">
            <v>0.50736376780741654</v>
          </cell>
          <cell r="Q265">
            <v>0.51688376780741652</v>
          </cell>
          <cell r="R265">
            <v>13.518967380595255</v>
          </cell>
          <cell r="S265">
            <v>0.2535</v>
          </cell>
          <cell r="T265">
            <v>1.146841916410634</v>
          </cell>
          <cell r="U265">
            <v>1.245871916410634</v>
          </cell>
          <cell r="V265">
            <v>13.82810308117701</v>
          </cell>
          <cell r="W265">
            <v>-0.1643</v>
          </cell>
          <cell r="X265">
            <v>0.5613159871712825</v>
          </cell>
          <cell r="Y265">
            <v>0.62878598717128253</v>
          </cell>
          <cell r="Z265">
            <v>11.951459807873272</v>
          </cell>
          <cell r="AA265">
            <v>-5.4800000000000001E-2</v>
          </cell>
          <cell r="AB265">
            <v>0.7085532814567187</v>
          </cell>
          <cell r="AC265">
            <v>0.83260328145671869</v>
          </cell>
          <cell r="AD265">
            <v>11.735424654137248</v>
          </cell>
          <cell r="AE265">
            <v>-4.48E-2</v>
          </cell>
          <cell r="AF265">
            <v>-0.35894573291052401</v>
          </cell>
          <cell r="AG265">
            <v>-0.36744073291052398</v>
          </cell>
          <cell r="AH265">
            <v>9.0658970716948879</v>
          </cell>
          <cell r="AI265">
            <v>4.4200000000000003E-2</v>
          </cell>
          <cell r="AJ265">
            <v>-8.7744432744004813E-3</v>
          </cell>
          <cell r="AK265">
            <v>1.3815556725599518E-2</v>
          </cell>
          <cell r="AL265">
            <v>7.7677435692451615</v>
          </cell>
          <cell r="AM265">
            <v>6.98</v>
          </cell>
          <cell r="AN265">
            <v>6.98</v>
          </cell>
          <cell r="AO265">
            <v>-9.74E-2</v>
          </cell>
          <cell r="AP265">
            <v>1.5661038314612001</v>
          </cell>
          <cell r="AQ265">
            <v>1.5848538314612002</v>
          </cell>
          <cell r="AR265">
            <v>7.0491778768688373</v>
          </cell>
          <cell r="AS265">
            <v>-2.87E-2</v>
          </cell>
          <cell r="AT265">
            <v>2.4811820571129597</v>
          </cell>
          <cell r="AU265">
            <v>2.5510820571129598</v>
          </cell>
          <cell r="AV265">
            <v>5.2042605916846831</v>
          </cell>
        </row>
        <row r="266">
          <cell r="B266">
            <v>45215</v>
          </cell>
          <cell r="C266">
            <v>148.13999999999999</v>
          </cell>
          <cell r="D266">
            <v>1.06</v>
          </cell>
          <cell r="E266">
            <v>6.6900000000000001E-2</v>
          </cell>
          <cell r="F266">
            <v>1.9645216024588601</v>
          </cell>
          <cell r="G266">
            <v>1.9889016024588602</v>
          </cell>
          <cell r="H266">
            <v>6.9239016024588604</v>
          </cell>
          <cell r="I266">
            <v>5.11E-2</v>
          </cell>
          <cell r="J266">
            <v>1.4060300788903102</v>
          </cell>
          <cell r="K266">
            <v>1.4440100788903101</v>
          </cell>
          <cell r="L266">
            <v>11.06651007889031</v>
          </cell>
          <cell r="M266">
            <v>13.06</v>
          </cell>
          <cell r="N266">
            <v>13.06</v>
          </cell>
          <cell r="O266">
            <v>0.28149999999999997</v>
          </cell>
          <cell r="P266">
            <v>0.4671204543101668</v>
          </cell>
          <cell r="Q266">
            <v>0.47664045431016677</v>
          </cell>
          <cell r="R266">
            <v>13.297963950844931</v>
          </cell>
          <cell r="S266">
            <v>0.25800000000000001</v>
          </cell>
          <cell r="T266">
            <v>1.2818066695202199</v>
          </cell>
          <cell r="U266">
            <v>1.3808366695202199</v>
          </cell>
          <cell r="V266">
            <v>13.780966336410451</v>
          </cell>
          <cell r="W266">
            <v>-0.1666</v>
          </cell>
          <cell r="X266">
            <v>0.49371702112307919</v>
          </cell>
          <cell r="Y266">
            <v>0.56118702112307917</v>
          </cell>
          <cell r="Z266">
            <v>11.697735199079709</v>
          </cell>
          <cell r="AA266">
            <v>-7.2599999999999998E-2</v>
          </cell>
          <cell r="AB266">
            <v>0.16956281018662414</v>
          </cell>
          <cell r="AC266">
            <v>0.29361281018662411</v>
          </cell>
          <cell r="AD266">
            <v>11.00896715849872</v>
          </cell>
          <cell r="AE266">
            <v>-4.4999999999999998E-2</v>
          </cell>
          <cell r="AF266">
            <v>-0.36473288958345379</v>
          </cell>
          <cell r="AG266">
            <v>-0.37322788958345376</v>
          </cell>
          <cell r="AH266">
            <v>8.8679480549727732</v>
          </cell>
          <cell r="AI266">
            <v>4.4400000000000002E-2</v>
          </cell>
          <cell r="AJ266">
            <v>-1.866663551102045E-3</v>
          </cell>
          <cell r="AK266">
            <v>2.0723336448897955E-2</v>
          </cell>
          <cell r="AL266">
            <v>7.577123962426989</v>
          </cell>
          <cell r="AM266">
            <v>6.78</v>
          </cell>
          <cell r="AN266">
            <v>6.78</v>
          </cell>
          <cell r="AO266">
            <v>-9.8299999999999998E-2</v>
          </cell>
          <cell r="AP266">
            <v>1.5391382141370118</v>
          </cell>
          <cell r="AQ266">
            <v>1.5578882141370118</v>
          </cell>
          <cell r="AR266">
            <v>6.8622741790492929</v>
          </cell>
          <cell r="AS266">
            <v>-2.7199999999999998E-2</v>
          </cell>
          <cell r="AT266">
            <v>2.5269737158416108</v>
          </cell>
          <cell r="AU266">
            <v>2.5968737158416109</v>
          </cell>
          <cell r="AV266">
            <v>5.1644175754907344</v>
          </cell>
        </row>
        <row r="267">
          <cell r="B267">
            <v>45222</v>
          </cell>
          <cell r="C267">
            <v>149.12</v>
          </cell>
          <cell r="D267">
            <v>1.2</v>
          </cell>
          <cell r="E267">
            <v>7.3700000000000002E-2</v>
          </cell>
          <cell r="F267">
            <v>2.1704517986236245</v>
          </cell>
          <cell r="G267">
            <v>2.1948317986236243</v>
          </cell>
          <cell r="H267">
            <v>7.3957692986236241</v>
          </cell>
          <cell r="I267">
            <v>5.79E-2</v>
          </cell>
          <cell r="J267">
            <v>1.6089134247262658</v>
          </cell>
          <cell r="K267">
            <v>1.6468934247262657</v>
          </cell>
          <cell r="L267">
            <v>11.687674674726264</v>
          </cell>
          <cell r="M267">
            <v>13.59</v>
          </cell>
          <cell r="N267">
            <v>13.59</v>
          </cell>
          <cell r="O267">
            <v>0.28089999999999998</v>
          </cell>
          <cell r="P267">
            <v>0.44854718742260286</v>
          </cell>
          <cell r="Q267">
            <v>0.45806718742260288</v>
          </cell>
          <cell r="R267">
            <v>13.810530858336978</v>
          </cell>
          <cell r="S267">
            <v>0.26019999999999999</v>
          </cell>
          <cell r="T267">
            <v>1.3478109188079295</v>
          </cell>
          <cell r="U267">
            <v>1.4468409188079294</v>
          </cell>
          <cell r="V267">
            <v>14.380122832512377</v>
          </cell>
          <cell r="W267">
            <v>-0.16769999999999999</v>
          </cell>
          <cell r="X267">
            <v>0.46138943746344047</v>
          </cell>
          <cell r="Y267">
            <v>0.52885943746344044</v>
          </cell>
          <cell r="Z267">
            <v>12.20459607953811</v>
          </cell>
          <cell r="AA267">
            <v>-6.1699999999999998E-2</v>
          </cell>
          <cell r="AB267">
            <v>0.49957202237406328</v>
          </cell>
          <cell r="AC267">
            <v>0.62362202237406328</v>
          </cell>
          <cell r="AD267">
            <v>11.880176907238807</v>
          </cell>
          <cell r="AE267">
            <v>-4.3700000000000003E-2</v>
          </cell>
          <cell r="AF267">
            <v>-0.32711692568727702</v>
          </cell>
          <cell r="AG267">
            <v>-0.33561192568727699</v>
          </cell>
          <cell r="AH267">
            <v>9.4538068089427263</v>
          </cell>
          <cell r="AI267">
            <v>4.5499999999999999E-2</v>
          </cell>
          <cell r="AJ267">
            <v>3.6126168701088375E-2</v>
          </cell>
          <cell r="AK267">
            <v>5.8716168701088374E-2</v>
          </cell>
          <cell r="AL267">
            <v>8.1714078744913863</v>
          </cell>
          <cell r="AM267">
            <v>7.34</v>
          </cell>
          <cell r="AN267">
            <v>7.34</v>
          </cell>
          <cell r="AO267">
            <v>-9.3899999999999997E-2</v>
          </cell>
          <cell r="AP267">
            <v>1.6709968878716501</v>
          </cell>
          <cell r="AQ267">
            <v>1.6897468878716502</v>
          </cell>
          <cell r="AR267">
            <v>7.4562037162170238</v>
          </cell>
          <cell r="AS267">
            <v>-2.1399999999999999E-2</v>
          </cell>
          <cell r="AT267">
            <v>2.7041549912793599</v>
          </cell>
          <cell r="AU267">
            <v>2.7740549912793599</v>
          </cell>
          <cell r="AV267">
            <v>5.6220391674059513</v>
          </cell>
        </row>
        <row r="268">
          <cell r="B268">
            <v>45226</v>
          </cell>
          <cell r="C268">
            <v>148.59</v>
          </cell>
          <cell r="D268">
            <v>0.96</v>
          </cell>
          <cell r="E268">
            <v>5.6099999999999997E-2</v>
          </cell>
          <cell r="F268">
            <v>1.6378332773866626</v>
          </cell>
          <cell r="G268">
            <v>1.6622132773866627</v>
          </cell>
          <cell r="H268">
            <v>6.5456507773866628</v>
          </cell>
          <cell r="I268">
            <v>4.7100000000000003E-2</v>
          </cell>
          <cell r="J268">
            <v>1.2867565592374302</v>
          </cell>
          <cell r="K268">
            <v>1.3247365592374301</v>
          </cell>
          <cell r="L268">
            <v>10.954267809237429</v>
          </cell>
          <cell r="M268">
            <v>13.11</v>
          </cell>
          <cell r="N268">
            <v>13.11</v>
          </cell>
          <cell r="O268">
            <v>0.28299999999999997</v>
          </cell>
          <cell r="P268">
            <v>0.51355520355397466</v>
          </cell>
          <cell r="Q268">
            <v>0.52307520355397463</v>
          </cell>
          <cell r="R268">
            <v>13.381856781913017</v>
          </cell>
          <cell r="S268">
            <v>0.26090000000000002</v>
          </cell>
          <cell r="T268">
            <v>1.3688153902128106</v>
          </cell>
          <cell r="U268">
            <v>1.4678453902128106</v>
          </cell>
          <cell r="V268">
            <v>13.883300342146635</v>
          </cell>
          <cell r="W268">
            <v>-0.16189999999999999</v>
          </cell>
          <cell r="X268">
            <v>0.63186185107252868</v>
          </cell>
          <cell r="Y268">
            <v>0.69933185107252871</v>
          </cell>
          <cell r="Z268">
            <v>11.784806923730699</v>
          </cell>
          <cell r="AA268">
            <v>-7.2499999999999995E-2</v>
          </cell>
          <cell r="AB268">
            <v>0.17258995188936146</v>
          </cell>
          <cell r="AC268">
            <v>0.29663995188936143</v>
          </cell>
          <cell r="AD268">
            <v>10.938788398122314</v>
          </cell>
          <cell r="AE268">
            <v>-4.58E-2</v>
          </cell>
          <cell r="AF268">
            <v>-0.38788184398372505</v>
          </cell>
          <cell r="AG268">
            <v>-0.39637684398372502</v>
          </cell>
          <cell r="AH268">
            <v>8.6941284097609657</v>
          </cell>
          <cell r="AI268">
            <v>4.5100000000000001E-2</v>
          </cell>
          <cell r="AJ268">
            <v>2.2310581908465622E-2</v>
          </cell>
          <cell r="AK268">
            <v>4.4900581908465617E-2</v>
          </cell>
          <cell r="AL268">
            <v>7.3620993299522839</v>
          </cell>
          <cell r="AM268">
            <v>6.5</v>
          </cell>
          <cell r="AN268">
            <v>6.5</v>
          </cell>
          <cell r="AO268">
            <v>-9.5699999999999993E-2</v>
          </cell>
          <cell r="AP268">
            <v>1.617046483259259</v>
          </cell>
          <cell r="AQ268">
            <v>1.6357964832592591</v>
          </cell>
          <cell r="AR268">
            <v>6.7113726786496963</v>
          </cell>
          <cell r="AS268">
            <v>-3.1E-2</v>
          </cell>
          <cell r="AT268">
            <v>2.41099207826062</v>
          </cell>
          <cell r="AU268">
            <v>2.4808920782606201</v>
          </cell>
          <cell r="AV268">
            <v>4.9145694088419765</v>
          </cell>
        </row>
        <row r="269">
          <cell r="B269">
            <v>45230</v>
          </cell>
          <cell r="C269">
            <v>149.06</v>
          </cell>
          <cell r="D269">
            <v>0.98</v>
          </cell>
          <cell r="E269">
            <v>6.7599999999999993E-2</v>
          </cell>
          <cell r="F269">
            <v>1.9857113206254433</v>
          </cell>
          <cell r="G269">
            <v>2.0100913206254432</v>
          </cell>
          <cell r="H269">
            <v>7.0911329872921094</v>
          </cell>
          <cell r="I269">
            <v>5.2900000000000003E-2</v>
          </cell>
          <cell r="J269">
            <v>1.4597194214681899</v>
          </cell>
          <cell r="K269">
            <v>1.4976994214681898</v>
          </cell>
          <cell r="L269">
            <v>11.539678588134855</v>
          </cell>
          <cell r="M269">
            <v>13.68</v>
          </cell>
          <cell r="N269">
            <v>13.68</v>
          </cell>
          <cell r="O269">
            <v>0.28139999999999998</v>
          </cell>
          <cell r="P269">
            <v>0.46402488557044497</v>
          </cell>
          <cell r="Q269">
            <v>0.47354488557044494</v>
          </cell>
          <cell r="R269">
            <v>13.89700565015797</v>
          </cell>
          <cell r="S269">
            <v>0.26029999999999998</v>
          </cell>
          <cell r="T269">
            <v>1.3508114639034929</v>
          </cell>
          <cell r="U269">
            <v>1.4498414639034929</v>
          </cell>
          <cell r="V269">
            <v>14.420585930704297</v>
          </cell>
          <cell r="W269">
            <v>-0.1656</v>
          </cell>
          <cell r="X269">
            <v>0.52310702737387338</v>
          </cell>
          <cell r="Y269">
            <v>0.59057702737387341</v>
          </cell>
          <cell r="Z269">
            <v>12.203172600814517</v>
          </cell>
          <cell r="AA269">
            <v>-7.2499999999999995E-2</v>
          </cell>
          <cell r="AB269">
            <v>0.17258995188936146</v>
          </cell>
          <cell r="AC269">
            <v>0.29663995188936143</v>
          </cell>
          <cell r="AD269">
            <v>11.456519227543286</v>
          </cell>
          <cell r="AE269">
            <v>-4.6199999999999998E-2</v>
          </cell>
          <cell r="AF269">
            <v>-0.39945652481344934</v>
          </cell>
          <cell r="AG269">
            <v>-0.40795152481344932</v>
          </cell>
          <cell r="AH269">
            <v>9.1674207085869526</v>
          </cell>
          <cell r="AI269">
            <v>4.4600000000000001E-2</v>
          </cell>
          <cell r="AJ269">
            <v>5.0411178047949567E-3</v>
          </cell>
          <cell r="AK269">
            <v>2.7631117804794957E-2</v>
          </cell>
          <cell r="AL269">
            <v>7.7921381600583155</v>
          </cell>
          <cell r="AM269">
            <v>6.93</v>
          </cell>
          <cell r="AN269">
            <v>6.93</v>
          </cell>
          <cell r="AO269">
            <v>-9.3799999999999994E-2</v>
          </cell>
          <cell r="AP269">
            <v>1.6739944754823779</v>
          </cell>
          <cell r="AQ269">
            <v>1.6927444754823779</v>
          </cell>
          <cell r="AR269">
            <v>7.1426791160052536</v>
          </cell>
          <cell r="AS269">
            <v>-2.3699999999999999E-2</v>
          </cell>
          <cell r="AT269">
            <v>2.6338701605153099</v>
          </cell>
          <cell r="AU269">
            <v>2.7037701605153099</v>
          </cell>
          <cell r="AV269">
            <v>5.4086067618225</v>
          </cell>
        </row>
        <row r="270">
          <cell r="B270">
            <v>45236</v>
          </cell>
          <cell r="C270">
            <v>148.72</v>
          </cell>
          <cell r="D270">
            <v>1.02</v>
          </cell>
          <cell r="E270">
            <v>5.67E-2</v>
          </cell>
          <cell r="F270">
            <v>1.6559715475895187</v>
          </cell>
          <cell r="G270">
            <v>1.6803515475895188</v>
          </cell>
          <cell r="H270">
            <v>6.5882682142561855</v>
          </cell>
          <cell r="I270">
            <v>4.7E-2</v>
          </cell>
          <cell r="J270">
            <v>1.2837753334705</v>
          </cell>
          <cell r="K270">
            <v>1.3217553334704999</v>
          </cell>
          <cell r="L270">
            <v>10.932797000137167</v>
          </cell>
          <cell r="M270">
            <v>13.06</v>
          </cell>
          <cell r="N270">
            <v>13.06</v>
          </cell>
          <cell r="O270">
            <v>0.28149999999999997</v>
          </cell>
          <cell r="P270">
            <v>0.4671204543101668</v>
          </cell>
          <cell r="Q270">
            <v>0.47664045431016677</v>
          </cell>
          <cell r="R270">
            <v>13.285802090795748</v>
          </cell>
          <cell r="S270">
            <v>0.26340000000000002</v>
          </cell>
          <cell r="T270">
            <v>1.4438441154733292</v>
          </cell>
          <cell r="U270">
            <v>1.5428741154733292</v>
          </cell>
          <cell r="V270">
            <v>13.909379816345227</v>
          </cell>
          <cell r="W270">
            <v>-0.16300000000000001</v>
          </cell>
          <cell r="X270">
            <v>0.59952728426949697</v>
          </cell>
          <cell r="Y270">
            <v>0.666997284269497</v>
          </cell>
          <cell r="Z270">
            <v>11.70553517830035</v>
          </cell>
          <cell r="AA270">
            <v>-7.7499999999999999E-2</v>
          </cell>
          <cell r="AB270">
            <v>2.1239269342863326E-2</v>
          </cell>
          <cell r="AC270">
            <v>0.14528926934286332</v>
          </cell>
          <cell r="AD270">
            <v>10.741171227760033</v>
          </cell>
          <cell r="AE270">
            <v>-4.7100000000000003E-2</v>
          </cell>
          <cell r="AF270">
            <v>-0.42550007863750022</v>
          </cell>
          <cell r="AG270">
            <v>-0.4339950786375002</v>
          </cell>
          <cell r="AH270">
            <v>8.6125911051317825</v>
          </cell>
          <cell r="AI270">
            <v>4.36E-2</v>
          </cell>
          <cell r="AJ270">
            <v>-2.9497778090699877E-2</v>
          </cell>
          <cell r="AK270">
            <v>-6.907778090699878E-3</v>
          </cell>
          <cell r="AL270">
            <v>7.2690546632238542</v>
          </cell>
          <cell r="AM270">
            <v>6.46</v>
          </cell>
          <cell r="AN270">
            <v>6.46</v>
          </cell>
          <cell r="AO270">
            <v>-9.5200000000000007E-2</v>
          </cell>
          <cell r="AP270">
            <v>1.6320315434370045</v>
          </cell>
          <cell r="AQ270">
            <v>1.6507815434370046</v>
          </cell>
          <cell r="AR270">
            <v>6.7887381997837544</v>
          </cell>
          <cell r="AS270">
            <v>-2.6100000000000002E-2</v>
          </cell>
          <cell r="AT270">
            <v>2.5605622382433406</v>
          </cell>
          <cell r="AU270">
            <v>2.6304622382433407</v>
          </cell>
          <cell r="AV270">
            <v>5.3164065106891618</v>
          </cell>
        </row>
        <row r="271">
          <cell r="B271">
            <v>45243</v>
          </cell>
          <cell r="C271">
            <v>149.27000000000001</v>
          </cell>
          <cell r="D271">
            <v>1.1299999999999999</v>
          </cell>
          <cell r="E271">
            <v>7.1999999999999995E-2</v>
          </cell>
          <cell r="F271">
            <v>2.1189506283334403</v>
          </cell>
          <cell r="G271">
            <v>2.1433306283334401</v>
          </cell>
          <cell r="H271">
            <v>7.4647889616667733</v>
          </cell>
          <cell r="I271">
            <v>5.8099999999999999E-2</v>
          </cell>
          <cell r="J271">
            <v>1.61488300568457</v>
          </cell>
          <cell r="K271">
            <v>1.6528630056845699</v>
          </cell>
          <cell r="L271">
            <v>12.044633839017902</v>
          </cell>
          <cell r="M271">
            <v>14.11</v>
          </cell>
          <cell r="N271">
            <v>14.11</v>
          </cell>
          <cell r="O271">
            <v>0.27860000000000001</v>
          </cell>
          <cell r="P271">
            <v>0.37735270128906284</v>
          </cell>
          <cell r="Q271">
            <v>0.38687270128906281</v>
          </cell>
          <cell r="R271">
            <v>14.248694744660401</v>
          </cell>
          <cell r="S271">
            <v>0.25540000000000002</v>
          </cell>
          <cell r="T271">
            <v>1.2038200892515092</v>
          </cell>
          <cell r="U271">
            <v>1.3028500892515091</v>
          </cell>
          <cell r="V271">
            <v>14.726711032689916</v>
          </cell>
          <cell r="W271">
            <v>-0.16980000000000001</v>
          </cell>
          <cell r="X271">
            <v>0.39967697764585441</v>
          </cell>
          <cell r="Y271">
            <v>0.46714697764585444</v>
          </cell>
          <cell r="Z271">
            <v>12.577124621285471</v>
          </cell>
          <cell r="AA271">
            <v>-8.2199999999999995E-2</v>
          </cell>
          <cell r="AB271">
            <v>-0.12102316498924558</v>
          </cell>
          <cell r="AC271">
            <v>3.0268350107544167E-3</v>
          </cell>
          <cell r="AD271">
            <v>11.675043378717438</v>
          </cell>
          <cell r="AE271">
            <v>-4.5699999999999998E-2</v>
          </cell>
          <cell r="AF271">
            <v>-0.38498819535252482</v>
          </cell>
          <cell r="AG271">
            <v>-0.39348319535252479</v>
          </cell>
          <cell r="AH271">
            <v>9.7456694985889012</v>
          </cell>
          <cell r="AI271">
            <v>4.48E-2</v>
          </cell>
          <cell r="AJ271">
            <v>1.1948901337490032E-2</v>
          </cell>
          <cell r="AK271">
            <v>3.4538901337490033E-2</v>
          </cell>
          <cell r="AL271">
            <v>8.4218471955471941</v>
          </cell>
          <cell r="AM271">
            <v>7.58</v>
          </cell>
          <cell r="AN271">
            <v>7.58</v>
          </cell>
          <cell r="AO271">
            <v>-9.1300000000000006E-2</v>
          </cell>
          <cell r="AP271">
            <v>1.7489462044936475</v>
          </cell>
          <cell r="AQ271">
            <v>1.7676962044936475</v>
          </cell>
          <cell r="AR271">
            <v>7.7563477352814019</v>
          </cell>
          <cell r="AS271">
            <v>-1.9800000000000002E-2</v>
          </cell>
          <cell r="AT271">
            <v>2.7530673429761143</v>
          </cell>
          <cell r="AU271">
            <v>2.8229673429761144</v>
          </cell>
          <cell r="AV271">
            <v>5.8601224857349736</v>
          </cell>
        </row>
        <row r="272">
          <cell r="B272">
            <v>45250</v>
          </cell>
          <cell r="C272">
            <v>149.72</v>
          </cell>
          <cell r="D272">
            <v>1.04</v>
          </cell>
          <cell r="E272">
            <v>5.8599999999999999E-2</v>
          </cell>
          <cell r="F272">
            <v>1.713417599839191</v>
          </cell>
          <cell r="G272">
            <v>1.737797599839191</v>
          </cell>
          <cell r="H272">
            <v>7.1823809331725252</v>
          </cell>
          <cell r="I272">
            <v>5.3999999999999999E-2</v>
          </cell>
          <cell r="J272">
            <v>1.4925347824225736</v>
          </cell>
          <cell r="K272">
            <v>1.5305147824225735</v>
          </cell>
          <cell r="L272">
            <v>12.303223115755905</v>
          </cell>
          <cell r="M272">
            <v>14.68</v>
          </cell>
          <cell r="N272">
            <v>14.68</v>
          </cell>
          <cell r="O272">
            <v>0.27839999999999998</v>
          </cell>
          <cell r="P272">
            <v>0.37116208753647228</v>
          </cell>
          <cell r="Q272">
            <v>0.38068208753647226</v>
          </cell>
          <cell r="R272">
            <v>14.77715872513987</v>
          </cell>
          <cell r="S272">
            <v>0.25650000000000001</v>
          </cell>
          <cell r="T272">
            <v>1.2368120388976498</v>
          </cell>
          <cell r="U272">
            <v>1.3358420388976497</v>
          </cell>
          <cell r="V272">
            <v>15.231983331095279</v>
          </cell>
          <cell r="W272">
            <v>-0.1671</v>
          </cell>
          <cell r="X272">
            <v>0.47902248492790167</v>
          </cell>
          <cell r="Y272">
            <v>0.5464924849279017</v>
          </cell>
          <cell r="Z272">
            <v>12.941627740908228</v>
          </cell>
          <cell r="AA272">
            <v>-8.2299999999999998E-2</v>
          </cell>
          <cell r="AB272">
            <v>-0.12404999999999999</v>
          </cell>
          <cell r="AC272">
            <v>0</v>
          </cell>
          <cell r="AD272">
            <v>11.894799910574559</v>
          </cell>
          <cell r="AE272">
            <v>-5.0599999999999999E-2</v>
          </cell>
          <cell r="AF272">
            <v>-0.52678820642686253</v>
          </cell>
          <cell r="AG272">
            <v>-0.53528320642686256</v>
          </cell>
          <cell r="AH272">
            <v>9.6083429952275079</v>
          </cell>
          <cell r="AI272">
            <v>4.4299999999999999E-2</v>
          </cell>
          <cell r="AJ272">
            <v>-5.3205535828137335E-3</v>
          </cell>
          <cell r="AK272">
            <v>1.7269446417186265E-2</v>
          </cell>
          <cell r="AL272">
            <v>8.1595542664484846</v>
          </cell>
          <cell r="AM272">
            <v>7.22</v>
          </cell>
          <cell r="AN272">
            <v>7.22</v>
          </cell>
          <cell r="AO272">
            <v>-8.8900000000000007E-2</v>
          </cell>
          <cell r="AP272">
            <v>1.82092227763815</v>
          </cell>
          <cell r="AQ272">
            <v>1.83967227763815</v>
          </cell>
          <cell r="AR272">
            <v>7.5595759584087032</v>
          </cell>
          <cell r="AS272">
            <v>-2.1000000000000001E-2</v>
          </cell>
          <cell r="AT272">
            <v>2.7163816376825527</v>
          </cell>
          <cell r="AU272">
            <v>2.7862816376825528</v>
          </cell>
          <cell r="AV272">
            <v>5.7239355764510425</v>
          </cell>
        </row>
        <row r="273">
          <cell r="B273">
            <v>45257</v>
          </cell>
          <cell r="C273">
            <v>149.66</v>
          </cell>
          <cell r="D273">
            <v>0.93</v>
          </cell>
          <cell r="E273">
            <v>5.57E-2</v>
          </cell>
          <cell r="F273">
            <v>1.6257417756054737</v>
          </cell>
          <cell r="G273">
            <v>1.6501217756054738</v>
          </cell>
          <cell r="H273">
            <v>7.0460592756054732</v>
          </cell>
          <cell r="I273">
            <v>4.7399999999999998E-2</v>
          </cell>
          <cell r="J273">
            <v>1.2957004109005621</v>
          </cell>
          <cell r="K273">
            <v>1.333680410900562</v>
          </cell>
          <cell r="L273">
            <v>12.131961660900561</v>
          </cell>
          <cell r="M273">
            <v>14.76</v>
          </cell>
          <cell r="N273">
            <v>14.76</v>
          </cell>
          <cell r="O273">
            <v>0.2777</v>
          </cell>
          <cell r="P273">
            <v>0.34949518392770179</v>
          </cell>
          <cell r="Q273">
            <v>0.35901518392770182</v>
          </cell>
          <cell r="R273">
            <v>14.825610310241137</v>
          </cell>
          <cell r="S273">
            <v>0.26100000000000001</v>
          </cell>
          <cell r="T273">
            <v>1.3718161544870973</v>
          </cell>
          <cell r="U273">
            <v>1.4708461544870972</v>
          </cell>
          <cell r="V273">
            <v>15.419667974294832</v>
          </cell>
          <cell r="W273">
            <v>-0.16220000000000001</v>
          </cell>
          <cell r="X273">
            <v>0.62304315189786352</v>
          </cell>
          <cell r="Y273">
            <v>0.69051315189786355</v>
          </cell>
          <cell r="Z273">
            <v>13.086015052188497</v>
          </cell>
          <cell r="AA273">
            <v>-7.9699999999999993E-2</v>
          </cell>
          <cell r="AB273">
            <v>-4.5352100981895759E-2</v>
          </cell>
          <cell r="AC273">
            <v>7.8697899018104228E-2</v>
          </cell>
          <cell r="AD273">
            <v>11.956426492803036</v>
          </cell>
          <cell r="AE273">
            <v>-5.2200000000000003E-2</v>
          </cell>
          <cell r="AF273">
            <v>-0.57309590946040345</v>
          </cell>
          <cell r="AG273">
            <v>-0.58159090946040348</v>
          </cell>
          <cell r="AH273">
            <v>9.4839311115545755</v>
          </cell>
          <cell r="AI273">
            <v>4.5999999999999999E-2</v>
          </cell>
          <cell r="AJ273">
            <v>5.3395678721593544E-2</v>
          </cell>
          <cell r="AK273">
            <v>7.5985678721593536E-2</v>
          </cell>
          <cell r="AL273">
            <v>8.0704144737137682</v>
          </cell>
          <cell r="AM273">
            <v>7.04</v>
          </cell>
          <cell r="AN273">
            <v>7.04</v>
          </cell>
          <cell r="AO273">
            <v>-8.9499999999999996E-2</v>
          </cell>
          <cell r="AP273">
            <v>1.8029261510393124</v>
          </cell>
          <cell r="AQ273">
            <v>1.8216761510393125</v>
          </cell>
          <cell r="AR273">
            <v>7.4528319817926665</v>
          </cell>
          <cell r="AS273">
            <v>-2.1399999999999999E-2</v>
          </cell>
          <cell r="AT273">
            <v>2.7041549912793599</v>
          </cell>
          <cell r="AU273">
            <v>2.7740549912793599</v>
          </cell>
          <cell r="AV273">
            <v>5.792207726057482</v>
          </cell>
        </row>
        <row r="274">
          <cell r="B274">
            <v>45264</v>
          </cell>
          <cell r="C274">
            <v>149.47999999999999</v>
          </cell>
          <cell r="D274">
            <v>0.95</v>
          </cell>
          <cell r="E274">
            <v>5.4600000000000003E-2</v>
          </cell>
          <cell r="F274">
            <v>1.5924929084116581</v>
          </cell>
          <cell r="G274">
            <v>1.6168729084116582</v>
          </cell>
          <cell r="H274">
            <v>6.9101020750783251</v>
          </cell>
          <cell r="I274">
            <v>4.6600000000000003E-2</v>
          </cell>
          <cell r="J274">
            <v>1.2718507192678403</v>
          </cell>
          <cell r="K274">
            <v>1.3098307192678402</v>
          </cell>
          <cell r="L274">
            <v>11.856966135934506</v>
          </cell>
          <cell r="M274">
            <v>14.4</v>
          </cell>
          <cell r="N274">
            <v>14.4</v>
          </cell>
          <cell r="O274">
            <v>0.27839999999999998</v>
          </cell>
          <cell r="P274">
            <v>0.37116208753647228</v>
          </cell>
          <cell r="Q274">
            <v>0.38068208753647226</v>
          </cell>
          <cell r="R274">
            <v>14.526423200883221</v>
          </cell>
          <cell r="S274">
            <v>0.26490000000000002</v>
          </cell>
          <cell r="T274">
            <v>1.4888712197801306</v>
          </cell>
          <cell r="U274">
            <v>1.5879012197801305</v>
          </cell>
          <cell r="V274">
            <v>15.284950180209373</v>
          </cell>
          <cell r="W274">
            <v>-0.1618</v>
          </cell>
          <cell r="X274">
            <v>0.63480144814037542</v>
          </cell>
          <cell r="Y274">
            <v>0.70227144814037545</v>
          </cell>
          <cell r="Z274">
            <v>13.053243949817103</v>
          </cell>
          <cell r="AA274">
            <v>-8.0399999999999999E-2</v>
          </cell>
          <cell r="AB274">
            <v>-6.6540061236050552E-2</v>
          </cell>
          <cell r="AC274">
            <v>5.7509938763949442E-2</v>
          </cell>
          <cell r="AD274">
            <v>11.959790287523171</v>
          </cell>
          <cell r="AE274">
            <v>-5.1799999999999999E-2</v>
          </cell>
          <cell r="AF274">
            <v>-0.56151869201639093</v>
          </cell>
          <cell r="AG274">
            <v>-0.57001369201639096</v>
          </cell>
          <cell r="AH274">
            <v>9.7618441215315634</v>
          </cell>
          <cell r="AI274">
            <v>4.3499999999999997E-2</v>
          </cell>
          <cell r="AJ274">
            <v>-3.2951667306112292E-2</v>
          </cell>
          <cell r="AK274">
            <v>-1.0361667306112293E-2</v>
          </cell>
          <cell r="AL274">
            <v>8.5267275345718225</v>
          </cell>
          <cell r="AM274">
            <v>7.71</v>
          </cell>
          <cell r="AN274">
            <v>7.71</v>
          </cell>
          <cell r="AO274">
            <v>-9.0300000000000005E-2</v>
          </cell>
          <cell r="AP274">
            <v>1.7789335140188356</v>
          </cell>
          <cell r="AQ274">
            <v>1.7976835140188356</v>
          </cell>
          <cell r="AR274">
            <v>7.8963040850542674</v>
          </cell>
          <cell r="AS274">
            <v>-2.18E-2</v>
          </cell>
          <cell r="AT274">
            <v>2.6919292989237706</v>
          </cell>
          <cell r="AU274">
            <v>2.7618292989237707</v>
          </cell>
          <cell r="AV274">
            <v>5.8718017791439294</v>
          </cell>
        </row>
        <row r="275">
          <cell r="B275">
            <v>45275</v>
          </cell>
          <cell r="C275">
            <v>147.55000000000001</v>
          </cell>
          <cell r="D275">
            <v>0.67</v>
          </cell>
          <cell r="E275">
            <v>3.6600000000000001E-2</v>
          </cell>
          <cell r="F275">
            <v>1.0489274861146725</v>
          </cell>
          <cell r="G275">
            <v>1.0733074861146725</v>
          </cell>
          <cell r="H275">
            <v>5.6570574861146721</v>
          </cell>
          <cell r="I275">
            <v>3.0200000000000001E-2</v>
          </cell>
          <cell r="J275">
            <v>0.78328887404606973</v>
          </cell>
          <cell r="K275">
            <v>0.82126887404606974</v>
          </cell>
          <cell r="L275">
            <v>10.139393874046068</v>
          </cell>
          <cell r="M275">
            <v>12.79</v>
          </cell>
          <cell r="N275">
            <v>12.79</v>
          </cell>
          <cell r="O275">
            <v>0.27989999999999998</v>
          </cell>
          <cell r="P275">
            <v>0.41759249328941961</v>
          </cell>
          <cell r="Q275">
            <v>0.42711249328941958</v>
          </cell>
          <cell r="R275">
            <v>12.973495234179202</v>
          </cell>
          <cell r="S275">
            <v>0.26719999999999999</v>
          </cell>
          <cell r="T275">
            <v>1.5579277458070948</v>
          </cell>
          <cell r="U275">
            <v>1.6569577458070948</v>
          </cell>
          <cell r="V275">
            <v>13.773427676502378</v>
          </cell>
          <cell r="W275">
            <v>-0.16009999999999999</v>
          </cell>
          <cell r="X275">
            <v>0.68477701424566306</v>
          </cell>
          <cell r="Y275">
            <v>0.75224701424566309</v>
          </cell>
          <cell r="Z275">
            <v>11.578978514357445</v>
          </cell>
          <cell r="AA275">
            <v>-7.9899999999999999E-2</v>
          </cell>
          <cell r="AB275">
            <v>-5.1405811332142094E-2</v>
          </cell>
          <cell r="AC275">
            <v>7.2644188667857906E-2</v>
          </cell>
          <cell r="AD275">
            <v>10.469462878585139</v>
          </cell>
          <cell r="AE275">
            <v>-5.5800000000000002E-2</v>
          </cell>
          <cell r="AF275">
            <v>-0.67730039752203508</v>
          </cell>
          <cell r="AG275">
            <v>-0.68579539752203511</v>
          </cell>
          <cell r="AH275">
            <v>8.2063284567144947</v>
          </cell>
          <cell r="AI275">
            <v>4.24E-2</v>
          </cell>
          <cell r="AJ275">
            <v>-7.0944477110072499E-2</v>
          </cell>
          <cell r="AK275">
            <v>-4.83544771100725E-2</v>
          </cell>
          <cell r="AL275">
            <v>7.1241181363484563</v>
          </cell>
          <cell r="AM275">
            <v>6.38</v>
          </cell>
          <cell r="AN275">
            <v>6.38</v>
          </cell>
          <cell r="AO275">
            <v>-9.8500000000000004E-2</v>
          </cell>
          <cell r="AP275">
            <v>1.5331462262300604</v>
          </cell>
          <cell r="AQ275">
            <v>1.5518962262300604</v>
          </cell>
          <cell r="AR275">
            <v>6.5586626520986533</v>
          </cell>
          <cell r="AS275">
            <v>-3.0599999999999999E-2</v>
          </cell>
          <cell r="AT275">
            <v>2.4231969811561083</v>
          </cell>
          <cell r="AU275">
            <v>2.4930969811561083</v>
          </cell>
          <cell r="AV275">
            <v>4.9529077826696959</v>
          </cell>
        </row>
        <row r="276">
          <cell r="B276">
            <v>45286</v>
          </cell>
          <cell r="C276">
            <v>147.63999999999999</v>
          </cell>
          <cell r="D276">
            <v>0.54</v>
          </cell>
          <cell r="E276">
            <v>3.6499999999999998E-2</v>
          </cell>
          <cell r="F276">
            <v>1.0459099910416798</v>
          </cell>
          <cell r="G276">
            <v>1.0702899910416799</v>
          </cell>
          <cell r="H276">
            <v>5.2883108243750137</v>
          </cell>
          <cell r="I276">
            <v>2.7300000000000001E-2</v>
          </cell>
          <cell r="J276">
            <v>0.69695541669895045</v>
          </cell>
          <cell r="K276">
            <v>0.73493541669895046</v>
          </cell>
          <cell r="L276">
            <v>9.4021750000322832</v>
          </cell>
          <cell r="M276">
            <v>11.93</v>
          </cell>
          <cell r="N276">
            <v>11.93</v>
          </cell>
          <cell r="O276">
            <v>0.27950000000000003</v>
          </cell>
          <cell r="P276">
            <v>0.40521086643131898</v>
          </cell>
          <cell r="Q276">
            <v>0.41473086643131896</v>
          </cell>
          <cell r="R276">
            <v>12.115175758002971</v>
          </cell>
          <cell r="S276">
            <v>0.26400000000000001</v>
          </cell>
          <cell r="T276">
            <v>1.4618540510344404</v>
          </cell>
          <cell r="U276">
            <v>1.5608840510344404</v>
          </cell>
          <cell r="V276">
            <v>12.856231692438419</v>
          </cell>
          <cell r="W276">
            <v>-0.16089999999999999</v>
          </cell>
          <cell r="X276">
            <v>0.66125852456984113</v>
          </cell>
          <cell r="Y276">
            <v>0.72872852456984116</v>
          </cell>
          <cell r="Z276">
            <v>10.808784415470802</v>
          </cell>
          <cell r="AA276">
            <v>-7.9600000000000004E-2</v>
          </cell>
          <cell r="AB276">
            <v>-4.2325243322522778E-2</v>
          </cell>
          <cell r="AC276">
            <v>8.1724756677477223E-2</v>
          </cell>
          <cell r="AD276">
            <v>9.7566833974107645</v>
          </cell>
          <cell r="AE276">
            <v>-6.2799999999999995E-2</v>
          </cell>
          <cell r="AF276">
            <v>-0.87997785437972187</v>
          </cell>
          <cell r="AG276">
            <v>-0.8884728543797219</v>
          </cell>
          <cell r="AH276">
            <v>7.3686454107667121</v>
          </cell>
          <cell r="AI276">
            <v>3.95E-2</v>
          </cell>
          <cell r="AJ276">
            <v>-0.17110812840981737</v>
          </cell>
          <cell r="AK276">
            <v>-0.14851812840981737</v>
          </cell>
          <cell r="AL276">
            <v>6.4882111360659263</v>
          </cell>
          <cell r="AM276">
            <v>5.89</v>
          </cell>
          <cell r="AN276">
            <v>5.89</v>
          </cell>
          <cell r="AO276">
            <v>-9.8500000000000004E-2</v>
          </cell>
          <cell r="AP276">
            <v>1.5331462262300604</v>
          </cell>
          <cell r="AQ276">
            <v>1.5518962262300604</v>
          </cell>
          <cell r="AR276">
            <v>6.1688174508602627</v>
          </cell>
          <cell r="AS276">
            <v>-2.64E-2</v>
          </cell>
          <cell r="AT276">
            <v>2.5514010570902381</v>
          </cell>
          <cell r="AU276">
            <v>2.6213010570902382</v>
          </cell>
          <cell r="AV276">
            <v>4.8770251712973245</v>
          </cell>
        </row>
        <row r="277">
          <cell r="B277">
            <v>45297</v>
          </cell>
          <cell r="C277">
            <v>146.61000000000001</v>
          </cell>
          <cell r="D277">
            <v>0.38</v>
          </cell>
          <cell r="E277">
            <v>3.3500000000000002E-2</v>
          </cell>
          <cell r="F277">
            <v>0.95539501166999996</v>
          </cell>
          <cell r="G277">
            <v>0.97977501166999992</v>
          </cell>
          <cell r="H277">
            <v>4.5857125116699997</v>
          </cell>
          <cell r="I277">
            <v>1.5900000000000001E-2</v>
          </cell>
          <cell r="J277">
            <v>0.3576918398942831</v>
          </cell>
          <cell r="K277">
            <v>0.39567183989428312</v>
          </cell>
          <cell r="L277">
            <v>7.9039530898942818</v>
          </cell>
          <cell r="M277">
            <v>10.37</v>
          </cell>
          <cell r="N277">
            <v>10.37</v>
          </cell>
          <cell r="O277">
            <v>0.28210000000000002</v>
          </cell>
          <cell r="P277">
            <v>0.48569407589376035</v>
          </cell>
          <cell r="Q277">
            <v>0.49521407589376032</v>
          </cell>
          <cell r="R277">
            <v>10.655421990045335</v>
          </cell>
          <cell r="S277">
            <v>0.26800000000000002</v>
          </cell>
          <cell r="T277">
            <v>1.5819517759492672</v>
          </cell>
          <cell r="U277">
            <v>1.6809817759492671</v>
          </cell>
          <cell r="V277">
            <v>11.470968362133036</v>
          </cell>
          <cell r="W277">
            <v>-0.15620000000000001</v>
          </cell>
          <cell r="X277">
            <v>0.79944542651542871</v>
          </cell>
          <cell r="Y277">
            <v>0.86691542651542874</v>
          </cell>
          <cell r="Z277">
            <v>9.5462380287957771</v>
          </cell>
          <cell r="AA277">
            <v>-7.8399999999999997E-2</v>
          </cell>
          <cell r="AB277">
            <v>-6.00279706389869E-3</v>
          </cell>
          <cell r="AC277">
            <v>0.1180472029361013</v>
          </cell>
          <cell r="AD277">
            <v>8.4271484772486431</v>
          </cell>
          <cell r="AE277">
            <v>-6.1899999999999997E-2</v>
          </cell>
          <cell r="AF277">
            <v>-0.85391450595849361</v>
          </cell>
          <cell r="AG277">
            <v>-0.86240950595849364</v>
          </cell>
          <cell r="AH277">
            <v>6.1509171204667243</v>
          </cell>
          <cell r="AI277">
            <v>3.9199999999999999E-2</v>
          </cell>
          <cell r="AJ277">
            <v>-0.18146999754592666</v>
          </cell>
          <cell r="AK277">
            <v>-0.15887999754592666</v>
          </cell>
          <cell r="AL277">
            <v>5.3735613170080638</v>
          </cell>
          <cell r="AM277">
            <v>4.8499999999999996</v>
          </cell>
          <cell r="AN277">
            <v>4.8499999999999996</v>
          </cell>
          <cell r="AO277">
            <v>-0.1033</v>
          </cell>
          <cell r="AP277">
            <v>1.3893775205710717</v>
          </cell>
          <cell r="AQ277">
            <v>1.4081275205710717</v>
          </cell>
          <cell r="AR277">
            <v>5.2142919512556256</v>
          </cell>
          <cell r="AS277">
            <v>-3.5799999999999998E-2</v>
          </cell>
          <cell r="AT277">
            <v>2.2645986391413988</v>
          </cell>
          <cell r="AU277">
            <v>2.3344986391413989</v>
          </cell>
          <cell r="AV277">
            <v>4.2046465579580481</v>
          </cell>
        </row>
        <row r="278">
          <cell r="B278">
            <v>45307</v>
          </cell>
          <cell r="C278">
            <v>144.44</v>
          </cell>
          <cell r="D278">
            <v>0.2</v>
          </cell>
          <cell r="E278">
            <v>1.23E-2</v>
          </cell>
          <cell r="F278">
            <v>0.31617271542327491</v>
          </cell>
          <cell r="G278">
            <v>0.34055271542327492</v>
          </cell>
          <cell r="H278">
            <v>3.3079485487566087</v>
          </cell>
          <cell r="I278">
            <v>5.7999999999999996E-3</v>
          </cell>
          <cell r="J278">
            <v>5.7213444114759676E-2</v>
          </cell>
          <cell r="K278">
            <v>9.5193444114759676E-2</v>
          </cell>
          <cell r="L278">
            <v>6.410245527448093</v>
          </cell>
          <cell r="M278">
            <v>8.77</v>
          </cell>
          <cell r="N278">
            <v>8.77</v>
          </cell>
          <cell r="O278">
            <v>0.28220000000000001</v>
          </cell>
          <cell r="P278">
            <v>0.4887897149457</v>
          </cell>
          <cell r="Q278">
            <v>0.49830971494569998</v>
          </cell>
          <cell r="R278">
            <v>9.055097105958442</v>
          </cell>
          <cell r="S278">
            <v>0.26650000000000001</v>
          </cell>
          <cell r="T278">
            <v>1.5369085871774621</v>
          </cell>
          <cell r="U278">
            <v>1.6359385871774621</v>
          </cell>
          <cell r="V278">
            <v>9.8164684329185761</v>
          </cell>
          <cell r="W278">
            <v>-0.15559999999999999</v>
          </cell>
          <cell r="X278">
            <v>0.8170891985107247</v>
          </cell>
          <cell r="Y278">
            <v>0.88455919851072473</v>
          </cell>
          <cell r="Z278">
            <v>7.9363164084369489</v>
          </cell>
          <cell r="AA278">
            <v>-9.0999999999999998E-2</v>
          </cell>
          <cell r="AB278">
            <v>-0.38739172675856798</v>
          </cell>
          <cell r="AC278">
            <v>-0.26334172675856798</v>
          </cell>
          <cell r="AD278">
            <v>6.4121579378960263</v>
          </cell>
          <cell r="AE278">
            <v>-6.1600000000000002E-2</v>
          </cell>
          <cell r="AF278">
            <v>-0.8452270608663377</v>
          </cell>
          <cell r="AG278">
            <v>-0.85372206086633773</v>
          </cell>
          <cell r="AH278">
            <v>4.5048761953375518</v>
          </cell>
          <cell r="AI278">
            <v>3.7999999999999999E-2</v>
          </cell>
          <cell r="AJ278">
            <v>-0.22291777408034885</v>
          </cell>
          <cell r="AK278">
            <v>-0.20032777408034885</v>
          </cell>
          <cell r="AL278">
            <v>3.6532403010370222</v>
          </cell>
          <cell r="AM278">
            <v>3.16</v>
          </cell>
          <cell r="AN278">
            <v>3.16</v>
          </cell>
          <cell r="AO278">
            <v>-0.1116</v>
          </cell>
          <cell r="AP278">
            <v>1.1409386181260031</v>
          </cell>
          <cell r="AQ278">
            <v>1.1596886181260031</v>
          </cell>
          <cell r="AR278">
            <v>3.5874457560688997</v>
          </cell>
          <cell r="AS278">
            <v>-4.3400000000000001E-2</v>
          </cell>
          <cell r="AT278">
            <v>2.0330428073548195</v>
          </cell>
          <cell r="AU278">
            <v>2.1029428073548195</v>
          </cell>
          <cell r="AV278">
            <v>3.1725988101067979</v>
          </cell>
        </row>
        <row r="279">
          <cell r="B279">
            <v>45317</v>
          </cell>
          <cell r="C279">
            <v>141.78</v>
          </cell>
          <cell r="D279">
            <v>-6.0000000000000102E-2</v>
          </cell>
          <cell r="E279">
            <v>2.8400000000000002E-2</v>
          </cell>
          <cell r="F279">
            <v>0.80155993005636095</v>
          </cell>
          <cell r="G279">
            <v>0.8259399300563609</v>
          </cell>
          <cell r="H279">
            <v>3.0198982633896945</v>
          </cell>
          <cell r="I279">
            <v>-8.8999999999999999E-3</v>
          </cell>
          <cell r="J279">
            <v>-0.38009668850449002</v>
          </cell>
          <cell r="K279">
            <v>-0.34211668850449001</v>
          </cell>
          <cell r="L279">
            <v>4.5784041448288431</v>
          </cell>
          <cell r="M279">
            <v>6.92</v>
          </cell>
          <cell r="N279">
            <v>6.92</v>
          </cell>
          <cell r="O279">
            <v>0.28349999999999997</v>
          </cell>
          <cell r="P279">
            <v>0.52903398325599249</v>
          </cell>
          <cell r="Q279">
            <v>0.53855398325599246</v>
          </cell>
          <cell r="R279">
            <v>7.2050552128558136</v>
          </cell>
          <cell r="S279">
            <v>0.26419999999999999</v>
          </cell>
          <cell r="T279">
            <v>1.4678576301803148</v>
          </cell>
          <cell r="U279">
            <v>1.5668876301803147</v>
          </cell>
          <cell r="V279">
            <v>7.7860380884857028</v>
          </cell>
          <cell r="W279">
            <v>-0.16370000000000001</v>
          </cell>
          <cell r="X279">
            <v>0.57895167141815973</v>
          </cell>
          <cell r="Y279">
            <v>0.64642167141815976</v>
          </cell>
          <cell r="Z279">
            <v>5.5235198158402481</v>
          </cell>
          <cell r="AA279">
            <v>-8.0199999999999994E-2</v>
          </cell>
          <cell r="AB279">
            <v>-6.0486365404149721E-2</v>
          </cell>
          <cell r="AC279">
            <v>6.3563634595850266E-2</v>
          </cell>
          <cell r="AD279">
            <v>4.4933110077235057</v>
          </cell>
          <cell r="AE279">
            <v>-5.8200000000000002E-2</v>
          </cell>
          <cell r="AF279">
            <v>-0.74678054790663739</v>
          </cell>
          <cell r="AG279">
            <v>-0.75527554790663742</v>
          </cell>
          <cell r="AH279">
            <v>2.1087441256905013</v>
          </cell>
          <cell r="AI279">
            <v>3.2000000000000001E-2</v>
          </cell>
          <cell r="AJ279">
            <v>-0.43016752985886964</v>
          </cell>
          <cell r="AK279">
            <v>-0.40757752985886964</v>
          </cell>
          <cell r="AL279">
            <v>0.66703905856053591</v>
          </cell>
          <cell r="AM279">
            <v>0.25</v>
          </cell>
          <cell r="AN279">
            <v>0.25</v>
          </cell>
          <cell r="AO279">
            <v>-0.1182</v>
          </cell>
          <cell r="AP279">
            <v>0.94350970712898896</v>
          </cell>
          <cell r="AQ279">
            <v>0.96225970712898901</v>
          </cell>
          <cell r="AR279">
            <v>1.0698173266680329</v>
          </cell>
          <cell r="AS279">
            <v>-7.46E-2</v>
          </cell>
          <cell r="AT279">
            <v>1.0848736909687213</v>
          </cell>
          <cell r="AU279">
            <v>1.1547736909687214</v>
          </cell>
          <cell r="AV279">
            <v>0.99814142402685757</v>
          </cell>
        </row>
        <row r="280">
          <cell r="B280">
            <v>45328</v>
          </cell>
          <cell r="C280">
            <v>140</v>
          </cell>
          <cell r="D280">
            <v>-0.23</v>
          </cell>
          <cell r="E280">
            <v>1.6899999999999998E-2</v>
          </cell>
          <cell r="F280">
            <v>0.45482517981150006</v>
          </cell>
          <cell r="G280">
            <v>0.47920517981150007</v>
          </cell>
          <cell r="H280">
            <v>2.0930593464781673</v>
          </cell>
          <cell r="I280">
            <v>-1.8499999999999999E-2</v>
          </cell>
          <cell r="J280">
            <v>-0.66576151498756453</v>
          </cell>
          <cell r="K280">
            <v>-0.62778151498756452</v>
          </cell>
          <cell r="L280">
            <v>3.2165414016791032</v>
          </cell>
          <cell r="M280">
            <v>5.48</v>
          </cell>
          <cell r="N280">
            <v>5.48</v>
          </cell>
          <cell r="O280">
            <v>0.28570000000000001</v>
          </cell>
          <cell r="P280">
            <v>0.59714402789414034</v>
          </cell>
          <cell r="Q280">
            <v>0.60666402789414031</v>
          </cell>
          <cell r="R280">
            <v>5.8730713607803473</v>
          </cell>
          <cell r="S280">
            <v>0.2661</v>
          </cell>
          <cell r="T280">
            <v>1.5248984131047805</v>
          </cell>
          <cell r="U280">
            <v>1.6239284131047804</v>
          </cell>
          <cell r="V280">
            <v>6.5134075099078217</v>
          </cell>
          <cell r="W280">
            <v>-0.1608</v>
          </cell>
          <cell r="X280">
            <v>0.66419827900448158</v>
          </cell>
          <cell r="Y280">
            <v>0.73166827900448161</v>
          </cell>
          <cell r="Z280">
            <v>4.4903626675580259</v>
          </cell>
          <cell r="AA280">
            <v>-7.5899999999999995E-2</v>
          </cell>
          <cell r="AB280">
            <v>6.967025918308363E-2</v>
          </cell>
          <cell r="AC280">
            <v>0.19372025918308361</v>
          </cell>
          <cell r="AD280">
            <v>3.5754864116534621</v>
          </cell>
          <cell r="AE280">
            <v>-5.21E-2</v>
          </cell>
          <cell r="AF280">
            <v>-0.57020158640000007</v>
          </cell>
          <cell r="AG280">
            <v>-0.5786965864000001</v>
          </cell>
          <cell r="AH280">
            <v>1.4838207397792984</v>
          </cell>
          <cell r="AI280">
            <v>3.3500000000000002E-2</v>
          </cell>
          <cell r="AJ280">
            <v>-0.37835295578143513</v>
          </cell>
          <cell r="AK280">
            <v>-0.35576295578143513</v>
          </cell>
          <cell r="AL280">
            <v>0.19904142606520114</v>
          </cell>
          <cell r="AM280">
            <v>-0.14000000000000001</v>
          </cell>
          <cell r="AN280">
            <v>-0.14000000000000001</v>
          </cell>
          <cell r="AO280">
            <v>-0.12859999999999999</v>
          </cell>
          <cell r="AP280">
            <v>0.63258607251129961</v>
          </cell>
          <cell r="AQ280">
            <v>0.65133607251129966</v>
          </cell>
          <cell r="AR280">
            <v>0.40227862497087996</v>
          </cell>
          <cell r="AS280">
            <v>-8.5099999999999995E-2</v>
          </cell>
          <cell r="AT280">
            <v>0.76642172429951427</v>
          </cell>
          <cell r="AU280">
            <v>0.83632172429951424</v>
          </cell>
          <cell r="AV280">
            <v>0.3849938949221493</v>
          </cell>
        </row>
        <row r="281">
          <cell r="B281">
            <v>45338</v>
          </cell>
          <cell r="C281">
            <v>139.88999999999999</v>
          </cell>
          <cell r="D281">
            <v>-0.22</v>
          </cell>
          <cell r="E281">
            <v>1.4500000000000001E-2</v>
          </cell>
          <cell r="F281">
            <v>0.38248256156104005</v>
          </cell>
          <cell r="G281">
            <v>0.40686256156104006</v>
          </cell>
          <cell r="H281">
            <v>1.9499875615610403</v>
          </cell>
          <cell r="I281">
            <v>-1.7600000000000001E-2</v>
          </cell>
          <cell r="J281">
            <v>-0.63897594451196615</v>
          </cell>
          <cell r="K281">
            <v>-0.60099594451196614</v>
          </cell>
          <cell r="L281">
            <v>3.0749415554880333</v>
          </cell>
          <cell r="M281">
            <v>5.24</v>
          </cell>
          <cell r="N281">
            <v>5.24</v>
          </cell>
          <cell r="O281">
            <v>0.28539999999999999</v>
          </cell>
          <cell r="P281">
            <v>0.58785595234613386</v>
          </cell>
          <cell r="Q281">
            <v>0.59737595234613383</v>
          </cell>
          <cell r="R281">
            <v>5.630244273383469</v>
          </cell>
          <cell r="S281">
            <v>0.26550000000000001</v>
          </cell>
          <cell r="T281">
            <v>1.5068841961325929</v>
          </cell>
          <cell r="U281">
            <v>1.6059141961325929</v>
          </cell>
          <cell r="V281">
            <v>6.2732560248828726</v>
          </cell>
          <cell r="W281">
            <v>-0.1615</v>
          </cell>
          <cell r="X281">
            <v>0.64362033227757087</v>
          </cell>
          <cell r="Y281">
            <v>0.7110903322775709</v>
          </cell>
          <cell r="Z281">
            <v>4.281852684166684</v>
          </cell>
          <cell r="AA281">
            <v>-7.5200000000000003E-2</v>
          </cell>
          <cell r="AB281">
            <v>9.0859134093004501E-2</v>
          </cell>
          <cell r="AC281">
            <v>0.21490913409300449</v>
          </cell>
          <cell r="AD281">
            <v>3.4201449936950619</v>
          </cell>
          <cell r="AE281">
            <v>-4.99E-2</v>
          </cell>
          <cell r="AF281">
            <v>-0.50652953282702162</v>
          </cell>
          <cell r="AG281">
            <v>-0.51502453282702165</v>
          </cell>
          <cell r="AH281">
            <v>1.4108686037703406</v>
          </cell>
          <cell r="AI281">
            <v>3.4500000000000003E-2</v>
          </cell>
          <cell r="AJ281">
            <v>-0.34381079638944378</v>
          </cell>
          <cell r="AK281">
            <v>-0.32122079638944379</v>
          </cell>
          <cell r="AL281">
            <v>0.14256637105969538</v>
          </cell>
          <cell r="AM281">
            <v>-0.21</v>
          </cell>
          <cell r="AN281">
            <v>-0.21</v>
          </cell>
          <cell r="AO281">
            <v>-0.12959999999999999</v>
          </cell>
          <cell r="AP281">
            <v>0.60269874069790752</v>
          </cell>
          <cell r="AQ281">
            <v>0.62144874069790756</v>
          </cell>
          <cell r="AR281">
            <v>0.31574526632570254</v>
          </cell>
          <cell r="AS281">
            <v>-8.5999999999999993E-2</v>
          </cell>
          <cell r="AT281">
            <v>0.73913616067391352</v>
          </cell>
          <cell r="AU281">
            <v>0.80903616067391348</v>
          </cell>
          <cell r="AV281">
            <v>0.32583010632234832</v>
          </cell>
        </row>
        <row r="282">
          <cell r="B282">
            <v>45348</v>
          </cell>
          <cell r="C282">
            <v>139.38</v>
          </cell>
          <cell r="D282">
            <v>-0.17</v>
          </cell>
          <cell r="E282">
            <v>1.38E-2</v>
          </cell>
          <cell r="F282">
            <v>0.36138356960043</v>
          </cell>
          <cell r="G282">
            <v>0.38576356960043001</v>
          </cell>
          <cell r="H282">
            <v>1.8852427362670969</v>
          </cell>
          <cell r="I282">
            <v>-1.35E-2</v>
          </cell>
          <cell r="J282">
            <v>-0.5169655782163205</v>
          </cell>
          <cell r="K282">
            <v>-0.47898557821632048</v>
          </cell>
          <cell r="L282">
            <v>3.0400248384503463</v>
          </cell>
          <cell r="M282">
            <v>5</v>
          </cell>
          <cell r="N282">
            <v>5</v>
          </cell>
          <cell r="O282">
            <v>0.2843</v>
          </cell>
          <cell r="P282">
            <v>0.55380061298229788</v>
          </cell>
          <cell r="Q282">
            <v>0.56332061298229785</v>
          </cell>
          <cell r="R282">
            <v>5.3615097477911506</v>
          </cell>
          <cell r="S282">
            <v>0.26129999999999998</v>
          </cell>
          <cell r="T282">
            <v>1.38081863697767</v>
          </cell>
          <cell r="U282">
            <v>1.47984863697767</v>
          </cell>
          <cell r="V282">
            <v>5.9219009508609695</v>
          </cell>
          <cell r="W282">
            <v>-0.16439999999999999</v>
          </cell>
          <cell r="X282">
            <v>0.55837675524609898</v>
          </cell>
          <cell r="Y282">
            <v>0.62584675524609901</v>
          </cell>
          <cell r="Z282">
            <v>3.9994886063527391</v>
          </cell>
          <cell r="AA282">
            <v>-7.51E-2</v>
          </cell>
          <cell r="AB282">
            <v>9.3886134032163795E-2</v>
          </cell>
          <cell r="AC282">
            <v>0.21793613403216378</v>
          </cell>
          <cell r="AD282">
            <v>3.2354411642132508</v>
          </cell>
          <cell r="AE282">
            <v>-4.7600000000000003E-2</v>
          </cell>
          <cell r="AF282">
            <v>-0.4399690450662877</v>
          </cell>
          <cell r="AG282">
            <v>-0.44846404506628768</v>
          </cell>
          <cell r="AH282">
            <v>1.3225621118753628</v>
          </cell>
          <cell r="AI282">
            <v>3.5999999999999997E-2</v>
          </cell>
          <cell r="AJ282">
            <v>-0.2919987222285545</v>
          </cell>
          <cell r="AK282">
            <v>-0.2694087222285545</v>
          </cell>
          <cell r="AL282">
            <v>7.7070151010881993E-2</v>
          </cell>
          <cell r="AM282">
            <v>-0.31</v>
          </cell>
          <cell r="AN282">
            <v>-0.31</v>
          </cell>
          <cell r="AO282">
            <v>-0.13089999999999999</v>
          </cell>
          <cell r="AP282">
            <v>0.56384720642955044</v>
          </cell>
          <cell r="AQ282">
            <v>0.58259720642955048</v>
          </cell>
          <cell r="AR282">
            <v>0.19692469180966748</v>
          </cell>
          <cell r="AS282">
            <v>-8.6599999999999996E-2</v>
          </cell>
          <cell r="AT282">
            <v>0.72094657256138917</v>
          </cell>
          <cell r="AU282">
            <v>0.79084657256138913</v>
          </cell>
          <cell r="AV282">
            <v>0.26482318074852357</v>
          </cell>
        </row>
        <row r="283">
          <cell r="B283">
            <v>45357</v>
          </cell>
          <cell r="C283">
            <v>138.88999999999999</v>
          </cell>
          <cell r="D283">
            <v>-0.28000000000000003</v>
          </cell>
          <cell r="E283">
            <v>8.5000000000000006E-3</v>
          </cell>
          <cell r="F283">
            <v>0.20164507297000003</v>
          </cell>
          <cell r="G283">
            <v>0.22602507297000002</v>
          </cell>
          <cell r="H283">
            <v>1.4152959063033332</v>
          </cell>
          <cell r="I283">
            <v>-1.6400000000000001E-2</v>
          </cell>
          <cell r="J283">
            <v>-0.60326350196584011</v>
          </cell>
          <cell r="K283">
            <v>-0.5652835019658401</v>
          </cell>
          <cell r="L283">
            <v>2.4013310813674931</v>
          </cell>
          <cell r="M283">
            <v>4.2699999999999996</v>
          </cell>
          <cell r="N283">
            <v>4.2699999999999996</v>
          </cell>
          <cell r="O283">
            <v>0.28399999999999997</v>
          </cell>
          <cell r="P283">
            <v>0.54451304126387645</v>
          </cell>
          <cell r="Q283">
            <v>0.55403304126387642</v>
          </cell>
          <cell r="R283">
            <v>4.619181711060433</v>
          </cell>
          <cell r="S283">
            <v>0.26329999999999998</v>
          </cell>
          <cell r="T283">
            <v>1.4408425758117125</v>
          </cell>
          <cell r="U283">
            <v>1.5398725758117124</v>
          </cell>
          <cell r="V283">
            <v>5.2435188981904286</v>
          </cell>
          <cell r="W283">
            <v>-0.16370000000000001</v>
          </cell>
          <cell r="X283">
            <v>0.57895167141815973</v>
          </cell>
          <cell r="Y283">
            <v>0.64642167141815976</v>
          </cell>
          <cell r="Z283">
            <v>3.265560951543355</v>
          </cell>
          <cell r="AA283">
            <v>-7.3499999999999996E-2</v>
          </cell>
          <cell r="AB283">
            <v>0.14231880877477388</v>
          </cell>
          <cell r="AC283">
            <v>0.26636880877477387</v>
          </cell>
          <cell r="AD283">
            <v>2.5240057414821289</v>
          </cell>
          <cell r="AE283">
            <v>-4.6600000000000003E-2</v>
          </cell>
          <cell r="AF283">
            <v>-0.41103134673296271</v>
          </cell>
          <cell r="AG283">
            <v>-0.41952634673296268</v>
          </cell>
          <cell r="AH283">
            <v>0.572852370011951</v>
          </cell>
          <cell r="AI283">
            <v>3.5200000000000002E-2</v>
          </cell>
          <cell r="AJ283">
            <v>-0.31963166527853931</v>
          </cell>
          <cell r="AK283">
            <v>-0.29704166527853931</v>
          </cell>
          <cell r="AL283">
            <v>-0.75067233820498647</v>
          </cell>
          <cell r="AM283">
            <v>-1.1200000000000001</v>
          </cell>
          <cell r="AN283">
            <v>-1.1200000000000001</v>
          </cell>
          <cell r="AO283">
            <v>-0.1351</v>
          </cell>
          <cell r="AP283">
            <v>0.43834067900958146</v>
          </cell>
          <cell r="AQ283">
            <v>0.45709067900958145</v>
          </cell>
          <cell r="AR283">
            <v>-0.58278548198113067</v>
          </cell>
          <cell r="AS283">
            <v>-9.1399999999999995E-2</v>
          </cell>
          <cell r="AT283">
            <v>0.57545077415670909</v>
          </cell>
          <cell r="AU283">
            <v>0.64535077415670905</v>
          </cell>
          <cell r="AV283">
            <v>-0.24591857568849218</v>
          </cell>
        </row>
        <row r="284">
          <cell r="B284">
            <v>45366</v>
          </cell>
          <cell r="C284">
            <v>138.4</v>
          </cell>
          <cell r="D284">
            <v>-0.22</v>
          </cell>
          <cell r="E284">
            <v>5.7000000000000002E-3</v>
          </cell>
          <cell r="F284">
            <v>0.11726073387843391</v>
          </cell>
          <cell r="G284">
            <v>0.1416407338784339</v>
          </cell>
          <cell r="H284">
            <v>1.313411567211767</v>
          </cell>
          <cell r="I284">
            <v>-1.55E-2</v>
          </cell>
          <cell r="J284">
            <v>-0.57648034700205009</v>
          </cell>
          <cell r="K284">
            <v>-0.53850034700205007</v>
          </cell>
          <cell r="L284">
            <v>2.3168642363312824</v>
          </cell>
          <cell r="M284">
            <v>4.09</v>
          </cell>
          <cell r="N284">
            <v>4.09</v>
          </cell>
          <cell r="O284">
            <v>0.2838</v>
          </cell>
          <cell r="P284">
            <v>0.53832138415219277</v>
          </cell>
          <cell r="Q284">
            <v>0.54784138415219275</v>
          </cell>
          <cell r="R284">
            <v>4.4523730184021364</v>
          </cell>
          <cell r="S284">
            <v>0.26250000000000001</v>
          </cell>
          <cell r="T284">
            <v>1.4168314428168494</v>
          </cell>
          <cell r="U284">
            <v>1.5158614428168493</v>
          </cell>
          <cell r="V284">
            <v>5.0930959610372835</v>
          </cell>
          <cell r="W284">
            <v>-0.1661</v>
          </cell>
          <cell r="X284">
            <v>0.50841186591227738</v>
          </cell>
          <cell r="Y284">
            <v>0.57588186591227741</v>
          </cell>
          <cell r="Z284">
            <v>3.1712250360441798</v>
          </cell>
          <cell r="AA284">
            <v>-7.2800000000000004E-2</v>
          </cell>
          <cell r="AB284">
            <v>0.1635085454936836</v>
          </cell>
          <cell r="AC284">
            <v>0.28755854549368359</v>
          </cell>
          <cell r="AD284">
            <v>2.5556045995960757</v>
          </cell>
          <cell r="AE284">
            <v>-4.4200000000000003E-2</v>
          </cell>
          <cell r="AF284">
            <v>-0.34158445151177153</v>
          </cell>
          <cell r="AG284">
            <v>-0.3500794515117715</v>
          </cell>
          <cell r="AH284">
            <v>0.77242669648733431</v>
          </cell>
          <cell r="AI284">
            <v>3.8600000000000002E-2</v>
          </cell>
          <cell r="AJ284">
            <v>-0.20219382214179382</v>
          </cell>
          <cell r="AK284">
            <v>-0.17960382214179382</v>
          </cell>
          <cell r="AL284">
            <v>-0.36628613826072964</v>
          </cell>
          <cell r="AM284">
            <v>-0.79</v>
          </cell>
          <cell r="AN284">
            <v>-0.79</v>
          </cell>
          <cell r="AO284">
            <v>-0.13730000000000001</v>
          </cell>
          <cell r="AP284">
            <v>0.37260641856755961</v>
          </cell>
          <cell r="AQ284">
            <v>0.39135641856755959</v>
          </cell>
          <cell r="AR284">
            <v>-0.37193563509601113</v>
          </cell>
          <cell r="AS284">
            <v>-9.3100000000000002E-2</v>
          </cell>
          <cell r="AT284">
            <v>0.52392907092406449</v>
          </cell>
          <cell r="AU284">
            <v>0.59382907092406445</v>
          </cell>
          <cell r="AV284">
            <v>-0.11992737902433603</v>
          </cell>
        </row>
        <row r="285">
          <cell r="B285">
            <v>45376</v>
          </cell>
          <cell r="C285">
            <v>138.28</v>
          </cell>
          <cell r="D285">
            <v>-0.28000000000000003</v>
          </cell>
          <cell r="E285">
            <v>4.7000000000000002E-3</v>
          </cell>
          <cell r="F285">
            <v>8.7124089043317116E-2</v>
          </cell>
          <cell r="G285">
            <v>0.11150408904331711</v>
          </cell>
          <cell r="H285">
            <v>1.2135874223766507</v>
          </cell>
          <cell r="I285">
            <v>-1.5100000000000001E-2</v>
          </cell>
          <cell r="J285">
            <v>-0.56457703226138811</v>
          </cell>
          <cell r="K285">
            <v>-0.5265970322613881</v>
          </cell>
          <cell r="L285">
            <v>2.2473613010719458</v>
          </cell>
          <cell r="M285">
            <v>4</v>
          </cell>
          <cell r="N285">
            <v>4</v>
          </cell>
          <cell r="O285">
            <v>0.28399999999999997</v>
          </cell>
          <cell r="P285">
            <v>0.54451304126387645</v>
          </cell>
          <cell r="Q285">
            <v>0.55403304126387642</v>
          </cell>
          <cell r="R285">
            <v>4.3674245011342094</v>
          </cell>
          <cell r="S285">
            <v>0.2641</v>
          </cell>
          <cell r="T285">
            <v>1.464855823826607</v>
          </cell>
          <cell r="U285">
            <v>1.5638858238266069</v>
          </cell>
          <cell r="V285">
            <v>5.0479680952328216</v>
          </cell>
          <cell r="W285">
            <v>-0.16239999999999999</v>
          </cell>
          <cell r="X285">
            <v>0.61716409515921478</v>
          </cell>
          <cell r="Y285">
            <v>0.68463409515921481</v>
          </cell>
          <cell r="Z285">
            <v>3.1807888011730756</v>
          </cell>
          <cell r="AA285">
            <v>-6.6600000000000006E-2</v>
          </cell>
          <cell r="AB285">
            <v>0.35120471310638646</v>
          </cell>
          <cell r="AC285">
            <v>0.47525471310638645</v>
          </cell>
          <cell r="AD285">
            <v>2.6421002306561294</v>
          </cell>
          <cell r="AE285">
            <v>-3.7499999999999999E-2</v>
          </cell>
          <cell r="AF285">
            <v>-0.14773220529451125</v>
          </cell>
          <cell r="AG285">
            <v>-0.15622720529451126</v>
          </cell>
          <cell r="AH285">
            <v>0.85803615263081889</v>
          </cell>
          <cell r="AI285">
            <v>3.95E-2</v>
          </cell>
          <cell r="AJ285">
            <v>-0.17110812840981737</v>
          </cell>
          <cell r="AK285">
            <v>-0.14851812840981737</v>
          </cell>
          <cell r="AL285">
            <v>-0.45149152434095985</v>
          </cell>
          <cell r="AM285">
            <v>-0.91</v>
          </cell>
          <cell r="AN285">
            <v>-0.91</v>
          </cell>
          <cell r="AO285">
            <v>-0.13819999999999999</v>
          </cell>
          <cell r="AP285">
            <v>0.34571634853474925</v>
          </cell>
          <cell r="AQ285">
            <v>0.36446634853474924</v>
          </cell>
          <cell r="AR285">
            <v>-0.51882570512882142</v>
          </cell>
          <cell r="AS285">
            <v>-9.4E-2</v>
          </cell>
          <cell r="AT285">
            <v>0.49665439315926285</v>
          </cell>
          <cell r="AU285">
            <v>0.56655439315926281</v>
          </cell>
          <cell r="AV285">
            <v>-0.26720205678913767</v>
          </cell>
        </row>
        <row r="286">
          <cell r="B286">
            <v>45388</v>
          </cell>
          <cell r="C286">
            <v>137.99</v>
          </cell>
          <cell r="D286">
            <v>-0.38</v>
          </cell>
          <cell r="E286">
            <v>1.0800000000000001E-2</v>
          </cell>
          <cell r="F286">
            <v>0.27096342443207166</v>
          </cell>
          <cell r="G286">
            <v>0.29534342443207168</v>
          </cell>
          <cell r="H286">
            <v>1.3555517577654048</v>
          </cell>
          <cell r="I286">
            <v>-1.52E-2</v>
          </cell>
          <cell r="J286">
            <v>-0.5675528434711955</v>
          </cell>
          <cell r="K286">
            <v>-0.52957284347119549</v>
          </cell>
          <cell r="L286">
            <v>2.2728229898621377</v>
          </cell>
          <cell r="M286">
            <v>4.08</v>
          </cell>
          <cell r="N286">
            <v>4.08</v>
          </cell>
          <cell r="O286">
            <v>0.2823</v>
          </cell>
          <cell r="P286">
            <v>0.49188536429815544</v>
          </cell>
          <cell r="Q286">
            <v>0.50140536429815541</v>
          </cell>
          <cell r="R286">
            <v>4.3852953710050633</v>
          </cell>
          <cell r="S286">
            <v>0.26</v>
          </cell>
          <cell r="T286">
            <v>1.3418099217147175</v>
          </cell>
          <cell r="U286">
            <v>1.4408399217147174</v>
          </cell>
          <cell r="V286">
            <v>4.9786534696691103</v>
          </cell>
          <cell r="W286">
            <v>-0.17560000000000001</v>
          </cell>
          <cell r="X286">
            <v>0.22925475654722213</v>
          </cell>
          <cell r="Y286">
            <v>0.29672475654722213</v>
          </cell>
          <cell r="Z286">
            <v>2.7963089282440698</v>
          </cell>
          <cell r="AA286">
            <v>-7.5200000000000003E-2</v>
          </cell>
          <cell r="AB286">
            <v>9.0859134093004501E-2</v>
          </cell>
          <cell r="AC286">
            <v>0.21490913409300449</v>
          </cell>
          <cell r="AD286">
            <v>2.368416847037337</v>
          </cell>
          <cell r="AE286">
            <v>-4.2299999999999997E-2</v>
          </cell>
          <cell r="AF286">
            <v>-0.28660879328934646</v>
          </cell>
          <cell r="AG286">
            <v>-0.29510379328934644</v>
          </cell>
          <cell r="AH286">
            <v>0.64713631402118343</v>
          </cell>
          <cell r="AI286">
            <v>3.7199999999999997E-2</v>
          </cell>
          <cell r="AJ286">
            <v>-0.25054993348302512</v>
          </cell>
          <cell r="AK286">
            <v>-0.22795993348302512</v>
          </cell>
          <cell r="AL286">
            <v>-0.67002566118255569</v>
          </cell>
          <cell r="AM286">
            <v>-1.08</v>
          </cell>
          <cell r="AN286">
            <v>-1.08</v>
          </cell>
          <cell r="AO286">
            <v>-0.14099999999999999</v>
          </cell>
          <cell r="AP286">
            <v>0.26206221942927099</v>
          </cell>
          <cell r="AQ286">
            <v>0.28081221942927098</v>
          </cell>
          <cell r="AR286">
            <v>-0.75912586106608515</v>
          </cell>
          <cell r="AS286">
            <v>-9.7000000000000003E-2</v>
          </cell>
          <cell r="AT286">
            <v>0.4057456777466058</v>
          </cell>
          <cell r="AU286">
            <v>0.47564567774660582</v>
          </cell>
          <cell r="AV286">
            <v>-0.48998899717599487</v>
          </cell>
        </row>
        <row r="287">
          <cell r="B287">
            <v>45399</v>
          </cell>
          <cell r="C287">
            <v>137.79</v>
          </cell>
          <cell r="D287">
            <v>-0.34</v>
          </cell>
          <cell r="E287">
            <v>5.1000000000000004E-3</v>
          </cell>
          <cell r="F287">
            <v>9.9178716236243844E-2</v>
          </cell>
          <cell r="G287">
            <v>0.12355871623624384</v>
          </cell>
          <cell r="H287">
            <v>1.0009545495695773</v>
          </cell>
          <cell r="I287">
            <v>-1.09E-2</v>
          </cell>
          <cell r="J287">
            <v>-0.43960257876501002</v>
          </cell>
          <cell r="K287">
            <v>-0.40162257876501001</v>
          </cell>
          <cell r="L287">
            <v>1.9484295045683233</v>
          </cell>
          <cell r="M287">
            <v>3.43</v>
          </cell>
          <cell r="N287">
            <v>3.43</v>
          </cell>
          <cell r="O287">
            <v>0.28079999999999999</v>
          </cell>
          <cell r="P287">
            <v>0.44545167645534012</v>
          </cell>
          <cell r="Q287">
            <v>0.45497167645534009</v>
          </cell>
          <cell r="R287">
            <v>3.7010235432114325</v>
          </cell>
          <cell r="S287">
            <v>0.25729999999999997</v>
          </cell>
          <cell r="T287">
            <v>1.260808358522657</v>
          </cell>
          <cell r="U287">
            <v>1.359838358522657</v>
          </cell>
          <cell r="V287">
            <v>4.2812758724953826</v>
          </cell>
          <cell r="W287">
            <v>-0.17849999999999999</v>
          </cell>
          <cell r="X287">
            <v>0.14405266831766053</v>
          </cell>
          <cell r="Y287">
            <v>0.21152266831766053</v>
          </cell>
          <cell r="Z287">
            <v>2.1591171239402853</v>
          </cell>
          <cell r="AA287">
            <v>-7.1999999999999995E-2</v>
          </cell>
          <cell r="AB287">
            <v>0.18772575654675805</v>
          </cell>
          <cell r="AC287">
            <v>0.31177575654675804</v>
          </cell>
          <cell r="AD287">
            <v>1.9347558593860161</v>
          </cell>
          <cell r="AE287">
            <v>-3.78E-2</v>
          </cell>
          <cell r="AF287">
            <v>-0.15641169232219698</v>
          </cell>
          <cell r="AG287">
            <v>-0.16490669232219698</v>
          </cell>
          <cell r="AH287">
            <v>0.32192317577527696</v>
          </cell>
          <cell r="AI287">
            <v>3.8199999999999998E-2</v>
          </cell>
          <cell r="AJ287">
            <v>-0.21600977504464389</v>
          </cell>
          <cell r="AK287">
            <v>-0.19341977504464389</v>
          </cell>
          <cell r="AL287">
            <v>-1.0050473180806372</v>
          </cell>
          <cell r="AM287">
            <v>-1.41</v>
          </cell>
          <cell r="AN287">
            <v>-1.41</v>
          </cell>
          <cell r="AO287">
            <v>-0.14130000000000001</v>
          </cell>
          <cell r="AP287">
            <v>0.25309958410824751</v>
          </cell>
          <cell r="AQ287">
            <v>0.2718495841082475</v>
          </cell>
          <cell r="AR287">
            <v>-0.96009744031555699</v>
          </cell>
          <cell r="AS287">
            <v>-9.6699999999999994E-2</v>
          </cell>
          <cell r="AT287">
            <v>0.41483610491904005</v>
          </cell>
          <cell r="AU287">
            <v>0.48473610491904007</v>
          </cell>
          <cell r="AV287">
            <v>-0.41697356140362929</v>
          </cell>
        </row>
        <row r="288">
          <cell r="B288">
            <v>45407</v>
          </cell>
          <cell r="C288">
            <v>135.86000000000001</v>
          </cell>
          <cell r="D288">
            <v>-0.48</v>
          </cell>
          <cell r="E288">
            <v>-2.3E-3</v>
          </cell>
          <cell r="F288">
            <v>-0.12382949824787648</v>
          </cell>
          <cell r="G288">
            <v>-9.9449498247876481E-2</v>
          </cell>
          <cell r="H288">
            <v>0.36669633508545696</v>
          </cell>
          <cell r="I288">
            <v>-2.1000000000000001E-2</v>
          </cell>
          <cell r="J288">
            <v>-0.74017187261958672</v>
          </cell>
          <cell r="K288">
            <v>-0.70219187261958671</v>
          </cell>
          <cell r="L288">
            <v>0.90848521071374666</v>
          </cell>
          <cell r="M288">
            <v>2.4500000000000002</v>
          </cell>
          <cell r="N288">
            <v>2.4500000000000002</v>
          </cell>
          <cell r="O288">
            <v>0.28160000000000002</v>
          </cell>
          <cell r="P288">
            <v>0.47021603290255787</v>
          </cell>
          <cell r="Q288">
            <v>0.47973603290255784</v>
          </cell>
          <cell r="R288">
            <v>2.752628945936316</v>
          </cell>
          <cell r="S288">
            <v>0.25919999999999999</v>
          </cell>
          <cell r="T288">
            <v>1.3178071652175882</v>
          </cell>
          <cell r="U288">
            <v>1.4168371652175882</v>
          </cell>
          <cell r="V288">
            <v>3.3771881600756255</v>
          </cell>
          <cell r="W288">
            <v>-0.17469999999999999</v>
          </cell>
          <cell r="X288">
            <v>0.25569782642727035</v>
          </cell>
          <cell r="Y288">
            <v>0.32316782642727038</v>
          </cell>
          <cell r="Z288">
            <v>1.3458930667581446</v>
          </cell>
          <cell r="AA288">
            <v>-7.8200000000000006E-2</v>
          </cell>
          <cell r="AB288">
            <v>5.0976199177717526E-5</v>
          </cell>
          <cell r="AC288">
            <v>0.12410097619917772</v>
          </cell>
          <cell r="AD288">
            <v>0.83428429835433127</v>
          </cell>
          <cell r="AE288">
            <v>-3.6499999999999998E-2</v>
          </cell>
          <cell r="AF288">
            <v>-0.11880079189838724</v>
          </cell>
          <cell r="AG288">
            <v>-0.12729579189838724</v>
          </cell>
          <cell r="AH288">
            <v>-0.51100918335825707</v>
          </cell>
          <cell r="AI288">
            <v>3.8100000000000002E-2</v>
          </cell>
          <cell r="AJ288">
            <v>-0.21946377262378544</v>
          </cell>
          <cell r="AK288">
            <v>-0.19687377262378544</v>
          </cell>
          <cell r="AL288">
            <v>-1.8307548367865394</v>
          </cell>
          <cell r="AM288">
            <v>-2.21</v>
          </cell>
          <cell r="AN288">
            <v>-2.21</v>
          </cell>
          <cell r="AO288">
            <v>-0.14649999999999999</v>
          </cell>
          <cell r="AP288">
            <v>9.7754129011436833E-2</v>
          </cell>
          <cell r="AQ288">
            <v>0.11650412901143684</v>
          </cell>
          <cell r="AR288">
            <v>-1.830867732013675</v>
          </cell>
          <cell r="AS288">
            <v>-0.1009</v>
          </cell>
          <cell r="AT288">
            <v>0.28757788038688936</v>
          </cell>
          <cell r="AU288">
            <v>0.35747788038688938</v>
          </cell>
          <cell r="AV288">
            <v>-1.102793877439048</v>
          </cell>
        </row>
        <row r="289">
          <cell r="B289">
            <v>45418</v>
          </cell>
          <cell r="C289">
            <v>133.88999999999999</v>
          </cell>
          <cell r="D289">
            <v>-0.61</v>
          </cell>
          <cell r="E289">
            <v>-8.9999999999999993E-3</v>
          </cell>
          <cell r="F289">
            <v>-0.32575124703999997</v>
          </cell>
          <cell r="G289">
            <v>-0.30137124703999996</v>
          </cell>
          <cell r="H289">
            <v>-0.17512124703999998</v>
          </cell>
          <cell r="I289">
            <v>-2.6200000000000001E-2</v>
          </cell>
          <cell r="J289">
            <v>-0.89497739965980672</v>
          </cell>
          <cell r="K289">
            <v>-0.8569973996598067</v>
          </cell>
          <cell r="L289">
            <v>0.15987760034019316</v>
          </cell>
          <cell r="M289">
            <v>1.67</v>
          </cell>
          <cell r="N289">
            <v>1.67</v>
          </cell>
          <cell r="O289">
            <v>0.28129999999999999</v>
          </cell>
          <cell r="P289">
            <v>0.46092932661941216</v>
          </cell>
          <cell r="Q289">
            <v>0.47044932661941219</v>
          </cell>
          <cell r="R289">
            <v>1.9618220071470223</v>
          </cell>
          <cell r="S289">
            <v>0.26040000000000002</v>
          </cell>
          <cell r="T289">
            <v>1.3538120401174216</v>
          </cell>
          <cell r="U289">
            <v>1.4528420401174216</v>
          </cell>
          <cell r="V289">
            <v>2.6289900392231673</v>
          </cell>
          <cell r="W289">
            <v>-0.16739999999999999</v>
          </cell>
          <cell r="X289">
            <v>0.47020590797532014</v>
          </cell>
          <cell r="Y289">
            <v>0.53767590797532017</v>
          </cell>
          <cell r="Z289">
            <v>0.76814986281547237</v>
          </cell>
          <cell r="AA289">
            <v>-3.3000000000000002E-2</v>
          </cell>
          <cell r="AB289">
            <v>-0.12404999999999999</v>
          </cell>
          <cell r="AC289">
            <v>0</v>
          </cell>
          <cell r="AD289">
            <v>0.74953357177261903</v>
          </cell>
          <cell r="AE289">
            <v>-3.4200000000000001E-2</v>
          </cell>
          <cell r="AF289">
            <v>-5.2259482530181429E-2</v>
          </cell>
          <cell r="AG289">
            <v>-6.0754482530181432E-2</v>
          </cell>
          <cell r="AH289">
            <v>-1.2487915940884191</v>
          </cell>
          <cell r="AI289">
            <v>3.85E-2</v>
          </cell>
          <cell r="AJ289">
            <v>-0.20564780489149873</v>
          </cell>
          <cell r="AK289">
            <v>-0.18305780489149873</v>
          </cell>
          <cell r="AL289">
            <v>-2.6319936421371946</v>
          </cell>
          <cell r="AM289">
            <v>-3.03</v>
          </cell>
          <cell r="AN289">
            <v>-3.03</v>
          </cell>
          <cell r="AO289">
            <v>-0.15859999999999999</v>
          </cell>
          <cell r="AP289">
            <v>-0.26371198829366033</v>
          </cell>
          <cell r="AQ289">
            <v>-0.24496198829366034</v>
          </cell>
          <cell r="AR289">
            <v>-2.8787941176366254</v>
          </cell>
          <cell r="AS289">
            <v>-0.13370000000000001</v>
          </cell>
          <cell r="AT289">
            <v>-6.9900000000000004E-2</v>
          </cell>
          <cell r="AU289">
            <v>0</v>
          </cell>
          <cell r="AV289">
            <v>-1.8990540075679394</v>
          </cell>
        </row>
        <row r="290">
          <cell r="B290">
            <v>45428</v>
          </cell>
          <cell r="C290">
            <v>133.91999999999999</v>
          </cell>
          <cell r="D290">
            <v>-0.49</v>
          </cell>
          <cell r="E290">
            <v>1E-3</v>
          </cell>
          <cell r="F290">
            <v>-2.4379999999999999E-2</v>
          </cell>
          <cell r="G290">
            <v>0</v>
          </cell>
          <cell r="H290">
            <v>0.20104166666666656</v>
          </cell>
          <cell r="I290">
            <v>-2.18E-2</v>
          </cell>
          <cell r="J290">
            <v>-0.76398516960208385</v>
          </cell>
          <cell r="K290">
            <v>-0.72600516960208383</v>
          </cell>
          <cell r="L290">
            <v>0.31097399706458251</v>
          </cell>
          <cell r="M290">
            <v>1.65</v>
          </cell>
          <cell r="N290">
            <v>1.65</v>
          </cell>
          <cell r="O290">
            <v>0.28070000000000001</v>
          </cell>
          <cell r="P290">
            <v>0.44235617489289625</v>
          </cell>
          <cell r="Q290">
            <v>0.45187617489289622</v>
          </cell>
          <cell r="R290">
            <v>1.9278095529389503</v>
          </cell>
          <cell r="S290">
            <v>0.25769999999999998</v>
          </cell>
          <cell r="T290">
            <v>1.2728072168266986</v>
          </cell>
          <cell r="U290">
            <v>1.3718372168266986</v>
          </cell>
          <cell r="V290">
            <v>2.5405942031893187</v>
          </cell>
          <cell r="W290">
            <v>-0.1741</v>
          </cell>
          <cell r="X290">
            <v>0.27332685667616835</v>
          </cell>
          <cell r="Y290">
            <v>0.34079685667616832</v>
          </cell>
          <cell r="Z290">
            <v>0.58802466798848663</v>
          </cell>
          <cell r="AA290">
            <v>-3.7400000000000003E-2</v>
          </cell>
          <cell r="AB290">
            <v>-0.25723165609684673</v>
          </cell>
          <cell r="AC290">
            <v>-0.13318165609684673</v>
          </cell>
          <cell r="AD290">
            <v>0.64115406188636914</v>
          </cell>
          <cell r="AE290">
            <v>-3.4299999999999997E-2</v>
          </cell>
          <cell r="AF290">
            <v>-5.5152562987298419E-2</v>
          </cell>
          <cell r="AG290">
            <v>-6.3647562987298414E-2</v>
          </cell>
          <cell r="AH290">
            <v>-1.198713514250433</v>
          </cell>
          <cell r="AI290">
            <v>3.7400000000000003E-2</v>
          </cell>
          <cell r="AJ290">
            <v>-0.24364186805497845</v>
          </cell>
          <cell r="AK290">
            <v>-0.22105186805497845</v>
          </cell>
          <cell r="AL290">
            <v>-2.5848233860518488</v>
          </cell>
          <cell r="AM290">
            <v>-2.93</v>
          </cell>
          <cell r="AN290">
            <v>-2.93</v>
          </cell>
          <cell r="AO290">
            <v>-0.15870000000000001</v>
          </cell>
          <cell r="AP290">
            <v>-0.26669947691225726</v>
          </cell>
          <cell r="AQ290">
            <v>-0.24794947691225727</v>
          </cell>
          <cell r="AR290">
            <v>-2.7862329306446276</v>
          </cell>
          <cell r="AS290">
            <v>-0.15920000000000001</v>
          </cell>
          <cell r="AT290">
            <v>-0.84255759810106112</v>
          </cell>
          <cell r="AU290">
            <v>-0.77265759810106116</v>
          </cell>
          <cell r="AV290">
            <v>-2.5844188640109338</v>
          </cell>
        </row>
        <row r="291">
          <cell r="B291">
            <v>45439</v>
          </cell>
          <cell r="C291">
            <v>132.21</v>
          </cell>
          <cell r="D291">
            <v>-0.42</v>
          </cell>
          <cell r="E291">
            <v>2.5999999999999999E-3</v>
          </cell>
          <cell r="F291">
            <v>2.3837801971875832E-2</v>
          </cell>
          <cell r="G291">
            <v>4.8217801971875834E-2</v>
          </cell>
          <cell r="H291">
            <v>0.1319678019718758</v>
          </cell>
          <cell r="I291">
            <v>-2.1299999999999999E-2</v>
          </cell>
          <cell r="J291">
            <v>-0.74910174177923128</v>
          </cell>
          <cell r="K291">
            <v>-0.71112174177923126</v>
          </cell>
          <cell r="L291">
            <v>-1.7996741779231329E-2</v>
          </cell>
          <cell r="M291">
            <v>1.1399999999999999</v>
          </cell>
          <cell r="N291">
            <v>1.1399999999999999</v>
          </cell>
          <cell r="O291">
            <v>0.27929999999999999</v>
          </cell>
          <cell r="P291">
            <v>0.39902010469678179</v>
          </cell>
          <cell r="Q291">
            <v>0.40854010469678181</v>
          </cell>
          <cell r="R291">
            <v>1.3615515064405779</v>
          </cell>
          <cell r="S291">
            <v>0.253</v>
          </cell>
          <cell r="T291">
            <v>1.1318492831839715</v>
          </cell>
          <cell r="U291">
            <v>1.2308792831839714</v>
          </cell>
          <cell r="V291">
            <v>1.8539108056521134</v>
          </cell>
          <cell r="W291">
            <v>-0.18140000000000001</v>
          </cell>
          <cell r="X291">
            <v>5.8854493383413149E-2</v>
          </cell>
          <cell r="Y291">
            <v>0.12632449338341314</v>
          </cell>
          <cell r="Z291">
            <v>-0.2405836219754065</v>
          </cell>
          <cell r="AA291">
            <v>-3.85E-2</v>
          </cell>
          <cell r="AB291">
            <v>-0.29052771425165369</v>
          </cell>
          <cell r="AC291">
            <v>-0.1664777142516537</v>
          </cell>
          <cell r="AD291">
            <v>-2.9081410531796026E-2</v>
          </cell>
          <cell r="AE291">
            <v>-3.2300000000000002E-2</v>
          </cell>
          <cell r="AF291">
            <v>2.7088679166134347E-3</v>
          </cell>
          <cell r="AG291">
            <v>-5.7861320833865661E-3</v>
          </cell>
          <cell r="AH291">
            <v>-1.8576037041826485</v>
          </cell>
          <cell r="AI291">
            <v>3.7699999999999997E-2</v>
          </cell>
          <cell r="AJ291">
            <v>-0.23327980239481774</v>
          </cell>
          <cell r="AK291">
            <v>-0.21068980239481774</v>
          </cell>
          <cell r="AL291">
            <v>-3.3824268915966957</v>
          </cell>
          <cell r="AM291">
            <v>-3.78</v>
          </cell>
          <cell r="AN291">
            <v>-3.78</v>
          </cell>
          <cell r="AO291">
            <v>-0.1613</v>
          </cell>
          <cell r="AP291">
            <v>-0.34437624981391213</v>
          </cell>
          <cell r="AQ291">
            <v>-0.32562624981391214</v>
          </cell>
          <cell r="AR291">
            <v>-3.5202770926071696</v>
          </cell>
          <cell r="AS291">
            <v>-0.1618</v>
          </cell>
          <cell r="AT291">
            <v>-0.92138099860440426</v>
          </cell>
          <cell r="AU291">
            <v>-0.85148099860440429</v>
          </cell>
          <cell r="AV291">
            <v>-2.9604765266401798</v>
          </cell>
        </row>
        <row r="292">
          <cell r="B292">
            <v>45449</v>
          </cell>
          <cell r="C292">
            <v>131.09</v>
          </cell>
          <cell r="D292">
            <v>-0.63</v>
          </cell>
          <cell r="E292">
            <v>-4.1000000000000003E-3</v>
          </cell>
          <cell r="F292">
            <v>-0.17807546928010304</v>
          </cell>
          <cell r="G292">
            <v>-0.15369546928010303</v>
          </cell>
          <cell r="H292">
            <v>-0.61900796928010304</v>
          </cell>
          <cell r="I292">
            <v>-2.6200000000000001E-2</v>
          </cell>
          <cell r="J292">
            <v>-0.89497739965980672</v>
          </cell>
          <cell r="K292">
            <v>-0.8569973996598067</v>
          </cell>
          <cell r="L292">
            <v>-1.1230911496598068</v>
          </cell>
          <cell r="M292">
            <v>-0.12</v>
          </cell>
          <cell r="N292">
            <v>-0.12</v>
          </cell>
          <cell r="O292">
            <v>0.2787</v>
          </cell>
          <cell r="P292">
            <v>0.3804480201293105</v>
          </cell>
          <cell r="Q292">
            <v>0.38996802012931053</v>
          </cell>
          <cell r="R292">
            <v>0.10882337447762264</v>
          </cell>
          <cell r="S292">
            <v>0.25069999999999998</v>
          </cell>
          <cell r="T292">
            <v>1.062891554940119</v>
          </cell>
          <cell r="U292">
            <v>1.161921554940119</v>
          </cell>
          <cell r="V292">
            <v>0.59640400519721715</v>
          </cell>
          <cell r="W292">
            <v>-0.18279999999999999</v>
          </cell>
          <cell r="X292">
            <v>1.7725273698065532E-2</v>
          </cell>
          <cell r="Y292">
            <v>8.5195273698065538E-2</v>
          </cell>
          <cell r="Z292">
            <v>-1.3334409883184781</v>
          </cell>
          <cell r="AA292">
            <v>-4.0099999999999997E-2</v>
          </cell>
          <cell r="AB292">
            <v>-0.33895913409300443</v>
          </cell>
          <cell r="AC292">
            <v>-0.21490913409300444</v>
          </cell>
          <cell r="AD292">
            <v>-1.083634001846431</v>
          </cell>
          <cell r="AE292">
            <v>-3.09E-2</v>
          </cell>
          <cell r="AF292">
            <v>4.3211810011462293E-2</v>
          </cell>
          <cell r="AG292">
            <v>3.471681001146229E-2</v>
          </cell>
          <cell r="AH292">
            <v>-2.6635975204155442</v>
          </cell>
          <cell r="AI292">
            <v>3.9399999999999998E-2</v>
          </cell>
          <cell r="AJ292">
            <v>-0.17456208177274821</v>
          </cell>
          <cell r="AK292">
            <v>-0.15197208177274821</v>
          </cell>
          <cell r="AL292">
            <v>-3.9877780285646107</v>
          </cell>
          <cell r="AM292">
            <v>-4.3600000000000003</v>
          </cell>
          <cell r="AN292">
            <v>-4.3600000000000003</v>
          </cell>
          <cell r="AO292">
            <v>-0.1656</v>
          </cell>
          <cell r="AP292">
            <v>-0.47285265960212453</v>
          </cell>
          <cell r="AQ292">
            <v>-0.45410265960212454</v>
          </cell>
          <cell r="AR292">
            <v>-4.1419526768019868</v>
          </cell>
          <cell r="AS292">
            <v>-0.13900000000000001</v>
          </cell>
          <cell r="AT292">
            <v>-0.23045568652465626</v>
          </cell>
          <cell r="AU292">
            <v>-0.16055568652465624</v>
          </cell>
          <cell r="AV292">
            <v>-2.6017596768927334</v>
          </cell>
        </row>
        <row r="293">
          <cell r="B293">
            <v>45458</v>
          </cell>
          <cell r="C293">
            <v>131.37</v>
          </cell>
          <cell r="D293">
            <v>-0.7</v>
          </cell>
          <cell r="E293">
            <v>-5.3E-3</v>
          </cell>
          <cell r="F293">
            <v>-0.21423999224161089</v>
          </cell>
          <cell r="G293">
            <v>-0.18985999224161088</v>
          </cell>
          <cell r="H293">
            <v>-0.84142249224161092</v>
          </cell>
          <cell r="I293">
            <v>-2.69E-2</v>
          </cell>
          <cell r="J293">
            <v>-0.91582028121013004</v>
          </cell>
          <cell r="K293">
            <v>-0.87784028121013002</v>
          </cell>
          <cell r="L293">
            <v>-1.4708090312101301</v>
          </cell>
          <cell r="M293">
            <v>-0.55000000000000004</v>
          </cell>
          <cell r="N293">
            <v>-0.55000000000000004</v>
          </cell>
          <cell r="O293">
            <v>0.27729999999999999</v>
          </cell>
          <cell r="P293">
            <v>0.33711426083155921</v>
          </cell>
          <cell r="Q293">
            <v>0.34663426083155924</v>
          </cell>
          <cell r="R293">
            <v>-0.37895259362853473</v>
          </cell>
          <cell r="S293">
            <v>0.24970000000000001</v>
          </cell>
          <cell r="T293">
            <v>1.0329140960456848</v>
          </cell>
          <cell r="U293">
            <v>1.1319440960456848</v>
          </cell>
          <cell r="V293">
            <v>9.6498086656013449E-2</v>
          </cell>
          <cell r="W293">
            <v>-0.1822</v>
          </cell>
          <cell r="X293">
            <v>3.5352026813913848E-2</v>
          </cell>
          <cell r="Y293">
            <v>0.10282202681391385</v>
          </cell>
          <cell r="Z293">
            <v>-1.8622014473644899</v>
          </cell>
          <cell r="AA293">
            <v>-3.95E-2</v>
          </cell>
          <cell r="AB293">
            <v>-0.32079722840787622</v>
          </cell>
          <cell r="AC293">
            <v>-0.19674722840787623</v>
          </cell>
          <cell r="AD293">
            <v>-1.6373455591615262</v>
          </cell>
          <cell r="AE293">
            <v>-2.81E-2</v>
          </cell>
          <cell r="AF293">
            <v>0.12421830709119991</v>
          </cell>
          <cell r="AG293">
            <v>0.11572330709119991</v>
          </cell>
          <cell r="AH293">
            <v>-3.2436663642703021</v>
          </cell>
          <cell r="AI293">
            <v>3.9300000000000002E-2</v>
          </cell>
          <cell r="AJ293">
            <v>-0.17801603812877614</v>
          </cell>
          <cell r="AK293">
            <v>-0.15542603812877614</v>
          </cell>
          <cell r="AL293">
            <v>-4.7542523292085876</v>
          </cell>
          <cell r="AM293">
            <v>-5.17</v>
          </cell>
          <cell r="AN293">
            <v>-5.17</v>
          </cell>
          <cell r="AO293">
            <v>-0.16769999999999999</v>
          </cell>
          <cell r="AP293">
            <v>-0.53560322645296465</v>
          </cell>
          <cell r="AQ293">
            <v>-0.51685322645296461</v>
          </cell>
          <cell r="AR293">
            <v>-4.8321989436872261</v>
          </cell>
          <cell r="AS293">
            <v>-0.14050000000000001</v>
          </cell>
          <cell r="AT293">
            <v>-0.27589731858917571</v>
          </cell>
          <cell r="AU293">
            <v>-0.20599731858917569</v>
          </cell>
          <cell r="AV293">
            <v>-2.9362037169379889</v>
          </cell>
        </row>
        <row r="294">
          <cell r="B294">
            <v>45469</v>
          </cell>
          <cell r="C294">
            <v>135.63999999999999</v>
          </cell>
          <cell r="D294">
            <v>-0.37</v>
          </cell>
          <cell r="E294">
            <v>1.34E-2</v>
          </cell>
          <cell r="F294">
            <v>0.34932717725239298</v>
          </cell>
          <cell r="G294">
            <v>0.373707177252393</v>
          </cell>
          <cell r="H294">
            <v>0.96599884391905977</v>
          </cell>
          <cell r="I294">
            <v>-1.1599999999999999E-2</v>
          </cell>
          <cell r="J294">
            <v>-0.46043044552679485</v>
          </cell>
          <cell r="K294">
            <v>-0.42245044552679484</v>
          </cell>
          <cell r="L294">
            <v>1.3339037211398717</v>
          </cell>
          <cell r="M294">
            <v>2.61</v>
          </cell>
          <cell r="N294">
            <v>2.61</v>
          </cell>
          <cell r="O294">
            <v>0.27700000000000002</v>
          </cell>
          <cell r="P294">
            <v>0.3278286439719294</v>
          </cell>
          <cell r="Q294">
            <v>0.33734864397192943</v>
          </cell>
          <cell r="R294">
            <v>2.7770826032833535</v>
          </cell>
          <cell r="S294">
            <v>0.25409999999999999</v>
          </cell>
          <cell r="T294">
            <v>1.1648339596198187</v>
          </cell>
          <cell r="U294">
            <v>1.2638639596198187</v>
          </cell>
          <cell r="V294">
            <v>3.4031284353631674</v>
          </cell>
          <cell r="W294">
            <v>-0.18260000000000001</v>
          </cell>
          <cell r="X294">
            <v>2.3600849883925228E-2</v>
          </cell>
          <cell r="Y294">
            <v>9.1070849883925234E-2</v>
          </cell>
          <cell r="Z294">
            <v>1.3289268749230485</v>
          </cell>
          <cell r="AA294">
            <v>-3.5299999999999998E-2</v>
          </cell>
          <cell r="AB294">
            <v>-0.193667335847933</v>
          </cell>
          <cell r="AC294">
            <v>-6.9617335847933004E-2</v>
          </cell>
          <cell r="AD294">
            <v>1.7020535039774465</v>
          </cell>
          <cell r="AE294">
            <v>-2.87E-2</v>
          </cell>
          <cell r="AF294">
            <v>0.10685965367738311</v>
          </cell>
          <cell r="AG294">
            <v>9.8364653677383104E-2</v>
          </cell>
          <cell r="AH294">
            <v>-1.5891997339831487E-2</v>
          </cell>
          <cell r="AI294">
            <v>4.02E-2</v>
          </cell>
          <cell r="AJ294">
            <v>-0.14693053296193342</v>
          </cell>
          <cell r="AK294">
            <v>-0.12434053296193343</v>
          </cell>
          <cell r="AL294">
            <v>-1.4404751182514492</v>
          </cell>
          <cell r="AM294">
            <v>-1.87</v>
          </cell>
          <cell r="AN294">
            <v>-1.87</v>
          </cell>
          <cell r="AO294">
            <v>-0.16159999999999999</v>
          </cell>
          <cell r="AP294">
            <v>-0.35333923884359641</v>
          </cell>
          <cell r="AQ294">
            <v>-0.33458923884359643</v>
          </cell>
          <cell r="AR294">
            <v>-2.0398902364356157</v>
          </cell>
          <cell r="AS294">
            <v>-0.1598</v>
          </cell>
          <cell r="AT294">
            <v>-0.86074657256138865</v>
          </cell>
          <cell r="AU294">
            <v>-0.79084657256138868</v>
          </cell>
          <cell r="AV294">
            <v>-2.1906780139098578</v>
          </cell>
        </row>
        <row r="295">
          <cell r="B295">
            <v>45478</v>
          </cell>
          <cell r="C295">
            <v>133.88</v>
          </cell>
          <cell r="D295">
            <v>-0.32</v>
          </cell>
          <cell r="E295">
            <v>-6.9999999999999999E-4</v>
          </cell>
          <cell r="F295">
            <v>-7.5611420343707533E-2</v>
          </cell>
          <cell r="G295">
            <v>-5.1231420343707534E-2</v>
          </cell>
          <cell r="H295">
            <v>0.60397691298962575</v>
          </cell>
          <cell r="I295">
            <v>-1.67E-2</v>
          </cell>
          <cell r="J295">
            <v>-0.61219144094610234</v>
          </cell>
          <cell r="K295">
            <v>-0.57421144094610233</v>
          </cell>
          <cell r="L295">
            <v>1.2606843923872308</v>
          </cell>
          <cell r="M295">
            <v>2.7</v>
          </cell>
          <cell r="N295">
            <v>2.7</v>
          </cell>
          <cell r="O295">
            <v>0.2787</v>
          </cell>
          <cell r="P295">
            <v>0.3804480201293105</v>
          </cell>
          <cell r="Q295">
            <v>0.38996802012931053</v>
          </cell>
          <cell r="R295">
            <v>2.8919577362035338</v>
          </cell>
          <cell r="S295">
            <v>0.25790000000000002</v>
          </cell>
          <cell r="T295">
            <v>1.2788068224018405</v>
          </cell>
          <cell r="U295">
            <v>1.3778368224018405</v>
          </cell>
          <cell r="V295">
            <v>3.5303966256658694</v>
          </cell>
          <cell r="W295">
            <v>-0.18010000000000001</v>
          </cell>
          <cell r="X295">
            <v>9.7046395589790557E-2</v>
          </cell>
          <cell r="Y295">
            <v>0.16451639558979056</v>
          </cell>
          <cell r="Z295">
            <v>1.268786460423236</v>
          </cell>
          <cell r="AA295">
            <v>-3.3700000000000001E-2</v>
          </cell>
          <cell r="AB295">
            <v>-0.14523784868873515</v>
          </cell>
          <cell r="AC295">
            <v>-2.1187848688735161E-2</v>
          </cell>
          <cell r="AD295">
            <v>1.5679366016888472</v>
          </cell>
          <cell r="AE295">
            <v>-2.8199999999999999E-2</v>
          </cell>
          <cell r="AF295">
            <v>0.12132519229973263</v>
          </cell>
          <cell r="AG295">
            <v>0.11283019229973262</v>
          </cell>
          <cell r="AH295">
            <v>-0.35533435051269713</v>
          </cell>
          <cell r="AI295">
            <v>3.9899999999999998E-2</v>
          </cell>
          <cell r="AJ295">
            <v>-0.15729234352856933</v>
          </cell>
          <cell r="AK295">
            <v>-0.13470234352856933</v>
          </cell>
          <cell r="AL295">
            <v>-2.0005865375817766</v>
          </cell>
          <cell r="AM295">
            <v>-2.5099999999999998</v>
          </cell>
          <cell r="AN295">
            <v>-2.5099999999999998</v>
          </cell>
          <cell r="AO295">
            <v>-0.16339999999999999</v>
          </cell>
          <cell r="AP295">
            <v>-0.4071186000531995</v>
          </cell>
          <cell r="AQ295">
            <v>-0.38836860005319951</v>
          </cell>
          <cell r="AR295">
            <v>-2.6134838391312867</v>
          </cell>
          <cell r="AS295">
            <v>-0.13539999999999999</v>
          </cell>
          <cell r="AT295">
            <v>-0.12139852747795525</v>
          </cell>
          <cell r="AU295">
            <v>-5.1498527477955247E-2</v>
          </cell>
          <cell r="AV295">
            <v>-1.7482339935942262</v>
          </cell>
        </row>
        <row r="296">
          <cell r="B296">
            <v>45484</v>
          </cell>
          <cell r="C296">
            <v>130.94999999999999</v>
          </cell>
          <cell r="D296">
            <v>-0.43</v>
          </cell>
          <cell r="E296">
            <v>-6.3E-3</v>
          </cell>
          <cell r="F296">
            <v>-0.24437751627275969</v>
          </cell>
          <cell r="G296">
            <v>-0.21999751627275971</v>
          </cell>
          <cell r="H296">
            <v>4.7502483727240419E-2</v>
          </cell>
          <cell r="I296">
            <v>-2.46E-2</v>
          </cell>
          <cell r="J296">
            <v>-0.8473399469767886</v>
          </cell>
          <cell r="K296">
            <v>-0.80935994697678859</v>
          </cell>
          <cell r="L296">
            <v>0.30189005302321142</v>
          </cell>
          <cell r="M296">
            <v>1.73</v>
          </cell>
          <cell r="N296">
            <v>1.73</v>
          </cell>
          <cell r="O296">
            <v>0.27950000000000003</v>
          </cell>
          <cell r="P296">
            <v>0.40521086643131898</v>
          </cell>
          <cell r="Q296">
            <v>0.41473086643131896</v>
          </cell>
          <cell r="R296">
            <v>1.934938780582895</v>
          </cell>
          <cell r="S296">
            <v>0.25669999999999998</v>
          </cell>
          <cell r="T296">
            <v>1.2428109454668999</v>
          </cell>
          <cell r="U296">
            <v>1.3418409454668998</v>
          </cell>
          <cell r="V296">
            <v>2.4918275316506691</v>
          </cell>
          <cell r="W296">
            <v>-0.18029999999999999</v>
          </cell>
          <cell r="X296">
            <v>9.1170682071513354E-2</v>
          </cell>
          <cell r="Y296">
            <v>0.15864068207151336</v>
          </cell>
          <cell r="Z296">
            <v>0.19796328435186239</v>
          </cell>
          <cell r="AA296">
            <v>-3.3599999999999998E-2</v>
          </cell>
          <cell r="AB296">
            <v>-0.14221101232293518</v>
          </cell>
          <cell r="AC296">
            <v>-1.8161012322935183E-2</v>
          </cell>
          <cell r="AD296">
            <v>0.48522456034393846</v>
          </cell>
          <cell r="AE296">
            <v>-2.9000000000000001E-2</v>
          </cell>
          <cell r="AF296">
            <v>9.8180356520530157E-2</v>
          </cell>
          <cell r="AG296">
            <v>8.9685356520530155E-2</v>
          </cell>
          <cell r="AH296">
            <v>-1.5369880170542514</v>
          </cell>
          <cell r="AI296">
            <v>3.8100000000000002E-2</v>
          </cell>
          <cell r="AJ296">
            <v>-0.21946377262378544</v>
          </cell>
          <cell r="AK296">
            <v>-0.19687377262378544</v>
          </cell>
          <cell r="AL296">
            <v>-3.3044324580697944</v>
          </cell>
          <cell r="AM296">
            <v>-3.79</v>
          </cell>
          <cell r="AN296">
            <v>-3.79</v>
          </cell>
          <cell r="AO296">
            <v>-0.17119999999999999</v>
          </cell>
          <cell r="AP296">
            <v>-0.64019874069790672</v>
          </cell>
          <cell r="AQ296">
            <v>-0.62144874069790668</v>
          </cell>
          <cell r="AR296">
            <v>-3.855033192022296</v>
          </cell>
          <cell r="AS296">
            <v>-0.1381</v>
          </cell>
          <cell r="AT296">
            <v>-0.20319109522698778</v>
          </cell>
          <cell r="AU296">
            <v>-0.13329109522698779</v>
          </cell>
          <cell r="AV296">
            <v>-2.3348838024853298</v>
          </cell>
        </row>
        <row r="297">
          <cell r="B297">
            <v>45490</v>
          </cell>
          <cell r="C297">
            <v>141.66</v>
          </cell>
          <cell r="D297">
            <v>-0.01</v>
          </cell>
          <cell r="E297">
            <v>2.46E-2</v>
          </cell>
          <cell r="F297">
            <v>0.68696664971700228</v>
          </cell>
          <cell r="G297">
            <v>0.71134664971700223</v>
          </cell>
          <cell r="H297">
            <v>3.1490549830503358</v>
          </cell>
          <cell r="I297">
            <v>9.9000000000000008E-3</v>
          </cell>
          <cell r="J297">
            <v>0.17918345974339195</v>
          </cell>
          <cell r="K297">
            <v>0.21716345974339196</v>
          </cell>
          <cell r="L297">
            <v>5.6158092930767252</v>
          </cell>
          <cell r="M297">
            <v>7.57</v>
          </cell>
          <cell r="N297">
            <v>7.57</v>
          </cell>
          <cell r="O297">
            <v>0.27860000000000001</v>
          </cell>
          <cell r="P297">
            <v>0.37735270128906284</v>
          </cell>
          <cell r="Q297">
            <v>0.38687270128906281</v>
          </cell>
          <cell r="R297">
            <v>7.7474606735671765</v>
          </cell>
          <cell r="S297">
            <v>0.26350000000000001</v>
          </cell>
          <cell r="T297">
            <v>1.4468456882464265</v>
          </cell>
          <cell r="U297">
            <v>1.5458756882464264</v>
          </cell>
          <cell r="V297">
            <v>8.5369130233682693</v>
          </cell>
          <cell r="W297">
            <v>-0.17599999999999999</v>
          </cell>
          <cell r="X297">
            <v>0.21750245355603781</v>
          </cell>
          <cell r="Y297">
            <v>0.28497245355603784</v>
          </cell>
          <cell r="Z297">
            <v>6.1673578772090671</v>
          </cell>
          <cell r="AA297">
            <v>-3.3599999999999998E-2</v>
          </cell>
          <cell r="AB297">
            <v>-0.14221101232293518</v>
          </cell>
          <cell r="AC297">
            <v>-1.8161012322935183E-2</v>
          </cell>
          <cell r="AD297">
            <v>6.328958072528156</v>
          </cell>
          <cell r="AE297">
            <v>-2.5399999999999999E-2</v>
          </cell>
          <cell r="AF297">
            <v>0.20233355694297783</v>
          </cell>
          <cell r="AG297">
            <v>0.19383855694297783</v>
          </cell>
          <cell r="AH297">
            <v>4.4132461133927885</v>
          </cell>
          <cell r="AI297">
            <v>4.3900000000000002E-2</v>
          </cell>
          <cell r="AJ297">
            <v>-1.913611098866241E-2</v>
          </cell>
          <cell r="AK297">
            <v>3.4538890113375888E-3</v>
          </cell>
          <cell r="AL297">
            <v>2.7446588968360643</v>
          </cell>
          <cell r="AM297">
            <v>2.06</v>
          </cell>
          <cell r="AN297">
            <v>2.06</v>
          </cell>
          <cell r="AO297">
            <v>-0.15129999999999999</v>
          </cell>
          <cell r="AP297">
            <v>-4.5635428840831924E-2</v>
          </cell>
          <cell r="AQ297">
            <v>-2.6885428840831924E-2</v>
          </cell>
          <cell r="AR297">
            <v>1.389898196890162</v>
          </cell>
          <cell r="AS297">
            <v>-0.15229999999999999</v>
          </cell>
          <cell r="AT297">
            <v>-0.63342393534321084</v>
          </cell>
          <cell r="AU297">
            <v>-0.56352393534321088</v>
          </cell>
          <cell r="AV297">
            <v>-0.33972276575256766</v>
          </cell>
        </row>
        <row r="298">
          <cell r="B298">
            <v>45497</v>
          </cell>
          <cell r="C298">
            <v>147.49</v>
          </cell>
          <cell r="D298">
            <v>1.29</v>
          </cell>
          <cell r="E298">
            <v>7.0099999999999996E-2</v>
          </cell>
          <cell r="F298">
            <v>2.0614054119322121</v>
          </cell>
          <cell r="G298">
            <v>2.0857854119322119</v>
          </cell>
          <cell r="H298">
            <v>7.0667229119322119</v>
          </cell>
          <cell r="I298">
            <v>4.7600000000000003E-2</v>
          </cell>
          <cell r="J298">
            <v>1.3016631246300003</v>
          </cell>
          <cell r="K298">
            <v>1.3396431246300002</v>
          </cell>
          <cell r="L298">
            <v>10.785424374629997</v>
          </cell>
          <cell r="M298">
            <v>12.72</v>
          </cell>
          <cell r="N298">
            <v>12.72</v>
          </cell>
          <cell r="O298">
            <v>0.27750000000000002</v>
          </cell>
          <cell r="P298">
            <v>0.34330470779256528</v>
          </cell>
          <cell r="Q298">
            <v>0.35282470779256525</v>
          </cell>
          <cell r="R298">
            <v>12.861132331311458</v>
          </cell>
          <cell r="S298">
            <v>0.25380000000000003</v>
          </cell>
          <cell r="T298">
            <v>1.1558378167886263</v>
          </cell>
          <cell r="U298">
            <v>1.2548678167886262</v>
          </cell>
          <cell r="V298">
            <v>13.389600658282031</v>
          </cell>
          <cell r="W298">
            <v>-0.17879999999999999</v>
          </cell>
          <cell r="X298">
            <v>0.13523890942628605</v>
          </cell>
          <cell r="Y298">
            <v>0.20270890942628605</v>
          </cell>
          <cell r="Z298">
            <v>11.216717404843234</v>
          </cell>
          <cell r="AA298">
            <v>-3.73E-2</v>
          </cell>
          <cell r="AB298">
            <v>-0.25420476004451525</v>
          </cell>
          <cell r="AC298">
            <v>-0.13015476004451526</v>
          </cell>
          <cell r="AD298">
            <v>11.344563251701276</v>
          </cell>
          <cell r="AE298">
            <v>-3.1699999999999999E-2</v>
          </cell>
          <cell r="AF298">
            <v>2.0067264667091134E-2</v>
          </cell>
          <cell r="AG298">
            <v>1.1572264667091133E-2</v>
          </cell>
          <cell r="AH298">
            <v>9.3444942409693503</v>
          </cell>
          <cell r="AI298">
            <v>4.4299999999999999E-2</v>
          </cell>
          <cell r="AJ298">
            <v>-5.3205535828137335E-3</v>
          </cell>
          <cell r="AK298">
            <v>1.7269446417186265E-2</v>
          </cell>
          <cell r="AL298">
            <v>7.8558922946175</v>
          </cell>
          <cell r="AM298">
            <v>7.15</v>
          </cell>
          <cell r="AN298">
            <v>7.15</v>
          </cell>
          <cell r="AO298">
            <v>-0.1133</v>
          </cell>
          <cell r="AP298">
            <v>1.0900760316811917</v>
          </cell>
          <cell r="AQ298">
            <v>1.1088260316811918</v>
          </cell>
          <cell r="AR298">
            <v>6.738698752699424</v>
          </cell>
          <cell r="AS298">
            <v>-0.109</v>
          </cell>
          <cell r="AT298">
            <v>0.67850656234166318</v>
          </cell>
          <cell r="AU298">
            <v>0.74840656234166314</v>
          </cell>
          <cell r="AV298">
            <v>3.558877838571453</v>
          </cell>
        </row>
        <row r="299">
          <cell r="B299">
            <v>45504</v>
          </cell>
          <cell r="C299">
            <v>148.01</v>
          </cell>
          <cell r="D299">
            <v>1.35</v>
          </cell>
          <cell r="E299">
            <v>6.9800000000000001E-2</v>
          </cell>
          <cell r="F299">
            <v>2.0523207379324111</v>
          </cell>
          <cell r="G299">
            <v>2.0767007379324109</v>
          </cell>
          <cell r="H299">
            <v>7.3469090712657454</v>
          </cell>
          <cell r="I299">
            <v>5.16E-2</v>
          </cell>
          <cell r="J299">
            <v>1.4209427410962401</v>
          </cell>
          <cell r="K299">
            <v>1.45892274109624</v>
          </cell>
          <cell r="L299">
            <v>11.471318574429572</v>
          </cell>
          <cell r="M299">
            <v>13.49</v>
          </cell>
          <cell r="N299">
            <v>13.49</v>
          </cell>
          <cell r="O299">
            <v>0.27710000000000001</v>
          </cell>
          <cell r="P299">
            <v>0.33092384253286028</v>
          </cell>
          <cell r="Q299">
            <v>0.34044384253286031</v>
          </cell>
          <cell r="R299">
            <v>13.627492802962102</v>
          </cell>
          <cell r="S299">
            <v>0.25990000000000002</v>
          </cell>
          <cell r="T299">
            <v>1.3388094695884805</v>
          </cell>
          <cell r="U299">
            <v>1.4378394695884804</v>
          </cell>
          <cell r="V299">
            <v>14.366739536657562</v>
          </cell>
          <cell r="W299">
            <v>-0.17610000000000001</v>
          </cell>
          <cell r="X299">
            <v>0.21456439364186106</v>
          </cell>
          <cell r="Y299">
            <v>0.28203439364186106</v>
          </cell>
          <cell r="Z299">
            <v>12.136487780630461</v>
          </cell>
          <cell r="AA299">
            <v>-3.6700000000000003E-2</v>
          </cell>
          <cell r="AB299">
            <v>-0.23604343973907754</v>
          </cell>
          <cell r="AC299">
            <v>-0.11199343973907755</v>
          </cell>
          <cell r="AD299">
            <v>12.218595352243693</v>
          </cell>
          <cell r="AE299">
            <v>-3.0499999999999999E-2</v>
          </cell>
          <cell r="AF299">
            <v>5.4784098693836721E-2</v>
          </cell>
          <cell r="AG299">
            <v>4.6289098693836718E-2</v>
          </cell>
          <cell r="AH299">
            <v>10.289072465561711</v>
          </cell>
          <cell r="AI299">
            <v>4.53E-2</v>
          </cell>
          <cell r="AJ299">
            <v>2.9218373264028805E-2</v>
          </cell>
          <cell r="AK299">
            <v>5.1808373264028804E-2</v>
          </cell>
          <cell r="AL299">
            <v>8.8619961666912594</v>
          </cell>
          <cell r="AM299">
            <v>8.15</v>
          </cell>
          <cell r="AN299">
            <v>8.15</v>
          </cell>
          <cell r="AO299">
            <v>-0.10680000000000001</v>
          </cell>
          <cell r="AP299">
            <v>1.2845907280903934</v>
          </cell>
          <cell r="AQ299">
            <v>1.3033407280903935</v>
          </cell>
          <cell r="AR299">
            <v>7.7507091491430256</v>
          </cell>
          <cell r="AS299">
            <v>-0.10150000000000001</v>
          </cell>
          <cell r="AT299">
            <v>0.90590509297561772</v>
          </cell>
          <cell r="AU299">
            <v>0.97580509297561768</v>
          </cell>
          <cell r="AV299">
            <v>4.2652787771861442</v>
          </cell>
        </row>
        <row r="300">
          <cell r="B300">
            <v>45511</v>
          </cell>
          <cell r="C300">
            <v>146.26</v>
          </cell>
          <cell r="D300">
            <v>1.1100000000000001</v>
          </cell>
          <cell r="E300">
            <v>5.6300000000000003E-2</v>
          </cell>
          <cell r="F300">
            <v>1.643879231291614</v>
          </cell>
          <cell r="G300">
            <v>1.668259231291614</v>
          </cell>
          <cell r="H300">
            <v>6.3594050646249478</v>
          </cell>
          <cell r="I300">
            <v>3.8199999999999998E-2</v>
          </cell>
          <cell r="J300">
            <v>1.0215334357695642</v>
          </cell>
          <cell r="K300">
            <v>1.0595134357695641</v>
          </cell>
          <cell r="L300">
            <v>10.082690519102897</v>
          </cell>
          <cell r="M300">
            <v>12.2</v>
          </cell>
          <cell r="N300">
            <v>12.2</v>
          </cell>
          <cell r="O300">
            <v>0.27960000000000002</v>
          </cell>
          <cell r="P300">
            <v>0.40830626012624788</v>
          </cell>
          <cell r="Q300">
            <v>0.41782626012624791</v>
          </cell>
          <cell r="R300">
            <v>12.396632430481713</v>
          </cell>
          <cell r="S300">
            <v>0.26569999999999999</v>
          </cell>
          <cell r="T300">
            <v>1.5128887965908813</v>
          </cell>
          <cell r="U300">
            <v>1.6119187965908812</v>
          </cell>
          <cell r="V300">
            <v>13.200382914632463</v>
          </cell>
          <cell r="W300">
            <v>-0.17019999999999999</v>
          </cell>
          <cell r="X300">
            <v>0.38792275549068422</v>
          </cell>
          <cell r="Y300">
            <v>0.45539275549068425</v>
          </cell>
          <cell r="Z300">
            <v>10.872830716590617</v>
          </cell>
          <cell r="AA300">
            <v>-3.2399999999999998E-2</v>
          </cell>
          <cell r="AB300">
            <v>-0.10588898767706462</v>
          </cell>
          <cell r="AC300">
            <v>1.8161012322935377E-2</v>
          </cell>
          <cell r="AD300">
            <v>10.879541219463317</v>
          </cell>
          <cell r="AE300">
            <v>-3.1099999999999999E-2</v>
          </cell>
          <cell r="AF300">
            <v>3.7425670423299924E-2</v>
          </cell>
          <cell r="AG300">
            <v>2.8930670423299922E-2</v>
          </cell>
          <cell r="AH300">
            <v>8.689829396110758</v>
          </cell>
          <cell r="AI300">
            <v>4.2500000000000003E-2</v>
          </cell>
          <cell r="AJ300">
            <v>-6.7490581908465366E-2</v>
          </cell>
          <cell r="AK300">
            <v>-4.4900581908465367E-2</v>
          </cell>
          <cell r="AL300">
            <v>7.0546299345234589</v>
          </cell>
          <cell r="AM300">
            <v>6.38</v>
          </cell>
          <cell r="AN300">
            <v>6.38</v>
          </cell>
          <cell r="AO300">
            <v>-0.1167</v>
          </cell>
          <cell r="AP300">
            <v>0.98837129942216695</v>
          </cell>
          <cell r="AQ300">
            <v>1.007121299422167</v>
          </cell>
          <cell r="AR300">
            <v>6.0049850765119501</v>
          </cell>
          <cell r="AS300">
            <v>-0.1123</v>
          </cell>
          <cell r="AT300">
            <v>0.57848158464643717</v>
          </cell>
          <cell r="AU300">
            <v>0.64838158464643714</v>
          </cell>
          <cell r="AV300">
            <v>3.0827778694761583</v>
          </cell>
        </row>
        <row r="301">
          <cell r="B301">
            <v>45518</v>
          </cell>
          <cell r="C301">
            <v>141.83000000000001</v>
          </cell>
          <cell r="D301">
            <v>0.51</v>
          </cell>
          <cell r="E301">
            <v>2.7099999999999999E-2</v>
          </cell>
          <cell r="F301">
            <v>0.76235439807769023</v>
          </cell>
          <cell r="G301">
            <v>0.78673439807769019</v>
          </cell>
          <cell r="H301">
            <v>4.1254843980776901</v>
          </cell>
          <cell r="I301">
            <v>1.2E-2</v>
          </cell>
          <cell r="J301">
            <v>0.24165872258757187</v>
          </cell>
          <cell r="K301">
            <v>0.27963872258757189</v>
          </cell>
          <cell r="L301">
            <v>7.0402637225875715</v>
          </cell>
          <cell r="M301">
            <v>9.27</v>
          </cell>
          <cell r="N301">
            <v>9.27</v>
          </cell>
          <cell r="O301">
            <v>0.28260000000000002</v>
          </cell>
          <cell r="P301">
            <v>0.50117237479840293</v>
          </cell>
          <cell r="Q301">
            <v>0.5106923747984029</v>
          </cell>
          <cell r="R301">
            <v>9.5176921512347992</v>
          </cell>
          <cell r="S301">
            <v>0.2651</v>
          </cell>
          <cell r="T301">
            <v>1.4948754082415698</v>
          </cell>
          <cell r="U301">
            <v>1.5939054082415698</v>
          </cell>
          <cell r="V301">
            <v>10.136787143095136</v>
          </cell>
          <cell r="W301">
            <v>-0.1653</v>
          </cell>
          <cell r="X301">
            <v>0.53192427961418698</v>
          </cell>
          <cell r="Y301">
            <v>0.59939427961418701</v>
          </cell>
          <cell r="Z301">
            <v>7.7499218897192614</v>
          </cell>
          <cell r="AA301">
            <v>-2.8199999999999999E-2</v>
          </cell>
          <cell r="AB301">
            <v>2.1239269342863437E-2</v>
          </cell>
          <cell r="AC301">
            <v>0.14528926934286343</v>
          </cell>
          <cell r="AD301">
            <v>7.6659831362194399</v>
          </cell>
          <cell r="AE301">
            <v>-2.9899999999999999E-2</v>
          </cell>
          <cell r="AF301">
            <v>7.2142562987298306E-2</v>
          </cell>
          <cell r="AG301">
            <v>6.3647562987298303E-2</v>
          </cell>
          <cell r="AH301">
            <v>5.1256439859696368</v>
          </cell>
          <cell r="AI301">
            <v>4.1300000000000003E-2</v>
          </cell>
          <cell r="AJ301">
            <v>-0.1089374021482811</v>
          </cell>
          <cell r="AK301">
            <v>-8.6347402148281099E-2</v>
          </cell>
          <cell r="AL301">
            <v>3.1191768545027356</v>
          </cell>
          <cell r="AM301">
            <v>2.35</v>
          </cell>
          <cell r="AN301">
            <v>2.35</v>
          </cell>
          <cell r="AO301">
            <v>-0.13469999999999999</v>
          </cell>
          <cell r="AP301">
            <v>0.45029285602115138</v>
          </cell>
          <cell r="AQ301">
            <v>0.46904285602115137</v>
          </cell>
          <cell r="AR301">
            <v>2.1936317793097651</v>
          </cell>
          <cell r="AS301">
            <v>-0.1313</v>
          </cell>
          <cell r="AT301">
            <v>2.8038784741021678E-3</v>
          </cell>
          <cell r="AU301">
            <v>7.2703878474102174E-2</v>
          </cell>
          <cell r="AV301">
            <v>0.63733408143247838</v>
          </cell>
        </row>
        <row r="302">
          <cell r="B302">
            <v>45526</v>
          </cell>
          <cell r="C302">
            <v>135.13999999999999</v>
          </cell>
          <cell r="D302">
            <v>-0.1</v>
          </cell>
          <cell r="E302">
            <v>-4.3E-3</v>
          </cell>
          <cell r="F302">
            <v>-0.18410285554857408</v>
          </cell>
          <cell r="G302">
            <v>-0.15972285554857407</v>
          </cell>
          <cell r="H302">
            <v>1.4807979777847591</v>
          </cell>
          <cell r="I302">
            <v>-1.5699999999999999E-2</v>
          </cell>
          <cell r="J302">
            <v>-0.58243207492587901</v>
          </cell>
          <cell r="K302">
            <v>-0.54445207492587899</v>
          </cell>
          <cell r="L302">
            <v>3.201537508407454</v>
          </cell>
          <cell r="M302">
            <v>5.29</v>
          </cell>
          <cell r="N302">
            <v>5.29</v>
          </cell>
          <cell r="O302">
            <v>0.2833</v>
          </cell>
          <cell r="P302">
            <v>0.52284243842633071</v>
          </cell>
          <cell r="Q302">
            <v>0.53236243842633069</v>
          </cell>
          <cell r="R302">
            <v>5.5266772159805448</v>
          </cell>
          <cell r="S302">
            <v>0.2651</v>
          </cell>
          <cell r="T302">
            <v>1.4948754082415698</v>
          </cell>
          <cell r="U302">
            <v>1.5939054082415698</v>
          </cell>
          <cell r="V302">
            <v>6.0664227344208683</v>
          </cell>
          <cell r="W302">
            <v>-0.16600000000000001</v>
          </cell>
          <cell r="X302">
            <v>0.51135087261229617</v>
          </cell>
          <cell r="Y302">
            <v>0.5788208726122962</v>
          </cell>
          <cell r="Z302">
            <v>3.4859458446668454</v>
          </cell>
          <cell r="AA302">
            <v>-2.5700000000000001E-2</v>
          </cell>
          <cell r="AB302">
            <v>9.6913138617193653E-2</v>
          </cell>
          <cell r="AC302">
            <v>0.22096313861719363</v>
          </cell>
          <cell r="AD302">
            <v>3.4405749576511582</v>
          </cell>
          <cell r="AE302">
            <v>-2.86E-2</v>
          </cell>
          <cell r="AF302">
            <v>0.10975275689898739</v>
          </cell>
          <cell r="AG302">
            <v>0.10125775689898739</v>
          </cell>
          <cell r="AH302">
            <v>0.66029419776641429</v>
          </cell>
          <cell r="AI302">
            <v>3.8699999999999998E-2</v>
          </cell>
          <cell r="AJ302">
            <v>-0.19873984292938601</v>
          </cell>
          <cell r="AK302">
            <v>-0.17614984292938601</v>
          </cell>
          <cell r="AL302">
            <v>-1.7043032075616242</v>
          </cell>
          <cell r="AM302">
            <v>-2.4900000000000002</v>
          </cell>
          <cell r="AN302">
            <v>-2.4900000000000002</v>
          </cell>
          <cell r="AO302">
            <v>-0.15989999999999999</v>
          </cell>
          <cell r="AP302">
            <v>-0.30254977658254939</v>
          </cell>
          <cell r="AQ302">
            <v>-0.2837997765825494</v>
          </cell>
          <cell r="AR302">
            <v>-2.3909858790937295</v>
          </cell>
          <cell r="AS302">
            <v>-0.15640000000000001</v>
          </cell>
          <cell r="AT302">
            <v>-0.75768341663148409</v>
          </cell>
          <cell r="AU302">
            <v>-0.68778341663148412</v>
          </cell>
          <cell r="AV302">
            <v>-2.0849591992252234</v>
          </cell>
        </row>
        <row r="303">
          <cell r="B303">
            <v>45531</v>
          </cell>
          <cell r="C303">
            <v>134.65</v>
          </cell>
          <cell r="D303">
            <v>-0.1</v>
          </cell>
          <cell r="E303">
            <v>-2.8E-3</v>
          </cell>
          <cell r="F303">
            <v>-0.13889774227557888</v>
          </cell>
          <cell r="G303">
            <v>-0.11451774227557888</v>
          </cell>
          <cell r="H303">
            <v>1.2773572577244208</v>
          </cell>
          <cell r="I303">
            <v>-1.77E-2</v>
          </cell>
          <cell r="J303">
            <v>-0.64195206545293348</v>
          </cell>
          <cell r="K303">
            <v>-0.60397206545293347</v>
          </cell>
          <cell r="L303">
            <v>2.5925904345470658</v>
          </cell>
          <cell r="M303">
            <v>4.5199999999999996</v>
          </cell>
          <cell r="N303">
            <v>4.5199999999999996</v>
          </cell>
          <cell r="O303">
            <v>0.28220000000000001</v>
          </cell>
          <cell r="P303">
            <v>0.4887897149457</v>
          </cell>
          <cell r="Q303">
            <v>0.49830971494569998</v>
          </cell>
          <cell r="R303">
            <v>4.7461880963452074</v>
          </cell>
          <cell r="S303">
            <v>0.26340000000000002</v>
          </cell>
          <cell r="T303">
            <v>1.4438441154733292</v>
          </cell>
          <cell r="U303">
            <v>1.5428741154733292</v>
          </cell>
          <cell r="V303">
            <v>5.3105378758131456</v>
          </cell>
          <cell r="W303">
            <v>-0.16950000000000001</v>
          </cell>
          <cell r="X303">
            <v>0.4084927519308475</v>
          </cell>
          <cell r="Y303">
            <v>0.47596275193084747</v>
          </cell>
          <cell r="Z303">
            <v>2.802982649091589</v>
          </cell>
          <cell r="AA303">
            <v>-2.6599999999999999E-2</v>
          </cell>
          <cell r="AB303">
            <v>6.967025918308363E-2</v>
          </cell>
          <cell r="AC303">
            <v>0.19372025918308361</v>
          </cell>
          <cell r="AD303">
            <v>2.8748098336384653</v>
          </cell>
          <cell r="AE303">
            <v>-2.86E-2</v>
          </cell>
          <cell r="AF303">
            <v>0.10975275689898739</v>
          </cell>
          <cell r="AG303">
            <v>0.10125775689898739</v>
          </cell>
          <cell r="AH303">
            <v>0.26731185929111767</v>
          </cell>
          <cell r="AI303">
            <v>3.8399999999999997E-2</v>
          </cell>
          <cell r="AJ303">
            <v>-0.20910179124652545</v>
          </cell>
          <cell r="AK303">
            <v>-0.18651179124652545</v>
          </cell>
          <cell r="AL303">
            <v>-1.9413161730931616</v>
          </cell>
          <cell r="AM303">
            <v>-2.64</v>
          </cell>
          <cell r="AN303">
            <v>-2.64</v>
          </cell>
          <cell r="AO303">
            <v>-0.16220000000000001</v>
          </cell>
          <cell r="AP303">
            <v>-0.37126541379497929</v>
          </cell>
          <cell r="AQ303">
            <v>-0.3525154137949793</v>
          </cell>
          <cell r="AR303">
            <v>-2.6408607870319933</v>
          </cell>
          <cell r="AS303">
            <v>-0.16</v>
          </cell>
          <cell r="AT303">
            <v>-0.86680969971868027</v>
          </cell>
          <cell r="AU303">
            <v>-0.79690969971868031</v>
          </cell>
          <cell r="AV303">
            <v>-2.4330362907059526</v>
          </cell>
        </row>
        <row r="304">
          <cell r="B304">
            <v>45539</v>
          </cell>
          <cell r="C304">
            <v>136.21</v>
          </cell>
          <cell r="D304">
            <v>2.9999999999999801E-2</v>
          </cell>
          <cell r="E304">
            <v>3.2000000000000002E-3</v>
          </cell>
          <cell r="F304">
            <v>4.1919529110481919E-2</v>
          </cell>
          <cell r="G304">
            <v>6.6299529110481925E-2</v>
          </cell>
          <cell r="H304">
            <v>1.7754661957771489</v>
          </cell>
          <cell r="I304">
            <v>-8.6999999999999994E-3</v>
          </cell>
          <cell r="J304">
            <v>-0.37414627305830073</v>
          </cell>
          <cell r="K304">
            <v>-0.33616627305830071</v>
          </cell>
          <cell r="L304">
            <v>3.4042503936083661</v>
          </cell>
          <cell r="M304">
            <v>5.23</v>
          </cell>
          <cell r="N304">
            <v>5.23</v>
          </cell>
          <cell r="O304">
            <v>0.28050000000000003</v>
          </cell>
          <cell r="P304">
            <v>0.43616519972655171</v>
          </cell>
          <cell r="Q304">
            <v>0.44568519972655174</v>
          </cell>
          <cell r="R304">
            <v>5.4313078243632615</v>
          </cell>
          <cell r="S304">
            <v>0.28299999999999997</v>
          </cell>
          <cell r="T304">
            <v>2.0328658214967112</v>
          </cell>
          <cell r="U304">
            <v>2.1318958214967112</v>
          </cell>
          <cell r="V304">
            <v>6.6862642543158488</v>
          </cell>
          <cell r="W304">
            <v>-0.17369999999999999</v>
          </cell>
          <cell r="X304">
            <v>0.2850796925817603</v>
          </cell>
          <cell r="Y304">
            <v>0.35254969258176028</v>
          </cell>
          <cell r="Z304">
            <v>3.6131555499481811</v>
          </cell>
          <cell r="AA304">
            <v>-2.5399999999999999E-2</v>
          </cell>
          <cell r="AB304">
            <v>0.10599418089276617</v>
          </cell>
          <cell r="AC304">
            <v>0.23004418089276618</v>
          </cell>
          <cell r="AD304">
            <v>3.8936801447959462</v>
          </cell>
          <cell r="AE304">
            <v>-2.6499999999999999E-2</v>
          </cell>
          <cell r="AF304">
            <v>0.17050852649825274</v>
          </cell>
          <cell r="AG304">
            <v>0.16201352649825274</v>
          </cell>
          <cell r="AH304">
            <v>1.4819755206855989</v>
          </cell>
          <cell r="AI304">
            <v>4.0399999999999998E-2</v>
          </cell>
          <cell r="AJ304">
            <v>-0.14002267160870699</v>
          </cell>
          <cell r="AK304">
            <v>-0.11743267160870699</v>
          </cell>
          <cell r="AL304">
            <v>-0.52248744469164965</v>
          </cell>
          <cell r="AM304">
            <v>-1.2</v>
          </cell>
          <cell r="AN304">
            <v>-1.2</v>
          </cell>
          <cell r="AO304">
            <v>-0.15870000000000001</v>
          </cell>
          <cell r="AP304">
            <v>-0.26669947691225726</v>
          </cell>
          <cell r="AQ304">
            <v>-0.24794947691225727</v>
          </cell>
          <cell r="AR304">
            <v>-1.3923079220446961</v>
          </cell>
          <cell r="AS304">
            <v>-0.1545</v>
          </cell>
          <cell r="AT304">
            <v>-0.70009692906713039</v>
          </cell>
          <cell r="AU304">
            <v>-0.63019692906713043</v>
          </cell>
          <cell r="AV304">
            <v>-1.6713561997929647</v>
          </cell>
        </row>
        <row r="305">
          <cell r="B305">
            <v>45545</v>
          </cell>
          <cell r="C305">
            <v>139.44999999999999</v>
          </cell>
          <cell r="D305">
            <v>0.25</v>
          </cell>
          <cell r="E305">
            <v>1.44E-2</v>
          </cell>
          <cell r="F305">
            <v>0.37946839544393207</v>
          </cell>
          <cell r="G305">
            <v>0.40384839544393208</v>
          </cell>
          <cell r="H305">
            <v>2.8690567287772657</v>
          </cell>
          <cell r="I305">
            <v>6.4999999999999997E-3</v>
          </cell>
          <cell r="J305">
            <v>7.8037220664655432E-2</v>
          </cell>
          <cell r="K305">
            <v>0.11601722066465543</v>
          </cell>
          <cell r="L305">
            <v>5.2609130539979887</v>
          </cell>
          <cell r="M305">
            <v>7.11</v>
          </cell>
          <cell r="N305">
            <v>7.11</v>
          </cell>
          <cell r="O305">
            <v>0.28110000000000002</v>
          </cell>
          <cell r="P305">
            <v>0.45473823782750039</v>
          </cell>
          <cell r="Q305">
            <v>0.46425823782750042</v>
          </cell>
          <cell r="R305">
            <v>7.3260802811988395</v>
          </cell>
          <cell r="S305">
            <v>0.27529999999999999</v>
          </cell>
          <cell r="T305">
            <v>1.8012818075540311</v>
          </cell>
          <cell r="U305">
            <v>1.9003118075540311</v>
          </cell>
          <cell r="V305">
            <v>8.3241727509924388</v>
          </cell>
          <cell r="W305">
            <v>-0.1757</v>
          </cell>
          <cell r="X305">
            <v>0.22631667117000026</v>
          </cell>
          <cell r="Y305">
            <v>0.29378667117000024</v>
          </cell>
          <cell r="Z305">
            <v>5.4037643148096155</v>
          </cell>
          <cell r="AA305">
            <v>-2.8199999999999999E-2</v>
          </cell>
          <cell r="AB305">
            <v>2.1239269342863437E-2</v>
          </cell>
          <cell r="AC305">
            <v>0.14528926934286343</v>
          </cell>
          <cell r="AD305">
            <v>5.6515901114038805</v>
          </cell>
          <cell r="AE305">
            <v>-2.3300000000000001E-2</v>
          </cell>
          <cell r="AF305">
            <v>0.26309191118709746</v>
          </cell>
          <cell r="AG305">
            <v>0.25459691118709749</v>
          </cell>
          <cell r="AH305">
            <v>3.3937496051285243</v>
          </cell>
          <cell r="AI305">
            <v>4.4200000000000003E-2</v>
          </cell>
          <cell r="AJ305">
            <v>-8.7744432744004813E-3</v>
          </cell>
          <cell r="AK305">
            <v>1.3815556725599518E-2</v>
          </cell>
          <cell r="AL305">
            <v>1.4011238509353019</v>
          </cell>
          <cell r="AM305">
            <v>0.57999999999999996</v>
          </cell>
          <cell r="AN305">
            <v>0.57999999999999996</v>
          </cell>
          <cell r="AO305">
            <v>-0.14990000000000001</v>
          </cell>
          <cell r="AP305">
            <v>-3.8136536555499869E-3</v>
          </cell>
          <cell r="AQ305">
            <v>1.4936346344450013E-2</v>
          </cell>
          <cell r="AR305">
            <v>0.2922462878649178</v>
          </cell>
          <cell r="AS305">
            <v>-0.1474</v>
          </cell>
          <cell r="AT305">
            <v>-0.4849451031516912</v>
          </cell>
          <cell r="AU305">
            <v>-0.41504510315169119</v>
          </cell>
          <cell r="AV305">
            <v>-0.69913867040315314</v>
          </cell>
        </row>
        <row r="306">
          <cell r="B306">
            <v>45552</v>
          </cell>
          <cell r="C306">
            <v>142.6</v>
          </cell>
          <cell r="D306">
            <v>0.34</v>
          </cell>
          <cell r="E306">
            <v>2.8500000000000001E-2</v>
          </cell>
          <cell r="F306">
            <v>0.80457585641000007</v>
          </cell>
          <cell r="G306">
            <v>0.82895585641000002</v>
          </cell>
          <cell r="H306">
            <v>3.9105183564099999</v>
          </cell>
          <cell r="I306">
            <v>1.77E-2</v>
          </cell>
          <cell r="J306">
            <v>0.41124980116515975</v>
          </cell>
          <cell r="K306">
            <v>0.44922980116515976</v>
          </cell>
          <cell r="L306">
            <v>6.8471985511651594</v>
          </cell>
          <cell r="M306">
            <v>8.83</v>
          </cell>
          <cell r="N306">
            <v>8.83</v>
          </cell>
          <cell r="O306">
            <v>0.28050000000000003</v>
          </cell>
          <cell r="P306">
            <v>0.43616519972655171</v>
          </cell>
          <cell r="Q306">
            <v>0.44568519972655174</v>
          </cell>
          <cell r="R306">
            <v>9.0347283475020941</v>
          </cell>
          <cell r="S306">
            <v>0.2853</v>
          </cell>
          <cell r="T306">
            <v>2.1020915064347236</v>
          </cell>
          <cell r="U306">
            <v>2.2011215064347236</v>
          </cell>
          <cell r="V306">
            <v>10.364946679696516</v>
          </cell>
          <cell r="W306">
            <v>-0.17150000000000001</v>
          </cell>
          <cell r="X306">
            <v>0.34972261896180667</v>
          </cell>
          <cell r="Y306">
            <v>0.4171926189618067</v>
          </cell>
          <cell r="Z306">
            <v>7.3053638686823525</v>
          </cell>
          <cell r="AA306">
            <v>-2.5499999999999998E-2</v>
          </cell>
          <cell r="AB306">
            <v>0.10296716198296886</v>
          </cell>
          <cell r="AC306">
            <v>0.22701716198296884</v>
          </cell>
          <cell r="AD306">
            <v>7.5242547355440976</v>
          </cell>
          <cell r="AE306">
            <v>-2.23E-2</v>
          </cell>
          <cell r="AF306">
            <v>0.29202527832657343</v>
          </cell>
          <cell r="AG306">
            <v>0.28353027832657346</v>
          </cell>
          <cell r="AH306">
            <v>5.2582206427352478</v>
          </cell>
          <cell r="AI306">
            <v>4.5100000000000001E-2</v>
          </cell>
          <cell r="AJ306">
            <v>2.2310581908465622E-2</v>
          </cell>
          <cell r="AK306">
            <v>4.4900581908465617E-2</v>
          </cell>
          <cell r="AL306">
            <v>3.3187190482621434</v>
          </cell>
          <cell r="AM306">
            <v>2.4900000000000002</v>
          </cell>
          <cell r="AN306">
            <v>2.4900000000000002</v>
          </cell>
          <cell r="AO306">
            <v>-0.14199999999999999</v>
          </cell>
          <cell r="AP306">
            <v>0.23218697088714296</v>
          </cell>
          <cell r="AQ306">
            <v>0.25093697088714295</v>
          </cell>
          <cell r="AR306">
            <v>2.030950730777064</v>
          </cell>
          <cell r="AS306">
            <v>-0.14069999999999999</v>
          </cell>
          <cell r="AT306">
            <v>-0.28195627355156938</v>
          </cell>
          <cell r="AU306">
            <v>-0.21205627355156936</v>
          </cell>
          <cell r="AV306">
            <v>0.25113602091007481</v>
          </cell>
        </row>
        <row r="307">
          <cell r="B307">
            <v>45560</v>
          </cell>
          <cell r="C307">
            <v>146.86000000000001</v>
          </cell>
          <cell r="D307">
            <v>0.96</v>
          </cell>
          <cell r="E307">
            <v>5.8299999999999998E-2</v>
          </cell>
          <cell r="F307">
            <v>1.7043463314269995</v>
          </cell>
          <cell r="G307">
            <v>1.7287263314269996</v>
          </cell>
          <cell r="H307">
            <v>6.5798721647603333</v>
          </cell>
          <cell r="I307">
            <v>4.4600000000000001E-2</v>
          </cell>
          <cell r="J307">
            <v>1.2122344506028802</v>
          </cell>
          <cell r="K307">
            <v>1.2502144506028801</v>
          </cell>
          <cell r="L307">
            <v>10.808391533936213</v>
          </cell>
          <cell r="M307">
            <v>13.01</v>
          </cell>
          <cell r="N307">
            <v>13.01</v>
          </cell>
          <cell r="O307">
            <v>0.27900000000000003</v>
          </cell>
          <cell r="P307">
            <v>0.38973402527360901</v>
          </cell>
          <cell r="Q307">
            <v>0.39925402527360898</v>
          </cell>
          <cell r="R307">
            <v>13.171337638061447</v>
          </cell>
          <cell r="S307">
            <v>0.27839999999999998</v>
          </cell>
          <cell r="T307">
            <v>1.8944862160968154</v>
          </cell>
          <cell r="U307">
            <v>1.9935162160968154</v>
          </cell>
          <cell r="V307">
            <v>14.345747380863191</v>
          </cell>
          <cell r="W307">
            <v>-0.17399999999999999</v>
          </cell>
          <cell r="X307">
            <v>0.2762650542458977</v>
          </cell>
          <cell r="Y307">
            <v>0.34373505424589768</v>
          </cell>
          <cell r="Z307">
            <v>11.436408874947887</v>
          </cell>
          <cell r="AA307">
            <v>-3.3500000000000002E-2</v>
          </cell>
          <cell r="AB307">
            <v>-0.13918417634429128</v>
          </cell>
          <cell r="AC307">
            <v>-1.5134176344291289E-2</v>
          </cell>
          <cell r="AD307">
            <v>11.491971494690569</v>
          </cell>
          <cell r="AE307">
            <v>-2.6700000000000002E-2</v>
          </cell>
          <cell r="AF307">
            <v>0.16472220529451104</v>
          </cell>
          <cell r="AG307">
            <v>0.15622720529451103</v>
          </cell>
          <cell r="AH307">
            <v>9.3595650098999208</v>
          </cell>
          <cell r="AI307">
            <v>4.6199999999999998E-2</v>
          </cell>
          <cell r="AJ307">
            <v>6.0303492729461748E-2</v>
          </cell>
          <cell r="AK307">
            <v>8.2893492729461754E-2</v>
          </cell>
          <cell r="AL307">
            <v>7.606821505249024</v>
          </cell>
          <cell r="AM307">
            <v>6.75</v>
          </cell>
          <cell r="AN307">
            <v>6.75</v>
          </cell>
          <cell r="AO307">
            <v>-0.11509999999999999</v>
          </cell>
          <cell r="AP307">
            <v>1.0362290633298215</v>
          </cell>
          <cell r="AQ307">
            <v>1.0549790633298215</v>
          </cell>
          <cell r="AR307">
            <v>6.2915287709321603</v>
          </cell>
          <cell r="AS307">
            <v>-0.1103</v>
          </cell>
          <cell r="AT307">
            <v>0.63910081633191151</v>
          </cell>
          <cell r="AU307">
            <v>0.70900081633191148</v>
          </cell>
          <cell r="AV307">
            <v>3.1385329800746011</v>
          </cell>
        </row>
        <row r="308">
          <cell r="B308">
            <v>45567</v>
          </cell>
          <cell r="C308">
            <v>145.12</v>
          </cell>
          <cell r="D308">
            <v>0.5</v>
          </cell>
          <cell r="E308">
            <v>3.4099999999999998E-2</v>
          </cell>
          <cell r="F308">
            <v>0.97349651573926455</v>
          </cell>
          <cell r="G308">
            <v>0.9978765157392645</v>
          </cell>
          <cell r="H308">
            <v>4.8400640157392649</v>
          </cell>
          <cell r="I308">
            <v>2.1499999999999998E-2</v>
          </cell>
          <cell r="J308">
            <v>0.52432754717118746</v>
          </cell>
          <cell r="K308">
            <v>0.56230754717118747</v>
          </cell>
          <cell r="L308">
            <v>8.4474637971711868</v>
          </cell>
          <cell r="M308">
            <v>10.85</v>
          </cell>
          <cell r="N308">
            <v>10.85</v>
          </cell>
          <cell r="O308">
            <v>0.28420000000000001</v>
          </cell>
          <cell r="P308">
            <v>0.55070474418406756</v>
          </cell>
          <cell r="Q308">
            <v>0.56022474418406754</v>
          </cell>
          <cell r="R308">
            <v>11.17306847322498</v>
          </cell>
          <cell r="S308">
            <v>0.28399999999999997</v>
          </cell>
          <cell r="T308">
            <v>2.0629609280588133</v>
          </cell>
          <cell r="U308">
            <v>2.1619909280588132</v>
          </cell>
          <cell r="V308">
            <v>12.356323590701335</v>
          </cell>
          <cell r="W308">
            <v>-0.16059999999999999</v>
          </cell>
          <cell r="X308">
            <v>0.67007783621477401</v>
          </cell>
          <cell r="Y308">
            <v>0.73754783621477404</v>
          </cell>
          <cell r="Z308">
            <v>9.6763472996621243</v>
          </cell>
          <cell r="AA308">
            <v>-3.0800000000000001E-2</v>
          </cell>
          <cell r="AB308">
            <v>-5.7459515487894131E-2</v>
          </cell>
          <cell r="AC308">
            <v>6.6590484512105863E-2</v>
          </cell>
          <cell r="AD308">
            <v>9.4211631799153981</v>
          </cell>
          <cell r="AE308">
            <v>-2.8199999999999999E-2</v>
          </cell>
          <cell r="AF308">
            <v>0.12132519229973263</v>
          </cell>
          <cell r="AG308">
            <v>0.11283019229973262</v>
          </cell>
          <cell r="AH308">
            <v>7.1683298569543279</v>
          </cell>
          <cell r="AI308">
            <v>4.3700000000000003E-2</v>
          </cell>
          <cell r="AJ308">
            <v>-2.6043889011337348E-2</v>
          </cell>
          <cell r="AK308">
            <v>-3.4538890113373494E-3</v>
          </cell>
          <cell r="AL308">
            <v>5.3780015100496961</v>
          </cell>
          <cell r="AM308">
            <v>4.6100000000000003</v>
          </cell>
          <cell r="AN308">
            <v>4.6100000000000003</v>
          </cell>
          <cell r="AO308">
            <v>-0.12520000000000001</v>
          </cell>
          <cell r="AP308">
            <v>0.73421390995284475</v>
          </cell>
          <cell r="AQ308">
            <v>0.75296390995284479</v>
          </cell>
          <cell r="AR308">
            <v>4.2323275150440045</v>
          </cell>
          <cell r="AS308">
            <v>-0.12590000000000001</v>
          </cell>
          <cell r="AT308">
            <v>0.16639228149377452</v>
          </cell>
          <cell r="AU308">
            <v>0.23629228149377451</v>
          </cell>
          <cell r="AV308">
            <v>1.6186486626427254</v>
          </cell>
        </row>
        <row r="309">
          <cell r="B309">
            <v>45574</v>
          </cell>
          <cell r="C309">
            <v>145.31</v>
          </cell>
          <cell r="D309">
            <v>0.57999999999999996</v>
          </cell>
          <cell r="E309">
            <v>3.7499999999999999E-2</v>
          </cell>
          <cell r="F309">
            <v>1.07608593409496</v>
          </cell>
          <cell r="G309">
            <v>1.1004659340949601</v>
          </cell>
          <cell r="H309">
            <v>5.0452576007616265</v>
          </cell>
          <cell r="I309">
            <v>2.6100000000000002E-2</v>
          </cell>
          <cell r="J309">
            <v>0.66123528043080992</v>
          </cell>
          <cell r="K309">
            <v>0.69921528043080994</v>
          </cell>
          <cell r="L309">
            <v>8.714319447097477</v>
          </cell>
          <cell r="M309">
            <v>11</v>
          </cell>
          <cell r="N309">
            <v>11</v>
          </cell>
          <cell r="O309">
            <v>0.28260000000000002</v>
          </cell>
          <cell r="P309">
            <v>0.50117237479840293</v>
          </cell>
          <cell r="Q309">
            <v>0.5106923747984029</v>
          </cell>
          <cell r="R309">
            <v>11.268215290067797</v>
          </cell>
          <cell r="S309">
            <v>0.28079999999999999</v>
          </cell>
          <cell r="T309">
            <v>1.9666725875569455</v>
          </cell>
          <cell r="U309">
            <v>2.0657025875569457</v>
          </cell>
          <cell r="V309">
            <v>12.395324765066448</v>
          </cell>
          <cell r="W309">
            <v>-0.16400000000000001</v>
          </cell>
          <cell r="X309">
            <v>0.57013376618643619</v>
          </cell>
          <cell r="Y309">
            <v>0.63760376618643622</v>
          </cell>
          <cell r="Z309">
            <v>9.68352373041626</v>
          </cell>
          <cell r="AA309">
            <v>-3.3500000000000002E-2</v>
          </cell>
          <cell r="AB309">
            <v>-0.13918417634429128</v>
          </cell>
          <cell r="AC309">
            <v>-1.5134176344291289E-2</v>
          </cell>
          <cell r="AD309">
            <v>9.437169348479971</v>
          </cell>
          <cell r="AE309">
            <v>-2.9600000000000001E-2</v>
          </cell>
          <cell r="AF309">
            <v>8.082181286406237E-2</v>
          </cell>
          <cell r="AG309">
            <v>7.2326812864062368E-2</v>
          </cell>
          <cell r="AH309">
            <v>7.1926934571743688</v>
          </cell>
          <cell r="AI309">
            <v>4.4200000000000003E-2</v>
          </cell>
          <cell r="AJ309">
            <v>-8.7744432744004813E-3</v>
          </cell>
          <cell r="AK309">
            <v>1.3815556725599518E-2</v>
          </cell>
          <cell r="AL309">
            <v>5.4225792499963346</v>
          </cell>
          <cell r="AM309">
            <v>4.62</v>
          </cell>
          <cell r="AN309">
            <v>4.62</v>
          </cell>
          <cell r="AO309">
            <v>-0.1239</v>
          </cell>
          <cell r="AP309">
            <v>0.77307644268265019</v>
          </cell>
          <cell r="AQ309">
            <v>0.79182644268265023</v>
          </cell>
          <cell r="AR309">
            <v>4.310123656304941</v>
          </cell>
          <cell r="AS309">
            <v>-0.1216</v>
          </cell>
          <cell r="AT309">
            <v>0.29666724542376982</v>
          </cell>
          <cell r="AU309">
            <v>0.36656724542376984</v>
          </cell>
          <cell r="AV309">
            <v>1.8415208057952865</v>
          </cell>
        </row>
        <row r="310">
          <cell r="B310">
            <v>45582</v>
          </cell>
          <cell r="C310">
            <v>146.37</v>
          </cell>
          <cell r="D310">
            <v>0.8</v>
          </cell>
          <cell r="E310">
            <v>4.9399999999999999E-2</v>
          </cell>
          <cell r="F310">
            <v>1.435369048411484</v>
          </cell>
          <cell r="G310">
            <v>1.4597490484114841</v>
          </cell>
          <cell r="H310">
            <v>5.7795407150781504</v>
          </cell>
          <cell r="I310">
            <v>3.2500000000000001E-2</v>
          </cell>
          <cell r="J310">
            <v>0.85177092099491636</v>
          </cell>
          <cell r="K310">
            <v>0.88975092099491637</v>
          </cell>
          <cell r="L310">
            <v>9.4673550876615824</v>
          </cell>
          <cell r="M310">
            <v>11.7</v>
          </cell>
          <cell r="N310">
            <v>11.7</v>
          </cell>
          <cell r="O310">
            <v>0.28089999999999998</v>
          </cell>
          <cell r="P310">
            <v>0.44854718742260286</v>
          </cell>
          <cell r="Q310">
            <v>0.45806718742260288</v>
          </cell>
          <cell r="R310">
            <v>11.946374810941494</v>
          </cell>
          <cell r="S310">
            <v>0.28210000000000002</v>
          </cell>
          <cell r="T310">
            <v>2.0057841358961221</v>
          </cell>
          <cell r="U310">
            <v>2.1048141358961221</v>
          </cell>
          <cell r="V310">
            <v>13.219546977389527</v>
          </cell>
          <cell r="W310">
            <v>-0.1681</v>
          </cell>
          <cell r="X310">
            <v>0.44963430600609799</v>
          </cell>
          <cell r="Y310">
            <v>0.51710430600609802</v>
          </cell>
          <cell r="Z310">
            <v>10.511112801423044</v>
          </cell>
          <cell r="AA310">
            <v>-3.6400000000000002E-2</v>
          </cell>
          <cell r="AB310">
            <v>-0.22696281268818633</v>
          </cell>
          <cell r="AC310">
            <v>-0.10291281268818633</v>
          </cell>
          <cell r="AD310">
            <v>10.351805199057605</v>
          </cell>
          <cell r="AE310">
            <v>-3.09E-2</v>
          </cell>
          <cell r="AF310">
            <v>4.3211810011462293E-2</v>
          </cell>
          <cell r="AG310">
            <v>3.471681001146229E-2</v>
          </cell>
          <cell r="AH310">
            <v>8.3476387863137198</v>
          </cell>
          <cell r="AI310">
            <v>4.2900000000000001E-2</v>
          </cell>
          <cell r="AJ310">
            <v>-5.3675009265030139E-2</v>
          </cell>
          <cell r="AK310">
            <v>-3.108500926503014E-2</v>
          </cell>
          <cell r="AL310">
            <v>6.7875378389352825</v>
          </cell>
          <cell r="AM310">
            <v>6.13</v>
          </cell>
          <cell r="AN310">
            <v>6.13</v>
          </cell>
          <cell r="AO310">
            <v>-0.12039999999999999</v>
          </cell>
          <cell r="AP310">
            <v>0.87772110120000035</v>
          </cell>
          <cell r="AQ310">
            <v>0.8964711012000004</v>
          </cell>
          <cell r="AR310">
            <v>5.6154012697586513</v>
          </cell>
          <cell r="AS310">
            <v>-0.1167</v>
          </cell>
          <cell r="AT310">
            <v>0.4451382179558705</v>
          </cell>
          <cell r="AU310">
            <v>0.51503821795587046</v>
          </cell>
          <cell r="AV310">
            <v>2.6168373235630251</v>
          </cell>
        </row>
        <row r="311">
          <cell r="B311">
            <v>45590</v>
          </cell>
          <cell r="C311">
            <v>146.86000000000001</v>
          </cell>
          <cell r="D311">
            <v>0.9</v>
          </cell>
          <cell r="E311">
            <v>5.5199999999999999E-2</v>
          </cell>
          <cell r="F311">
            <v>1.6106281546105394</v>
          </cell>
          <cell r="G311">
            <v>1.6350081546105395</v>
          </cell>
          <cell r="H311">
            <v>6.4196956546105399</v>
          </cell>
          <cell r="I311">
            <v>3.9699999999999999E-2</v>
          </cell>
          <cell r="J311">
            <v>1.0662198241103935</v>
          </cell>
          <cell r="K311">
            <v>1.1041998241103934</v>
          </cell>
          <cell r="L311">
            <v>10.588106074110392</v>
          </cell>
          <cell r="M311">
            <v>12.93</v>
          </cell>
          <cell r="N311">
            <v>12.93</v>
          </cell>
          <cell r="O311">
            <v>0.27889999999999998</v>
          </cell>
          <cell r="P311">
            <v>0.38663868205760449</v>
          </cell>
          <cell r="Q311">
            <v>0.39615868205760452</v>
          </cell>
          <cell r="R311">
            <v>13.102684503653848</v>
          </cell>
          <cell r="S311">
            <v>0.28039999999999998</v>
          </cell>
          <cell r="T311">
            <v>1.9546397777035704</v>
          </cell>
          <cell r="U311">
            <v>2.0536697777035706</v>
          </cell>
          <cell r="V311">
            <v>14.365829402116717</v>
          </cell>
          <cell r="W311">
            <v>-0.16919999999999999</v>
          </cell>
          <cell r="X311">
            <v>0.41730862044203665</v>
          </cell>
          <cell r="Y311">
            <v>0.48477862044203668</v>
          </cell>
          <cell r="Z311">
            <v>11.613839653305886</v>
          </cell>
          <cell r="AA311">
            <v>-3.9E-2</v>
          </cell>
          <cell r="AB311">
            <v>-0.30566242293528001</v>
          </cell>
          <cell r="AC311">
            <v>-0.18161242293528002</v>
          </cell>
          <cell r="AD311">
            <v>11.387366711099803</v>
          </cell>
          <cell r="AE311">
            <v>-3.1300000000000001E-2</v>
          </cell>
          <cell r="AF311">
            <v>3.1639533336729461E-2</v>
          </cell>
          <cell r="AG311">
            <v>2.3144533336729459E-2</v>
          </cell>
          <cell r="AH311">
            <v>9.3775576788766344</v>
          </cell>
          <cell r="AI311">
            <v>4.2900000000000001E-2</v>
          </cell>
          <cell r="AJ311">
            <v>-5.3675009265030139E-2</v>
          </cell>
          <cell r="AK311">
            <v>-3.108500926503014E-2</v>
          </cell>
          <cell r="AL311">
            <v>7.745863347542481</v>
          </cell>
          <cell r="AM311">
            <v>7.05</v>
          </cell>
          <cell r="AN311">
            <v>7.05</v>
          </cell>
          <cell r="AO311">
            <v>-0.115</v>
          </cell>
          <cell r="AP311">
            <v>1.0392203644644384</v>
          </cell>
          <cell r="AQ311">
            <v>1.0579703644644385</v>
          </cell>
          <cell r="AR311">
            <v>6.5500068281727284</v>
          </cell>
          <cell r="AS311">
            <v>-0.1086</v>
          </cell>
          <cell r="AT311">
            <v>0.69063194907900294</v>
          </cell>
          <cell r="AU311">
            <v>0.7605319490790029</v>
          </cell>
          <cell r="AV311">
            <v>3.3629915294023598</v>
          </cell>
        </row>
        <row r="312">
          <cell r="B312">
            <v>45596</v>
          </cell>
          <cell r="C312">
            <v>148.5</v>
          </cell>
          <cell r="D312">
            <v>1</v>
          </cell>
          <cell r="E312">
            <v>6.3799999999999996E-2</v>
          </cell>
          <cell r="F312">
            <v>1.8707049966954696</v>
          </cell>
          <cell r="G312">
            <v>1.8950849966954697</v>
          </cell>
          <cell r="H312">
            <v>7.3287308300288032</v>
          </cell>
          <cell r="I312">
            <v>4.6600000000000003E-2</v>
          </cell>
          <cell r="J312">
            <v>1.2718507192678403</v>
          </cell>
          <cell r="K312">
            <v>1.3098307192678402</v>
          </cell>
          <cell r="L312">
            <v>12.106757802601173</v>
          </cell>
          <cell r="M312">
            <v>14.73</v>
          </cell>
          <cell r="N312">
            <v>14.73</v>
          </cell>
          <cell r="O312">
            <v>0.27900000000000003</v>
          </cell>
          <cell r="P312">
            <v>0.38973402527360901</v>
          </cell>
          <cell r="Q312">
            <v>0.39925402527360898</v>
          </cell>
          <cell r="R312">
            <v>14.897798626212577</v>
          </cell>
          <cell r="S312">
            <v>0.27779999999999999</v>
          </cell>
          <cell r="T312">
            <v>1.8764435059548981</v>
          </cell>
          <cell r="U312">
            <v>1.975473505954898</v>
          </cell>
          <cell r="V312">
            <v>16.065567402668513</v>
          </cell>
          <cell r="W312">
            <v>-0.16839999999999999</v>
          </cell>
          <cell r="X312">
            <v>0.44081807707001919</v>
          </cell>
          <cell r="Y312">
            <v>0.50828807707001922</v>
          </cell>
          <cell r="Z312">
            <v>13.373029861107579</v>
          </cell>
          <cell r="AA312">
            <v>-4.0500000000000001E-2</v>
          </cell>
          <cell r="AB312">
            <v>-0.35106716198296872</v>
          </cell>
          <cell r="AC312">
            <v>-0.22701716198296873</v>
          </cell>
          <cell r="AD312">
            <v>13.063558216183571</v>
          </cell>
          <cell r="AE312">
            <v>-3.2099999999999997E-2</v>
          </cell>
          <cell r="AF312">
            <v>8.4950000000000008E-3</v>
          </cell>
          <cell r="AG312">
            <v>0</v>
          </cell>
          <cell r="AH312">
            <v>11.026713615023475</v>
          </cell>
          <cell r="AI312">
            <v>4.3400000000000001E-2</v>
          </cell>
          <cell r="AJ312">
            <v>-3.6405556725599274E-2</v>
          </cell>
          <cell r="AK312">
            <v>-1.3815556725599275E-2</v>
          </cell>
          <cell r="AL312">
            <v>9.3790952413964668</v>
          </cell>
          <cell r="AM312">
            <v>8.64</v>
          </cell>
          <cell r="AN312">
            <v>8.64</v>
          </cell>
          <cell r="AO312">
            <v>-0.1075</v>
          </cell>
          <cell r="AP312">
            <v>1.2636375942218485</v>
          </cell>
          <cell r="AQ312">
            <v>1.2823875942218486</v>
          </cell>
          <cell r="AR312">
            <v>8.1418578384598952</v>
          </cell>
          <cell r="AS312">
            <v>-0.1003</v>
          </cell>
          <cell r="AT312">
            <v>0.94229911950544343</v>
          </cell>
          <cell r="AU312">
            <v>1.0121991195054434</v>
          </cell>
          <cell r="AV312">
            <v>4.5692957827321381</v>
          </cell>
        </row>
        <row r="313">
          <cell r="B313">
            <v>45602</v>
          </cell>
          <cell r="C313">
            <v>149.32</v>
          </cell>
          <cell r="D313">
            <v>1.08</v>
          </cell>
          <cell r="E313">
            <v>6.4199999999999993E-2</v>
          </cell>
          <cell r="F313">
            <v>1.8828082414615344</v>
          </cell>
          <cell r="G313">
            <v>1.9071882414615344</v>
          </cell>
          <cell r="H313">
            <v>7.5467715747948674</v>
          </cell>
          <cell r="I313">
            <v>4.7399999999999998E-2</v>
          </cell>
          <cell r="J313">
            <v>1.2957004109005621</v>
          </cell>
          <cell r="K313">
            <v>1.333680410900562</v>
          </cell>
          <cell r="L313">
            <v>12.488888744233895</v>
          </cell>
          <cell r="M313">
            <v>15.2</v>
          </cell>
          <cell r="N313">
            <v>15.2</v>
          </cell>
          <cell r="O313">
            <v>0.27800000000000002</v>
          </cell>
          <cell r="P313">
            <v>0.35878095395152726</v>
          </cell>
          <cell r="Q313">
            <v>0.36830095395152729</v>
          </cell>
          <cell r="R313">
            <v>15.347107124306993</v>
          </cell>
          <cell r="S313">
            <v>0.27989999999999998</v>
          </cell>
          <cell r="T313">
            <v>1.9395997558380795</v>
          </cell>
          <cell r="U313">
            <v>2.0386297558380795</v>
          </cell>
          <cell r="V313">
            <v>16.627093873879662</v>
          </cell>
          <cell r="W313">
            <v>-0.1658</v>
          </cell>
          <cell r="X313">
            <v>0.51722892427153078</v>
          </cell>
          <cell r="Y313">
            <v>0.58469892427153081</v>
          </cell>
          <cell r="Z313">
            <v>14.002136885371463</v>
          </cell>
          <cell r="AA313">
            <v>-4.2900000000000001E-2</v>
          </cell>
          <cell r="AB313">
            <v>-0.42371709991564466</v>
          </cell>
          <cell r="AC313">
            <v>-0.29966709991564466</v>
          </cell>
          <cell r="AD313">
            <v>13.561713107224737</v>
          </cell>
          <cell r="AE313">
            <v>-3.2300000000000002E-2</v>
          </cell>
          <cell r="AF313">
            <v>2.7088679166134347E-3</v>
          </cell>
          <cell r="AG313">
            <v>-5.7861320833865661E-3</v>
          </cell>
          <cell r="AH313">
            <v>11.655112593604072</v>
          </cell>
          <cell r="AI313">
            <v>4.4600000000000001E-2</v>
          </cell>
          <cell r="AJ313">
            <v>5.0411178047949567E-3</v>
          </cell>
          <cell r="AK313">
            <v>2.7631117804794957E-2</v>
          </cell>
          <cell r="AL313">
            <v>10.127161634236721</v>
          </cell>
          <cell r="AM313">
            <v>9.3800000000000008</v>
          </cell>
          <cell r="AN313">
            <v>9.3800000000000008</v>
          </cell>
          <cell r="AO313">
            <v>-0.1026</v>
          </cell>
          <cell r="AP313">
            <v>1.4103392586399712</v>
          </cell>
          <cell r="AQ313">
            <v>1.4290892586399713</v>
          </cell>
          <cell r="AR313">
            <v>8.9039224199746805</v>
          </cell>
          <cell r="AS313">
            <v>-9.5600000000000004E-2</v>
          </cell>
          <cell r="AT313">
            <v>1.0848736909687218</v>
          </cell>
          <cell r="AU313">
            <v>1.1547736909687218</v>
          </cell>
          <cell r="AV313">
            <v>5.0960671206212851</v>
          </cell>
        </row>
        <row r="314">
          <cell r="B314">
            <v>45608</v>
          </cell>
          <cell r="C314">
            <v>149</v>
          </cell>
          <cell r="D314">
            <v>0.73</v>
          </cell>
          <cell r="E314">
            <v>5.2699999999999997E-2</v>
          </cell>
          <cell r="F314">
            <v>1.5350723921955471</v>
          </cell>
          <cell r="G314">
            <v>1.5594523921955472</v>
          </cell>
          <cell r="H314">
            <v>6.5261190588622142</v>
          </cell>
          <cell r="I314">
            <v>3.8699999999999998E-2</v>
          </cell>
          <cell r="J314">
            <v>1.0364283073436968</v>
          </cell>
          <cell r="K314">
            <v>1.0744083073436967</v>
          </cell>
          <cell r="L314">
            <v>11.166074974010364</v>
          </cell>
          <cell r="M314">
            <v>13.85</v>
          </cell>
          <cell r="N314">
            <v>13.85</v>
          </cell>
          <cell r="O314">
            <v>0.28100000000000003</v>
          </cell>
          <cell r="P314">
            <v>0.45164270785866473</v>
          </cell>
          <cell r="Q314">
            <v>0.46116270785866476</v>
          </cell>
          <cell r="R314">
            <v>14.108591726414444</v>
          </cell>
          <cell r="S314">
            <v>0.28420000000000001</v>
          </cell>
          <cell r="T314">
            <v>2.0689805035867215</v>
          </cell>
          <cell r="U314">
            <v>2.1680105035867214</v>
          </cell>
          <cell r="V314">
            <v>15.457961319593874</v>
          </cell>
          <cell r="W314">
            <v>-0.158</v>
          </cell>
          <cell r="X314">
            <v>0.74651817272551169</v>
          </cell>
          <cell r="Y314">
            <v>0.81398817272551172</v>
          </cell>
          <cell r="Z314">
            <v>13.031504381086791</v>
          </cell>
          <cell r="AA314">
            <v>-4.24E-2</v>
          </cell>
          <cell r="AB314">
            <v>-0.40858142237442868</v>
          </cell>
          <cell r="AC314">
            <v>-0.28453142237442869</v>
          </cell>
          <cell r="AD314">
            <v>12.409790881792556</v>
          </cell>
          <cell r="AE314">
            <v>-3.3599999999999998E-2</v>
          </cell>
          <cell r="AF314">
            <v>-3.4901025178637538E-2</v>
          </cell>
          <cell r="AG314">
            <v>-4.339602517863754E-2</v>
          </cell>
          <cell r="AH314">
            <v>10.565468271713829</v>
          </cell>
          <cell r="AI314">
            <v>4.4400000000000002E-2</v>
          </cell>
          <cell r="AJ314">
            <v>-1.866663551102045E-3</v>
          </cell>
          <cell r="AK314">
            <v>2.0723336448897955E-2</v>
          </cell>
          <cell r="AL314">
            <v>9.1996748231468644</v>
          </cell>
          <cell r="AM314">
            <v>8.52</v>
          </cell>
          <cell r="AN314">
            <v>8.52</v>
          </cell>
          <cell r="AO314">
            <v>-0.105</v>
          </cell>
          <cell r="AP314">
            <v>1.3384765991673186</v>
          </cell>
          <cell r="AQ314">
            <v>1.3572265991673187</v>
          </cell>
          <cell r="AR314">
            <v>8.0143473422013738</v>
          </cell>
          <cell r="AS314">
            <v>-9.9000000000000005E-2</v>
          </cell>
          <cell r="AT314">
            <v>0.98172952981403616</v>
          </cell>
          <cell r="AU314">
            <v>1.0516295298140361</v>
          </cell>
          <cell r="AV314">
            <v>4.253641913714965</v>
          </cell>
        </row>
        <row r="315">
          <cell r="B315">
            <v>45618</v>
          </cell>
          <cell r="C315">
            <v>149.12</v>
          </cell>
          <cell r="D315">
            <v>0.7</v>
          </cell>
          <cell r="E315">
            <v>4.41E-2</v>
          </cell>
          <cell r="F315">
            <v>1.2753063186712965</v>
          </cell>
          <cell r="G315">
            <v>1.2996863186712966</v>
          </cell>
          <cell r="H315">
            <v>6.1588529853379645</v>
          </cell>
          <cell r="I315">
            <v>3.5799999999999998E-2</v>
          </cell>
          <cell r="J315">
            <v>0.95004598680877572</v>
          </cell>
          <cell r="K315">
            <v>0.98802598680877574</v>
          </cell>
          <cell r="L315">
            <v>10.878442653475442</v>
          </cell>
          <cell r="M315">
            <v>13.58</v>
          </cell>
          <cell r="N315">
            <v>13.58</v>
          </cell>
          <cell r="O315">
            <v>0.28039999999999998</v>
          </cell>
          <cell r="P315">
            <v>0.43306972599469279</v>
          </cell>
          <cell r="Q315">
            <v>0.44258972599469282</v>
          </cell>
          <cell r="R315">
            <v>13.827239848954674</v>
          </cell>
          <cell r="S315">
            <v>0.28560000000000002</v>
          </cell>
          <cell r="T315">
            <v>2.1111227673681272</v>
          </cell>
          <cell r="U315">
            <v>2.2101527673681272</v>
          </cell>
          <cell r="V315">
            <v>15.250067813198665</v>
          </cell>
          <cell r="W315">
            <v>-0.15579999999999999</v>
          </cell>
          <cell r="X315">
            <v>0.8112078640573821</v>
          </cell>
          <cell r="Y315">
            <v>0.87867786405738213</v>
          </cell>
          <cell r="Z315">
            <v>12.884387678499591</v>
          </cell>
          <cell r="AA315">
            <v>-4.7E-2</v>
          </cell>
          <cell r="AB315">
            <v>-0.54783640988151994</v>
          </cell>
          <cell r="AC315">
            <v>-0.42378640988151994</v>
          </cell>
          <cell r="AD315">
            <v>12.071472625785576</v>
          </cell>
          <cell r="AE315">
            <v>-3.6700000000000003E-2</v>
          </cell>
          <cell r="AF315">
            <v>-0.12458705056232901</v>
          </cell>
          <cell r="AG315">
            <v>-0.133082050562329</v>
          </cell>
          <cell r="AH315">
            <v>10.321319916797385</v>
          </cell>
          <cell r="AI315">
            <v>4.3700000000000003E-2</v>
          </cell>
          <cell r="AJ315">
            <v>-2.6043889011337348E-2</v>
          </cell>
          <cell r="AK315">
            <v>-3.4538890113373494E-3</v>
          </cell>
          <cell r="AL315">
            <v>9.0720077698306021</v>
          </cell>
          <cell r="AM315">
            <v>8.44</v>
          </cell>
          <cell r="AN315">
            <v>8.44</v>
          </cell>
          <cell r="AO315">
            <v>-0.1056</v>
          </cell>
          <cell r="AP315">
            <v>1.3205136059901952</v>
          </cell>
          <cell r="AQ315">
            <v>1.3392636059901952</v>
          </cell>
          <cell r="AR315">
            <v>7.931963984387167</v>
          </cell>
          <cell r="AS315">
            <v>-9.8400000000000001E-2</v>
          </cell>
          <cell r="AT315">
            <v>0.99992946380477576</v>
          </cell>
          <cell r="AU315">
            <v>1.0698294638047758</v>
          </cell>
          <cell r="AV315">
            <v>4.2363172519024701</v>
          </cell>
        </row>
        <row r="316">
          <cell r="B316">
            <v>45623</v>
          </cell>
          <cell r="C316">
            <v>149.21</v>
          </cell>
          <cell r="D316">
            <v>0.81</v>
          </cell>
          <cell r="E316">
            <v>5.57E-2</v>
          </cell>
          <cell r="F316">
            <v>1.6257417756054737</v>
          </cell>
          <cell r="G316">
            <v>1.6501217756054738</v>
          </cell>
          <cell r="H316">
            <v>6.7710592756054737</v>
          </cell>
          <cell r="I316">
            <v>3.9300000000000002E-2</v>
          </cell>
          <cell r="J316">
            <v>1.054302930755677</v>
          </cell>
          <cell r="K316">
            <v>1.092282930755677</v>
          </cell>
          <cell r="L316">
            <v>11.428064180755678</v>
          </cell>
          <cell r="M316">
            <v>14.16</v>
          </cell>
          <cell r="N316">
            <v>14.16</v>
          </cell>
          <cell r="O316">
            <v>0.27989999999999998</v>
          </cell>
          <cell r="P316">
            <v>0.41759249328941961</v>
          </cell>
          <cell r="Q316">
            <v>0.42711249328941958</v>
          </cell>
          <cell r="R316">
            <v>14.3845415118452</v>
          </cell>
          <cell r="S316">
            <v>0.28760000000000002</v>
          </cell>
          <cell r="T316">
            <v>2.1713421558871797</v>
          </cell>
          <cell r="U316">
            <v>2.2703721558871797</v>
          </cell>
          <cell r="V316">
            <v>15.870322971894334</v>
          </cell>
          <cell r="W316">
            <v>-0.15809999999999999</v>
          </cell>
          <cell r="X316">
            <v>0.74357794328227433</v>
          </cell>
          <cell r="Y316">
            <v>0.81104794328227436</v>
          </cell>
          <cell r="Z316">
            <v>13.338564151643553</v>
          </cell>
          <cell r="AA316">
            <v>-4.7199999999999999E-2</v>
          </cell>
          <cell r="AB316">
            <v>-0.55389136274403694</v>
          </cell>
          <cell r="AC316">
            <v>-0.42984136274403695</v>
          </cell>
          <cell r="AD316">
            <v>12.57448094142295</v>
          </cell>
          <cell r="AE316">
            <v>-3.7100000000000001E-2</v>
          </cell>
          <cell r="AF316">
            <v>-0.13615960291250012</v>
          </cell>
          <cell r="AG316">
            <v>-0.14465460291250012</v>
          </cell>
          <cell r="AH316">
            <v>10.774209693979966</v>
          </cell>
          <cell r="AI316">
            <v>4.2500000000000003E-2</v>
          </cell>
          <cell r="AJ316">
            <v>-6.7490581908465366E-2</v>
          </cell>
          <cell r="AK316">
            <v>-4.4900581908465367E-2</v>
          </cell>
          <cell r="AL316">
            <v>9.4440509047894992</v>
          </cell>
          <cell r="AM316">
            <v>8.83</v>
          </cell>
          <cell r="AN316">
            <v>8.83</v>
          </cell>
          <cell r="AO316">
            <v>-0.10340000000000001</v>
          </cell>
          <cell r="AP316">
            <v>1.3863831086587999</v>
          </cell>
          <cell r="AQ316">
            <v>1.4051331086587999</v>
          </cell>
          <cell r="AR316">
            <v>8.3299662699935091</v>
          </cell>
          <cell r="AS316">
            <v>-9.4500000000000001E-2</v>
          </cell>
          <cell r="AT316">
            <v>1.1182498953925175</v>
          </cell>
          <cell r="AU316">
            <v>1.1881498953925176</v>
          </cell>
          <cell r="AV316">
            <v>4.5794433250450801</v>
          </cell>
        </row>
        <row r="317">
          <cell r="B317">
            <v>45630</v>
          </cell>
          <cell r="C317">
            <v>149.19</v>
          </cell>
          <cell r="D317">
            <v>0.76</v>
          </cell>
          <cell r="E317">
            <v>4.9000000000000002E-2</v>
          </cell>
          <cell r="F317">
            <v>1.4232860406476799</v>
          </cell>
          <cell r="G317">
            <v>1.44766604064768</v>
          </cell>
          <cell r="H317">
            <v>6.5218327073143465</v>
          </cell>
          <cell r="I317">
            <v>3.73E-2</v>
          </cell>
          <cell r="J317">
            <v>0.99472412391150256</v>
          </cell>
          <cell r="K317">
            <v>1.0327041239115025</v>
          </cell>
          <cell r="L317">
            <v>11.325620790578167</v>
          </cell>
          <cell r="M317">
            <v>14.12</v>
          </cell>
          <cell r="N317">
            <v>14.12</v>
          </cell>
          <cell r="O317">
            <v>0.27979999999999999</v>
          </cell>
          <cell r="P317">
            <v>0.41449707349131981</v>
          </cell>
          <cell r="Q317">
            <v>0.42401707349131978</v>
          </cell>
          <cell r="R317">
            <v>14.30838103503838</v>
          </cell>
          <cell r="S317">
            <v>0.28689999999999999</v>
          </cell>
          <cell r="T317">
            <v>2.1502631817187496</v>
          </cell>
          <cell r="U317">
            <v>2.2492931817187496</v>
          </cell>
          <cell r="V317">
            <v>15.717828840113562</v>
          </cell>
          <cell r="W317">
            <v>-0.15820000000000001</v>
          </cell>
          <cell r="X317">
            <v>0.7406377316760937</v>
          </cell>
          <cell r="Y317">
            <v>0.80810773167609373</v>
          </cell>
          <cell r="Z317">
            <v>13.029158480614166</v>
          </cell>
          <cell r="AA317">
            <v>-4.7300000000000002E-2</v>
          </cell>
          <cell r="AB317">
            <v>-0.55691885288706633</v>
          </cell>
          <cell r="AC317">
            <v>-0.43286885288706634</v>
          </cell>
          <cell r="AD317">
            <v>12.206637891253092</v>
          </cell>
          <cell r="AE317">
            <v>-0.04</v>
          </cell>
          <cell r="AF317">
            <v>-0.22006235309340882</v>
          </cell>
          <cell r="AG317">
            <v>-0.22855735309340883</v>
          </cell>
          <cell r="AH317">
            <v>10.121266031659554</v>
          </cell>
          <cell r="AI317">
            <v>4.2500000000000003E-2</v>
          </cell>
          <cell r="AJ317">
            <v>-6.7490581908465366E-2</v>
          </cell>
          <cell r="AK317">
            <v>-4.4900581908465367E-2</v>
          </cell>
          <cell r="AL317">
            <v>8.6416095902355092</v>
          </cell>
          <cell r="AM317">
            <v>7.92</v>
          </cell>
          <cell r="AN317">
            <v>7.92</v>
          </cell>
          <cell r="AO317">
            <v>-0.1032</v>
          </cell>
          <cell r="AP317">
            <v>1.3923719628786688</v>
          </cell>
          <cell r="AQ317">
            <v>1.4111219628786689</v>
          </cell>
          <cell r="AR317">
            <v>7.6507470058783245</v>
          </cell>
          <cell r="AS317">
            <v>-9.3700000000000006E-2</v>
          </cell>
          <cell r="AT317">
            <v>1.1425254393600004</v>
          </cell>
          <cell r="AU317">
            <v>1.2124254393600005</v>
          </cell>
          <cell r="AV317">
            <v>4.3354354152801928</v>
          </cell>
        </row>
        <row r="318">
          <cell r="B318">
            <v>45639</v>
          </cell>
          <cell r="C318">
            <v>149.22</v>
          </cell>
          <cell r="D318">
            <v>0.76</v>
          </cell>
          <cell r="E318">
            <v>5.1700000000000003E-2</v>
          </cell>
          <cell r="F318">
            <v>1.5048557036321746</v>
          </cell>
          <cell r="G318">
            <v>1.5292357036321746</v>
          </cell>
          <cell r="H318">
            <v>6.6130898702988414</v>
          </cell>
          <cell r="I318">
            <v>4.2700000000000002E-2</v>
          </cell>
          <cell r="J318">
            <v>1.1556091502169801</v>
          </cell>
          <cell r="K318">
            <v>1.19358915021698</v>
          </cell>
          <cell r="L318">
            <v>11.507912066883646</v>
          </cell>
          <cell r="M318">
            <v>14.15</v>
          </cell>
          <cell r="N318">
            <v>14.15</v>
          </cell>
          <cell r="O318">
            <v>0.27900000000000003</v>
          </cell>
          <cell r="P318">
            <v>0.38973402527360901</v>
          </cell>
          <cell r="Q318">
            <v>0.39925402527360898</v>
          </cell>
          <cell r="R318">
            <v>14.335281300033278</v>
          </cell>
          <cell r="S318">
            <v>0.2913</v>
          </cell>
          <cell r="T318">
            <v>2.2827997320522271</v>
          </cell>
          <cell r="U318">
            <v>2.381829732052227</v>
          </cell>
          <cell r="V318">
            <v>15.940258079917195</v>
          </cell>
          <cell r="W318">
            <v>-0.1588</v>
          </cell>
          <cell r="X318">
            <v>0.7229968329981078</v>
          </cell>
          <cell r="Y318">
            <v>0.79046683299810783</v>
          </cell>
          <cell r="Z318">
            <v>13.216098400178971</v>
          </cell>
          <cell r="AA318">
            <v>-4.6600000000000003E-2</v>
          </cell>
          <cell r="AB318">
            <v>-0.53572661204392458</v>
          </cell>
          <cell r="AC318">
            <v>-0.41167661204392458</v>
          </cell>
          <cell r="AD318">
            <v>12.470640326596568</v>
          </cell>
          <cell r="AE318">
            <v>-3.9100000000000003E-2</v>
          </cell>
          <cell r="AF318">
            <v>-0.19402319519190017</v>
          </cell>
          <cell r="AG318">
            <v>-0.20251819519190017</v>
          </cell>
          <cell r="AH318">
            <v>10.523918200962806</v>
          </cell>
          <cell r="AI318">
            <v>4.1500000000000002E-2</v>
          </cell>
          <cell r="AJ318">
            <v>-0.10202958494324071</v>
          </cell>
          <cell r="AK318">
            <v>-7.9439584943240715E-2</v>
          </cell>
          <cell r="AL318">
            <v>9.1366011036326604</v>
          </cell>
          <cell r="AM318">
            <v>8.52</v>
          </cell>
          <cell r="AN318">
            <v>8.52</v>
          </cell>
          <cell r="AO318">
            <v>-0.10100000000000001</v>
          </cell>
          <cell r="AP318">
            <v>1.4582575142791903</v>
          </cell>
          <cell r="AQ318">
            <v>1.4770075142791903</v>
          </cell>
          <cell r="AR318">
            <v>8.1964467987649137</v>
          </cell>
          <cell r="AS318">
            <v>-0.09</v>
          </cell>
          <cell r="AT318">
            <v>1.254822104001371</v>
          </cell>
          <cell r="AU318">
            <v>1.324722104001371</v>
          </cell>
          <cell r="AV318">
            <v>4.7046361046893654</v>
          </cell>
        </row>
        <row r="319">
          <cell r="B319">
            <v>45650</v>
          </cell>
          <cell r="C319">
            <v>149.36000000000001</v>
          </cell>
          <cell r="D319">
            <v>0.79</v>
          </cell>
          <cell r="E319">
            <v>5.45E-2</v>
          </cell>
          <cell r="F319">
            <v>1.5894704830778399</v>
          </cell>
          <cell r="G319">
            <v>1.61385048307784</v>
          </cell>
          <cell r="H319">
            <v>6.743850483077841</v>
          </cell>
          <cell r="I319">
            <v>3.6299999999999999E-2</v>
          </cell>
          <cell r="J319">
            <v>0.96493814709414338</v>
          </cell>
          <cell r="K319">
            <v>1.0029181470941433</v>
          </cell>
          <cell r="L319">
            <v>11.382918147094141</v>
          </cell>
          <cell r="M319">
            <v>14.23</v>
          </cell>
          <cell r="N319">
            <v>14.23</v>
          </cell>
          <cell r="O319">
            <v>0.27850000000000003</v>
          </cell>
          <cell r="P319">
            <v>0.37425739044611012</v>
          </cell>
          <cell r="Q319">
            <v>0.38377739044611014</v>
          </cell>
          <cell r="R319">
            <v>14.408926060242667</v>
          </cell>
          <cell r="S319">
            <v>0.28620000000000001</v>
          </cell>
          <cell r="T319">
            <v>2.1291865703599657</v>
          </cell>
          <cell r="U319">
            <v>2.2282165703599657</v>
          </cell>
          <cell r="V319">
            <v>15.891862892738683</v>
          </cell>
          <cell r="W319">
            <v>-0.1573</v>
          </cell>
          <cell r="X319">
            <v>0.76710028369445593</v>
          </cell>
          <cell r="Y319">
            <v>0.83457028369445596</v>
          </cell>
          <cell r="Z319">
            <v>13.413709563819651</v>
          </cell>
          <cell r="AA319">
            <v>-4.7399999999999998E-2</v>
          </cell>
          <cell r="AB319">
            <v>-0.5599463522573106</v>
          </cell>
          <cell r="AC319">
            <v>-0.4358963522573106</v>
          </cell>
          <cell r="AD319">
            <v>12.616024878804376</v>
          </cell>
          <cell r="AE319">
            <v>-4.0899999999999999E-2</v>
          </cell>
          <cell r="AF319">
            <v>-0.24610191118709768</v>
          </cell>
          <cell r="AG319">
            <v>-0.25459691118709765</v>
          </cell>
          <cell r="AH319">
            <v>10.697781805557817</v>
          </cell>
          <cell r="AI319">
            <v>4.1000000000000002E-2</v>
          </cell>
          <cell r="AJ319">
            <v>-0.11929914088058037</v>
          </cell>
          <cell r="AK319">
            <v>-9.6709140880580372E-2</v>
          </cell>
          <cell r="AL319">
            <v>9.4096601861929727</v>
          </cell>
          <cell r="AM319">
            <v>8.84</v>
          </cell>
          <cell r="AN319">
            <v>8.84</v>
          </cell>
          <cell r="AO319">
            <v>-9.9000000000000005E-2</v>
          </cell>
          <cell r="AP319">
            <v>1.5181668414597662</v>
          </cell>
          <cell r="AQ319">
            <v>1.5369168414597663</v>
          </cell>
          <cell r="AR319">
            <v>8.5140375844938223</v>
          </cell>
          <cell r="AS319">
            <v>-8.6900000000000005E-2</v>
          </cell>
          <cell r="AT319">
            <v>1.3489384426552877</v>
          </cell>
          <cell r="AU319">
            <v>1.4188384426552878</v>
          </cell>
          <cell r="AV319">
            <v>4.9408508265562165</v>
          </cell>
        </row>
      </sheetData>
      <sheetData sheetId="4" refreshError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</row>
        <row r="2">
          <cell r="E2">
            <v>-7.8640000000000002E-2</v>
          </cell>
          <cell r="G2">
            <v>28.257100000000001</v>
          </cell>
          <cell r="H2">
            <v>10.3367</v>
          </cell>
          <cell r="O2">
            <v>3.7610999999999999E-2</v>
          </cell>
          <cell r="Q2">
            <v>30.506789999999999</v>
          </cell>
          <cell r="R2">
            <v>10.80874</v>
          </cell>
          <cell r="S2">
            <v>3.6477000000000002E-2</v>
          </cell>
          <cell r="U2">
            <v>27.948899999999998</v>
          </cell>
          <cell r="V2">
            <v>10.4495</v>
          </cell>
          <cell r="W2">
            <v>-5.0470000000000001E-2</v>
          </cell>
          <cell r="Y2">
            <v>28.0777</v>
          </cell>
          <cell r="Z2">
            <v>10.559799999999999</v>
          </cell>
          <cell r="AA2" t="str">
            <v>QJZY2549</v>
          </cell>
        </row>
        <row r="3">
          <cell r="B3" t="str">
            <v>观测日期</v>
          </cell>
          <cell r="C3" t="str">
            <v>库水位（米）</v>
          </cell>
          <cell r="O3" t="str">
            <v>RCYD0525</v>
          </cell>
          <cell r="P3">
            <v>-4.6760000000000003E-2</v>
          </cell>
          <cell r="Q3">
            <v>30.02196</v>
          </cell>
          <cell r="R3">
            <v>11.10852</v>
          </cell>
        </row>
        <row r="4">
          <cell r="D4" t="str">
            <v>固定端（IP3）</v>
          </cell>
          <cell r="E4" t="str">
            <v>EX2-2</v>
          </cell>
          <cell r="I4" t="str">
            <v>张紧端（PL1-2）</v>
          </cell>
          <cell r="J4" t="str">
            <v>固定端（PL1-2）</v>
          </cell>
          <cell r="K4" t="str">
            <v>EX2-3</v>
          </cell>
          <cell r="O4" t="str">
            <v>EX2-4</v>
          </cell>
          <cell r="S4" t="str">
            <v>EX2-5</v>
          </cell>
          <cell r="W4" t="str">
            <v>EX2-6</v>
          </cell>
          <cell r="AA4" t="str">
            <v>张紧端（IP10）</v>
          </cell>
          <cell r="AB4" t="str">
            <v>固定端（IP10）</v>
          </cell>
          <cell r="AC4" t="str">
            <v>EX2-7</v>
          </cell>
        </row>
        <row r="5">
          <cell r="E5" t="str">
            <v>A</v>
          </cell>
          <cell r="F5">
            <v>-2.9350000000000001E-2</v>
          </cell>
          <cell r="G5" t="str">
            <v>B</v>
          </cell>
          <cell r="H5" t="str">
            <v>C</v>
          </cell>
          <cell r="K5" t="str">
            <v>A</v>
          </cell>
          <cell r="L5">
            <v>-3.9449999999999999E-2</v>
          </cell>
          <cell r="M5" t="str">
            <v>B</v>
          </cell>
          <cell r="N5" t="str">
            <v>C</v>
          </cell>
          <cell r="O5" t="str">
            <v>A</v>
          </cell>
          <cell r="P5">
            <v>-2.725E-2</v>
          </cell>
          <cell r="Q5" t="str">
            <v>B</v>
          </cell>
          <cell r="R5" t="str">
            <v>C</v>
          </cell>
          <cell r="S5" t="str">
            <v>A</v>
          </cell>
          <cell r="T5">
            <v>6.3563999999999996E-2</v>
          </cell>
          <cell r="U5" t="str">
            <v>B</v>
          </cell>
          <cell r="V5" t="str">
            <v>C</v>
          </cell>
          <cell r="W5" t="str">
            <v>A</v>
          </cell>
          <cell r="X5">
            <v>-4.6760000000000003E-2</v>
          </cell>
          <cell r="Y5" t="str">
            <v>B</v>
          </cell>
          <cell r="Z5" t="str">
            <v>C</v>
          </cell>
          <cell r="AC5" t="str">
            <v>A</v>
          </cell>
          <cell r="AD5">
            <v>-5.2109999999999997E-2</v>
          </cell>
          <cell r="AE5" t="str">
            <v>B</v>
          </cell>
          <cell r="AF5" t="str">
            <v>C</v>
          </cell>
        </row>
        <row r="6">
          <cell r="E6">
            <v>-2.9350000000000001E-2</v>
          </cell>
          <cell r="G6">
            <v>30.108699999999999</v>
          </cell>
          <cell r="H6">
            <v>10.558120000000001</v>
          </cell>
          <cell r="K6">
            <v>-3.9449999999999999E-2</v>
          </cell>
          <cell r="M6">
            <v>30.68732</v>
          </cell>
          <cell r="N6">
            <v>10.896739999999999</v>
          </cell>
          <cell r="O6">
            <v>-2.725E-2</v>
          </cell>
          <cell r="Q6">
            <v>29.634679999999999</v>
          </cell>
          <cell r="R6">
            <v>10.92719</v>
          </cell>
          <cell r="S6">
            <v>6.3563999999999996E-2</v>
          </cell>
          <cell r="U6">
            <v>29.367090000000001</v>
          </cell>
          <cell r="V6">
            <v>10.37201</v>
          </cell>
          <cell r="W6">
            <v>-4.6760000000000003E-2</v>
          </cell>
          <cell r="Y6">
            <v>30.02196</v>
          </cell>
          <cell r="Z6">
            <v>11.10852</v>
          </cell>
          <cell r="AC6">
            <v>-5.2109999999999997E-2</v>
          </cell>
          <cell r="AE6">
            <v>30.786239999999999</v>
          </cell>
          <cell r="AF6">
            <v>10.27924</v>
          </cell>
        </row>
        <row r="7">
          <cell r="D7" t="str">
            <v>累计位移
(mm)</v>
          </cell>
          <cell r="E7" t="str">
            <v>电容比</v>
          </cell>
          <cell r="F7" t="str">
            <v>变位量
(mm)</v>
          </cell>
          <cell r="G7" t="str">
            <v>相对位移(mm)</v>
          </cell>
          <cell r="H7" t="str">
            <v>累计位移
(mm)</v>
          </cell>
          <cell r="I7" t="str">
            <v>累计位移
(mm)</v>
          </cell>
          <cell r="J7" t="str">
            <v>累计位移
(mm)</v>
          </cell>
          <cell r="K7" t="str">
            <v>电容比</v>
          </cell>
          <cell r="L7" t="str">
            <v>变位量
(mm)</v>
          </cell>
          <cell r="M7" t="str">
            <v>相对位移(mm)</v>
          </cell>
          <cell r="N7" t="str">
            <v>累计位移
(mm)</v>
          </cell>
          <cell r="O7" t="str">
            <v>电容比</v>
          </cell>
          <cell r="P7" t="str">
            <v>变位量
(mm)</v>
          </cell>
          <cell r="Q7" t="str">
            <v>相对位移(mm)</v>
          </cell>
          <cell r="R7" t="str">
            <v>累计位移
(mm)</v>
          </cell>
          <cell r="S7" t="str">
            <v>电容比</v>
          </cell>
          <cell r="T7" t="str">
            <v>变位量
(mm)</v>
          </cell>
          <cell r="U7" t="str">
            <v>相对位移(mm)</v>
          </cell>
          <cell r="V7" t="str">
            <v>累计位移
(mm)</v>
          </cell>
          <cell r="W7" t="str">
            <v>电容比</v>
          </cell>
          <cell r="X7" t="str">
            <v>变位量
(mm)</v>
          </cell>
          <cell r="Y7" t="str">
            <v>相对位移(mm)</v>
          </cell>
          <cell r="Z7" t="str">
            <v>累计位移
(mm)</v>
          </cell>
          <cell r="AA7" t="str">
            <v>累计位移
(mm)</v>
          </cell>
          <cell r="AB7" t="str">
            <v>累计位移
(mm)</v>
          </cell>
          <cell r="AC7" t="str">
            <v>电容比</v>
          </cell>
          <cell r="AD7" t="str">
            <v>变位量
(mm)</v>
          </cell>
          <cell r="AE7" t="str">
            <v>相对位移(mm)</v>
          </cell>
          <cell r="AF7" t="str">
            <v>累计位移
(mm)</v>
          </cell>
        </row>
        <row r="8">
          <cell r="B8">
            <v>43256</v>
          </cell>
          <cell r="C8">
            <v>138.81</v>
          </cell>
          <cell r="E8">
            <v>2.4799999999999999E-2</v>
          </cell>
          <cell r="K8">
            <v>0.12720000000000001</v>
          </cell>
          <cell r="O8">
            <v>-1.44E-2</v>
          </cell>
          <cell r="S8">
            <v>-3.3000000000000002E-2</v>
          </cell>
          <cell r="W8">
            <v>0.1404</v>
          </cell>
          <cell r="AC8">
            <v>-0.20100000000000001</v>
          </cell>
        </row>
        <row r="9">
          <cell r="B9">
            <v>43258</v>
          </cell>
          <cell r="C9">
            <v>138.6</v>
          </cell>
          <cell r="D9">
            <v>0</v>
          </cell>
          <cell r="E9">
            <v>2.4199999999999999E-2</v>
          </cell>
          <cell r="F9">
            <v>-2.9350000000000001E-2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0.12659999999999999</v>
          </cell>
          <cell r="L9">
            <v>-3.9449999999999999E-2</v>
          </cell>
          <cell r="M9">
            <v>0</v>
          </cell>
          <cell r="N9">
            <v>0</v>
          </cell>
          <cell r="O9">
            <v>-1.47E-2</v>
          </cell>
          <cell r="P9">
            <v>-2.725E-2</v>
          </cell>
          <cell r="Q9">
            <v>0</v>
          </cell>
          <cell r="R9">
            <v>0</v>
          </cell>
          <cell r="S9">
            <v>-3.3000000000000002E-2</v>
          </cell>
          <cell r="T9">
            <v>6.3563999999999996E-2</v>
          </cell>
          <cell r="U9">
            <v>0</v>
          </cell>
          <cell r="V9">
            <v>0</v>
          </cell>
          <cell r="W9">
            <v>0.14050000000000001</v>
          </cell>
          <cell r="X9">
            <v>-4.6760000000000003E-2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-0.20230000000000001</v>
          </cell>
          <cell r="AD9">
            <v>-5.2109999999999997E-2</v>
          </cell>
          <cell r="AE9">
            <v>0</v>
          </cell>
          <cell r="AF9">
            <v>0</v>
          </cell>
        </row>
        <row r="10">
          <cell r="B10">
            <v>43262</v>
          </cell>
          <cell r="C10">
            <v>141.9</v>
          </cell>
          <cell r="D10">
            <v>0.12000000000000099</v>
          </cell>
          <cell r="E10">
            <v>3.04E-2</v>
          </cell>
          <cell r="F10">
            <v>0.15732645629562336</v>
          </cell>
          <cell r="G10">
            <v>0.18667645629562335</v>
          </cell>
          <cell r="H10">
            <v>1.1375227429968326</v>
          </cell>
          <cell r="I10">
            <v>1.46</v>
          </cell>
          <cell r="J10">
            <v>1.46</v>
          </cell>
          <cell r="K10">
            <v>0.1293</v>
          </cell>
          <cell r="L10">
            <v>4.3405978480533666E-2</v>
          </cell>
          <cell r="M10">
            <v>8.2855978480533665E-2</v>
          </cell>
          <cell r="N10">
            <v>1.490433792662607</v>
          </cell>
          <cell r="O10">
            <v>-1.2E-2</v>
          </cell>
          <cell r="P10">
            <v>5.2763851079880748E-2</v>
          </cell>
          <cell r="Q10">
            <v>8.0013851079880752E-2</v>
          </cell>
          <cell r="R10">
            <v>1.2910084684447298</v>
          </cell>
          <cell r="S10">
            <v>-2.9499999999999998E-2</v>
          </cell>
          <cell r="T10">
            <v>0.16634925969992884</v>
          </cell>
          <cell r="U10">
            <v>0.10278525969992884</v>
          </cell>
          <cell r="V10">
            <v>1.1171966802475535</v>
          </cell>
          <cell r="W10">
            <v>0.14369999999999999</v>
          </cell>
          <cell r="X10">
            <v>4.931063600398277E-2</v>
          </cell>
          <cell r="Y10">
            <v>9.6070636003982773E-2</v>
          </cell>
          <cell r="Z10">
            <v>0.91389885973438301</v>
          </cell>
          <cell r="AA10">
            <v>0.76</v>
          </cell>
          <cell r="AB10">
            <v>0.76</v>
          </cell>
          <cell r="AC10">
            <v>-0.19919999999999999</v>
          </cell>
          <cell r="AD10">
            <v>4.3327650228839436E-2</v>
          </cell>
          <cell r="AE10">
            <v>9.5437650228839432E-2</v>
          </cell>
          <cell r="AF10">
            <v>0.73694296640119528</v>
          </cell>
        </row>
        <row r="11">
          <cell r="B11">
            <v>43263</v>
          </cell>
          <cell r="C11">
            <v>142.22</v>
          </cell>
          <cell r="D11">
            <v>0.21000000000000099</v>
          </cell>
          <cell r="E11">
            <v>3.1399999999999997E-2</v>
          </cell>
          <cell r="F11">
            <v>0.18743658079717368</v>
          </cell>
          <cell r="G11">
            <v>0.21678658079717367</v>
          </cell>
          <cell r="H11">
            <v>1.2638332129215264</v>
          </cell>
          <cell r="I11">
            <v>1.56</v>
          </cell>
          <cell r="J11">
            <v>1.56</v>
          </cell>
          <cell r="K11">
            <v>0.12889999999999999</v>
          </cell>
          <cell r="L11">
            <v>3.1130968580635479E-2</v>
          </cell>
          <cell r="M11">
            <v>7.0580968580635478E-2</v>
          </cell>
          <cell r="N11">
            <v>1.5848987780821566</v>
          </cell>
          <cell r="O11">
            <v>-1.1599999999999999E-2</v>
          </cell>
          <cell r="P11">
            <v>6.4617833531917301E-2</v>
          </cell>
          <cell r="Q11">
            <v>9.1867833531917298E-2</v>
          </cell>
          <cell r="R11">
            <v>1.434877428664143</v>
          </cell>
          <cell r="S11">
            <v>-2.9000000000000001E-2</v>
          </cell>
          <cell r="T11">
            <v>0.18103302380864</v>
          </cell>
          <cell r="U11">
            <v>0.11746902380864001</v>
          </cell>
          <cell r="V11">
            <v>1.28917040457157</v>
          </cell>
          <cell r="W11">
            <v>0.1444</v>
          </cell>
          <cell r="X11">
            <v>7.0326302946297478E-2</v>
          </cell>
          <cell r="Y11">
            <v>0.11708630294629749</v>
          </cell>
          <cell r="Z11">
            <v>1.1174794693399319</v>
          </cell>
          <cell r="AA11">
            <v>0.95</v>
          </cell>
          <cell r="AB11">
            <v>0.95</v>
          </cell>
          <cell r="AC11">
            <v>-0.19850000000000001</v>
          </cell>
          <cell r="AD11">
            <v>6.4878276042457203E-2</v>
          </cell>
          <cell r="AE11">
            <v>0.11698827604245721</v>
          </cell>
          <cell r="AF11">
            <v>0.88687635662443809</v>
          </cell>
        </row>
        <row r="12">
          <cell r="B12">
            <v>43265</v>
          </cell>
          <cell r="C12">
            <v>141.86000000000001</v>
          </cell>
          <cell r="D12">
            <v>0.12000000000000099</v>
          </cell>
          <cell r="E12">
            <v>3.0499999999999999E-2</v>
          </cell>
          <cell r="F12">
            <v>0.16033745002623162</v>
          </cell>
          <cell r="G12">
            <v>0.18968745002623161</v>
          </cell>
          <cell r="H12">
            <v>1.3141434085754549</v>
          </cell>
          <cell r="I12">
            <v>1.74</v>
          </cell>
          <cell r="J12">
            <v>1.74</v>
          </cell>
          <cell r="K12">
            <v>0.1285</v>
          </cell>
          <cell r="L12">
            <v>1.8855982740740053E-2</v>
          </cell>
          <cell r="M12">
            <v>5.8305982740740052E-2</v>
          </cell>
          <cell r="N12">
            <v>1.7211704807515054</v>
          </cell>
          <cell r="O12">
            <v>-1.2800000000000001E-2</v>
          </cell>
          <cell r="P12">
            <v>2.9055966949596179E-2</v>
          </cell>
          <cell r="Q12">
            <v>5.6305966949596178E-2</v>
          </cell>
          <cell r="R12">
            <v>1.4299123325007312</v>
          </cell>
          <cell r="S12">
            <v>-3.0499999999999999E-2</v>
          </cell>
          <cell r="T12">
            <v>0.13698188706265629</v>
          </cell>
          <cell r="U12">
            <v>7.3417887062656298E-2</v>
          </cell>
          <cell r="V12">
            <v>1.1577661201541611</v>
          </cell>
          <cell r="W12">
            <v>0.14430000000000001</v>
          </cell>
          <cell r="X12">
            <v>6.7324057546709365E-2</v>
          </cell>
          <cell r="Y12">
            <v>0.11408405754670936</v>
          </cell>
          <cell r="Z12">
            <v>0.90917415817858394</v>
          </cell>
          <cell r="AA12">
            <v>0.71</v>
          </cell>
          <cell r="AB12">
            <v>0.71</v>
          </cell>
          <cell r="AC12">
            <v>-0.2001</v>
          </cell>
          <cell r="AD12">
            <v>1.5619837453347749E-2</v>
          </cell>
          <cell r="AE12">
            <v>6.7729837453347749E-2</v>
          </cell>
          <cell r="AF12">
            <v>0.74455132598160734</v>
          </cell>
        </row>
        <row r="13">
          <cell r="B13">
            <v>43267</v>
          </cell>
          <cell r="C13">
            <v>141.16</v>
          </cell>
          <cell r="D13">
            <v>0.14000000000000101</v>
          </cell>
          <cell r="E13">
            <v>2.9100000000000001E-2</v>
          </cell>
          <cell r="F13">
            <v>0.11818387215225994</v>
          </cell>
          <cell r="G13">
            <v>0.14753387215225994</v>
          </cell>
          <cell r="H13">
            <v>1.2299863764700496</v>
          </cell>
          <cell r="I13">
            <v>1.66</v>
          </cell>
          <cell r="J13">
            <v>1.66</v>
          </cell>
          <cell r="K13">
            <v>0.12820000000000001</v>
          </cell>
          <cell r="L13">
            <v>9.6497566330475924E-3</v>
          </cell>
          <cell r="M13">
            <v>4.9099756633047595E-2</v>
          </cell>
          <cell r="N13">
            <v>1.6499375754956733</v>
          </cell>
          <cell r="O13">
            <v>-1.23E-2</v>
          </cell>
          <cell r="P13">
            <v>4.3873383057474541E-2</v>
          </cell>
          <cell r="Q13">
            <v>7.1123383057474537E-2</v>
          </cell>
          <cell r="R13">
            <v>1.4501030226549469</v>
          </cell>
          <cell r="S13">
            <v>-3.0700000000000002E-2</v>
          </cell>
          <cell r="T13">
            <v>0.13110843319624566</v>
          </cell>
          <cell r="U13">
            <v>6.754443319624566E-2</v>
          </cell>
          <cell r="V13">
            <v>1.2246658935285648</v>
          </cell>
          <cell r="W13">
            <v>0.1444</v>
          </cell>
          <cell r="X13">
            <v>7.0326302946297478E-2</v>
          </cell>
          <cell r="Y13">
            <v>0.11708630294629749</v>
          </cell>
          <cell r="Z13">
            <v>1.0523495840134633</v>
          </cell>
          <cell r="AA13">
            <v>0.87</v>
          </cell>
          <cell r="AB13">
            <v>0.87</v>
          </cell>
          <cell r="AC13">
            <v>-0.20069999999999999</v>
          </cell>
          <cell r="AD13">
            <v>-2.8519738962324037E-3</v>
          </cell>
          <cell r="AE13">
            <v>4.9258026103767595E-2</v>
          </cell>
          <cell r="AF13">
            <v>0.79128376756991192</v>
          </cell>
        </row>
        <row r="14">
          <cell r="B14">
            <v>43269</v>
          </cell>
          <cell r="C14">
            <v>143.96</v>
          </cell>
          <cell r="D14">
            <v>0.110000000000001</v>
          </cell>
          <cell r="E14">
            <v>3.5400000000000001E-2</v>
          </cell>
          <cell r="F14">
            <v>0.3078822733984154</v>
          </cell>
          <cell r="G14">
            <v>0.33723227339841538</v>
          </cell>
          <cell r="H14">
            <v>1.6376985946419391</v>
          </cell>
          <cell r="I14">
            <v>2.0299999999999998</v>
          </cell>
          <cell r="J14">
            <v>2.0299999999999998</v>
          </cell>
          <cell r="K14">
            <v>0.12770000000000001</v>
          </cell>
          <cell r="L14">
            <v>-5.6939334964385161E-3</v>
          </cell>
          <cell r="M14">
            <v>3.3756066503561485E-2</v>
          </cell>
          <cell r="N14">
            <v>2.0315538666439781</v>
          </cell>
          <cell r="O14">
            <v>-1.09E-2</v>
          </cell>
          <cell r="P14">
            <v>8.5362383596769661E-2</v>
          </cell>
          <cell r="Q14">
            <v>0.11261238359676966</v>
          </cell>
          <cell r="R14">
            <v>1.9896519342637482</v>
          </cell>
          <cell r="S14">
            <v>-2.7199999999999998E-2</v>
          </cell>
          <cell r="T14">
            <v>0.23389514570361519</v>
          </cell>
          <cell r="U14">
            <v>0.17033114570361518</v>
          </cell>
          <cell r="V14">
            <v>1.9266124468971562</v>
          </cell>
          <cell r="W14">
            <v>0.14729999999999999</v>
          </cell>
          <cell r="X14">
            <v>0.15739282087415982</v>
          </cell>
          <cell r="Y14">
            <v>0.20415282087415981</v>
          </cell>
          <cell r="Z14">
            <v>1.8396758725942628</v>
          </cell>
          <cell r="AA14">
            <v>1.6</v>
          </cell>
          <cell r="AB14">
            <v>1.6</v>
          </cell>
          <cell r="AC14">
            <v>-0.19739999999999999</v>
          </cell>
          <cell r="AD14">
            <v>9.8743785342307225E-2</v>
          </cell>
          <cell r="AE14">
            <v>0.15085378534230723</v>
          </cell>
          <cell r="AF14">
            <v>1.4664665441559614</v>
          </cell>
        </row>
        <row r="15">
          <cell r="B15">
            <v>43272</v>
          </cell>
          <cell r="C15">
            <v>145.53</v>
          </cell>
          <cell r="D15">
            <v>0.220000000000001</v>
          </cell>
          <cell r="E15">
            <v>3.8600000000000002E-2</v>
          </cell>
          <cell r="F15">
            <v>0.40424680637739013</v>
          </cell>
          <cell r="G15">
            <v>0.43359680637739012</v>
          </cell>
          <cell r="H15">
            <v>2.1912824713169416</v>
          </cell>
          <cell r="I15">
            <v>2.7</v>
          </cell>
          <cell r="J15">
            <v>2.7</v>
          </cell>
          <cell r="K15">
            <v>0.1242</v>
          </cell>
          <cell r="L15">
            <v>-0.11309971863653331</v>
          </cell>
          <cell r="M15">
            <v>-7.3649718636533315E-2</v>
          </cell>
          <cell r="N15">
            <v>2.5559547746936797</v>
          </cell>
          <cell r="O15">
            <v>-1.0200000000000001E-2</v>
          </cell>
          <cell r="P15">
            <v>0.10610705574018872</v>
          </cell>
          <cell r="Q15">
            <v>0.13335705574018872</v>
          </cell>
          <cell r="R15">
            <v>2.4989783990587005</v>
          </cell>
          <cell r="S15">
            <v>-2.6100000000000002E-2</v>
          </cell>
          <cell r="T15">
            <v>0.26620032829863305</v>
          </cell>
          <cell r="U15">
            <v>0.20263632829863304</v>
          </cell>
          <cell r="V15">
            <v>2.3042745216054432</v>
          </cell>
          <cell r="W15">
            <v>0.14860000000000001</v>
          </cell>
          <cell r="X15">
            <v>0.19642377952297721</v>
          </cell>
          <cell r="Y15">
            <v>0.24318377952297721</v>
          </cell>
          <cell r="Z15">
            <v>2.0808388228180861</v>
          </cell>
          <cell r="AA15">
            <v>1.76</v>
          </cell>
          <cell r="AB15">
            <v>1.76</v>
          </cell>
          <cell r="AC15">
            <v>-0.1951</v>
          </cell>
          <cell r="AD15">
            <v>0.16955476470577191</v>
          </cell>
          <cell r="AE15">
            <v>0.2216647647057719</v>
          </cell>
          <cell r="AF15">
            <v>1.9342668911747143</v>
          </cell>
        </row>
        <row r="16">
          <cell r="B16">
            <v>43273</v>
          </cell>
          <cell r="C16">
            <v>145.16</v>
          </cell>
          <cell r="D16">
            <v>0.12000000000000099</v>
          </cell>
          <cell r="E16">
            <v>3.85E-2</v>
          </cell>
          <cell r="F16">
            <v>0.40123528412841086</v>
          </cell>
          <cell r="G16">
            <v>0.43058528412841085</v>
          </cell>
          <cell r="H16">
            <v>2.1316733670299657</v>
          </cell>
          <cell r="I16">
            <v>2.67</v>
          </cell>
          <cell r="J16">
            <v>2.67</v>
          </cell>
          <cell r="K16">
            <v>0.124</v>
          </cell>
          <cell r="L16">
            <v>-0.11923722352110197</v>
          </cell>
          <cell r="M16">
            <v>-7.9787223521101971E-2</v>
          </cell>
          <cell r="N16">
            <v>2.5362928139233163</v>
          </cell>
          <cell r="O16">
            <v>-1.09E-2</v>
          </cell>
          <cell r="P16">
            <v>8.5362383596769661E-2</v>
          </cell>
          <cell r="Q16">
            <v>0.11261238359676966</v>
          </cell>
          <cell r="R16">
            <v>2.5264925614577574</v>
          </cell>
          <cell r="S16">
            <v>-2.6800000000000001E-2</v>
          </cell>
          <cell r="T16">
            <v>0.24564242994039934</v>
          </cell>
          <cell r="U16">
            <v>0.18207842994039936</v>
          </cell>
          <cell r="V16">
            <v>2.3937587482179561</v>
          </cell>
          <cell r="W16">
            <v>0.1484</v>
          </cell>
          <cell r="X16">
            <v>0.19041896093359201</v>
          </cell>
          <cell r="Y16">
            <v>0.237178960933592</v>
          </cell>
          <cell r="Z16">
            <v>2.2466594196277181</v>
          </cell>
          <cell r="AA16">
            <v>1.95</v>
          </cell>
          <cell r="AB16">
            <v>1.95</v>
          </cell>
          <cell r="AC16">
            <v>-0.19639999999999999</v>
          </cell>
          <cell r="AD16">
            <v>0.12953092714003248</v>
          </cell>
          <cell r="AE16">
            <v>0.18164092714003247</v>
          </cell>
          <cell r="AF16">
            <v>2.0084064559592827</v>
          </cell>
        </row>
        <row r="17">
          <cell r="B17">
            <v>43274</v>
          </cell>
          <cell r="C17">
            <v>144.88</v>
          </cell>
          <cell r="D17">
            <v>7.0000000000000298E-2</v>
          </cell>
          <cell r="E17">
            <v>3.8199999999999998E-2</v>
          </cell>
          <cell r="F17">
            <v>0.39220077148127996</v>
          </cell>
          <cell r="G17">
            <v>0.42155077148127995</v>
          </cell>
          <cell r="H17">
            <v>2.0044350547282574</v>
          </cell>
          <cell r="I17">
            <v>2.5099999999999998</v>
          </cell>
          <cell r="J17">
            <v>2.5099999999999998</v>
          </cell>
          <cell r="K17">
            <v>0.124</v>
          </cell>
          <cell r="L17">
            <v>-0.11923722352110197</v>
          </cell>
          <cell r="M17">
            <v>-7.9787223521101971E-2</v>
          </cell>
          <cell r="N17">
            <v>2.3710505953415235</v>
          </cell>
          <cell r="O17">
            <v>-1.1599999999999999E-2</v>
          </cell>
          <cell r="P17">
            <v>6.4617833531917301E-2</v>
          </cell>
          <cell r="Q17">
            <v>9.1867833531917298E-2</v>
          </cell>
          <cell r="R17">
            <v>2.3208474731293895</v>
          </cell>
          <cell r="S17">
            <v>-2.8000000000000001E-2</v>
          </cell>
          <cell r="T17">
            <v>0.21040074650125004</v>
          </cell>
          <cell r="U17">
            <v>0.14683674650125006</v>
          </cell>
          <cell r="V17">
            <v>2.1539582068335692</v>
          </cell>
          <cell r="W17">
            <v>0.14760000000000001</v>
          </cell>
          <cell r="X17">
            <v>0.16639989186150159</v>
          </cell>
          <cell r="Y17">
            <v>0.21315989186150158</v>
          </cell>
          <cell r="Z17">
            <v>1.9984231729286674</v>
          </cell>
          <cell r="AA17">
            <v>1.72</v>
          </cell>
          <cell r="AB17">
            <v>1.72</v>
          </cell>
          <cell r="AC17">
            <v>-0.19700000000000001</v>
          </cell>
          <cell r="AD17">
            <v>0.11105860234241346</v>
          </cell>
          <cell r="AE17">
            <v>0.16316860234241345</v>
          </cell>
          <cell r="AF17">
            <v>1.7741534932209808</v>
          </cell>
        </row>
        <row r="18">
          <cell r="B18">
            <v>43277</v>
          </cell>
          <cell r="C18">
            <v>144.13</v>
          </cell>
          <cell r="D18">
            <v>0.21000000000000099</v>
          </cell>
          <cell r="E18">
            <v>3.7199999999999997E-2</v>
          </cell>
          <cell r="F18">
            <v>0.36208629618963989</v>
          </cell>
          <cell r="G18">
            <v>0.39143629618963988</v>
          </cell>
          <cell r="H18">
            <v>2.0399164343588976</v>
          </cell>
          <cell r="I18">
            <v>2.5299999999999998</v>
          </cell>
          <cell r="J18">
            <v>2.5299999999999998</v>
          </cell>
          <cell r="K18">
            <v>0.1236</v>
          </cell>
          <cell r="L18">
            <v>-0.13151225421197965</v>
          </cell>
          <cell r="M18">
            <v>-9.2062254211979652E-2</v>
          </cell>
          <cell r="N18">
            <v>2.3735333460688532</v>
          </cell>
          <cell r="O18">
            <v>-1.26E-2</v>
          </cell>
          <cell r="P18">
            <v>3.4982929196706571E-2</v>
          </cell>
          <cell r="Q18">
            <v>6.2232929196706574E-2</v>
          </cell>
          <cell r="R18">
            <v>2.2863120305306639</v>
          </cell>
          <cell r="S18">
            <v>-2.8299999999999999E-2</v>
          </cell>
          <cell r="T18">
            <v>0.20159039985319432</v>
          </cell>
          <cell r="U18">
            <v>0.13802639985319431</v>
          </cell>
          <cell r="V18">
            <v>2.1205890022402758</v>
          </cell>
          <cell r="W18">
            <v>0.1482</v>
          </cell>
          <cell r="X18">
            <v>0.1844141634059607</v>
          </cell>
          <cell r="Y18">
            <v>0.2311741634059607</v>
          </cell>
          <cell r="Z18">
            <v>1.9722202668461666</v>
          </cell>
          <cell r="AA18">
            <v>1.67</v>
          </cell>
          <cell r="AB18">
            <v>1.67</v>
          </cell>
          <cell r="AC18">
            <v>-0.19869999999999999</v>
          </cell>
          <cell r="AD18">
            <v>5.8720943588222059E-2</v>
          </cell>
          <cell r="AE18">
            <v>0.11083094358822206</v>
          </cell>
          <cell r="AF18">
            <v>1.6955147712323182</v>
          </cell>
        </row>
        <row r="19">
          <cell r="B19">
            <v>43279</v>
          </cell>
          <cell r="C19">
            <v>143.58000000000001</v>
          </cell>
          <cell r="D19">
            <v>0.16</v>
          </cell>
          <cell r="E19">
            <v>3.5299999999999998E-2</v>
          </cell>
          <cell r="F19">
            <v>0.30487100961221364</v>
          </cell>
          <cell r="G19">
            <v>0.33422100961221363</v>
          </cell>
          <cell r="H19">
            <v>1.864497348126894</v>
          </cell>
          <cell r="I19">
            <v>2.37</v>
          </cell>
          <cell r="J19">
            <v>2.37</v>
          </cell>
          <cell r="K19">
            <v>0.12559999999999999</v>
          </cell>
          <cell r="L19">
            <v>-7.0137330896740027E-2</v>
          </cell>
          <cell r="M19">
            <v>-3.0687330896740028E-2</v>
          </cell>
          <cell r="N19">
            <v>2.2764060461217483</v>
          </cell>
          <cell r="O19">
            <v>-1.21E-2</v>
          </cell>
          <cell r="P19">
            <v>4.9800360056291432E-2</v>
          </cell>
          <cell r="Q19">
            <v>7.7050360056291428E-2</v>
          </cell>
          <cell r="R19">
            <v>2.1482439008941103</v>
          </cell>
          <cell r="S19">
            <v>-2.9100000000000001E-2</v>
          </cell>
          <cell r="T19">
            <v>0.17809626625726122</v>
          </cell>
          <cell r="U19">
            <v>0.11453226625726122</v>
          </cell>
          <cell r="V19">
            <v>1.9498259709144108</v>
          </cell>
          <cell r="W19">
            <v>0.14799999999999999</v>
          </cell>
          <cell r="X19">
            <v>0.17840938640687437</v>
          </cell>
          <cell r="Y19">
            <v>0.22516938640687437</v>
          </cell>
          <cell r="Z19">
            <v>1.8245632548833546</v>
          </cell>
          <cell r="AA19">
            <v>1.53</v>
          </cell>
          <cell r="AB19">
            <v>1.53</v>
          </cell>
          <cell r="AC19">
            <v>-0.2029</v>
          </cell>
          <cell r="AD19">
            <v>-7.0581746220315503E-2</v>
          </cell>
          <cell r="AE19">
            <v>-1.8471746220315506E-2</v>
          </cell>
          <cell r="AF19">
            <v>1.4499110181893096</v>
          </cell>
        </row>
        <row r="20">
          <cell r="B20">
            <v>43281</v>
          </cell>
          <cell r="C20">
            <v>142.72</v>
          </cell>
          <cell r="D20">
            <v>0.110000000000001</v>
          </cell>
          <cell r="E20">
            <v>3.3399999999999999E-2</v>
          </cell>
          <cell r="F20">
            <v>0.24765826148134656</v>
          </cell>
          <cell r="G20">
            <v>0.27700826148134655</v>
          </cell>
          <cell r="H20">
            <v>1.5774745827248702</v>
          </cell>
          <cell r="I20">
            <v>2.0299999999999998</v>
          </cell>
          <cell r="J20">
            <v>2.0299999999999998</v>
          </cell>
          <cell r="K20">
            <v>0.12759999999999999</v>
          </cell>
          <cell r="L20">
            <v>-8.7626691032599707E-3</v>
          </cell>
          <cell r="M20">
            <v>3.0687330896740028E-2</v>
          </cell>
          <cell r="N20">
            <v>2.0120095869229511</v>
          </cell>
          <cell r="O20">
            <v>-1.1599999999999999E-2</v>
          </cell>
          <cell r="P20">
            <v>6.4617833531917301E-2</v>
          </cell>
          <cell r="Q20">
            <v>9.1867833531917298E-2</v>
          </cell>
          <cell r="R20">
            <v>1.8906485496564198</v>
          </cell>
          <cell r="S20">
            <v>-2.9899999999999999E-2</v>
          </cell>
          <cell r="T20">
            <v>0.15460228799254996</v>
          </cell>
          <cell r="U20">
            <v>9.1038287992549968E-2</v>
          </cell>
          <cell r="V20">
            <v>1.7072774642153441</v>
          </cell>
          <cell r="W20">
            <v>0.14779999999999999</v>
          </cell>
          <cell r="X20">
            <v>0.17240462940312404</v>
          </cell>
          <cell r="Y20">
            <v>0.21916462940312403</v>
          </cell>
          <cell r="Z20">
            <v>1.6528622657242098</v>
          </cell>
          <cell r="AA20">
            <v>1.38</v>
          </cell>
          <cell r="AB20">
            <v>1.38</v>
          </cell>
          <cell r="AC20">
            <v>-0.20710000000000001</v>
          </cell>
          <cell r="AD20">
            <v>-0.19988508880171002</v>
          </cell>
          <cell r="AE20">
            <v>-0.14777508880171003</v>
          </cell>
          <cell r="AF20">
            <v>1.1943066123734438</v>
          </cell>
        </row>
        <row r="21">
          <cell r="B21">
            <v>43283</v>
          </cell>
          <cell r="C21">
            <v>142.19999999999999</v>
          </cell>
          <cell r="D21">
            <v>7.0000000000000298E-2</v>
          </cell>
          <cell r="E21">
            <v>3.3099999999999997E-2</v>
          </cell>
          <cell r="F21">
            <v>0.23862487314729824</v>
          </cell>
          <cell r="G21">
            <v>0.26797487314729823</v>
          </cell>
          <cell r="H21">
            <v>1.4912391218519614</v>
          </cell>
          <cell r="I21">
            <v>1.93</v>
          </cell>
          <cell r="J21">
            <v>1.93</v>
          </cell>
          <cell r="K21">
            <v>0.1173</v>
          </cell>
          <cell r="L21">
            <v>-0.32485084086909582</v>
          </cell>
          <cell r="M21">
            <v>-0.28540084086909584</v>
          </cell>
          <cell r="N21">
            <v>1.5966703035259426</v>
          </cell>
          <cell r="O21">
            <v>-1.24E-2</v>
          </cell>
          <cell r="P21">
            <v>4.0909896951120732E-2</v>
          </cell>
          <cell r="Q21">
            <v>6.8159896951120735E-2</v>
          </cell>
          <cell r="R21">
            <v>1.7704978328275542</v>
          </cell>
          <cell r="S21">
            <v>-2.9600000000000001E-2</v>
          </cell>
          <cell r="T21">
            <v>0.16341251366148105</v>
          </cell>
          <cell r="U21">
            <v>9.984851366148105E-2</v>
          </cell>
          <cell r="V21">
            <v>1.6224532410193093</v>
          </cell>
          <cell r="W21">
            <v>0.14849999999999999</v>
          </cell>
          <cell r="X21">
            <v>0.1934213675622394</v>
          </cell>
          <cell r="Y21">
            <v>0.2401813675622394</v>
          </cell>
          <cell r="Z21">
            <v>1.5830528864014624</v>
          </cell>
          <cell r="AA21">
            <v>1.29</v>
          </cell>
          <cell r="AB21">
            <v>1.29</v>
          </cell>
          <cell r="AC21">
            <v>-0.20530000000000001</v>
          </cell>
          <cell r="AD21">
            <v>-0.14446899753948009</v>
          </cell>
          <cell r="AE21">
            <v>-9.2358997539480098E-2</v>
          </cell>
          <cell r="AF21">
            <v>1.0791463186328758</v>
          </cell>
        </row>
        <row r="22">
          <cell r="B22">
            <v>43286</v>
          </cell>
          <cell r="C22">
            <v>142.27000000000001</v>
          </cell>
          <cell r="D22">
            <v>2.0000000000001399E-2</v>
          </cell>
          <cell r="E22">
            <v>3.3700000000000001E-2</v>
          </cell>
          <cell r="F22">
            <v>0.25669170226813509</v>
          </cell>
          <cell r="G22">
            <v>0.28604170226813508</v>
          </cell>
          <cell r="H22">
            <v>1.4903076780885156</v>
          </cell>
          <cell r="I22">
            <v>1.93</v>
          </cell>
          <cell r="J22">
            <v>1.93</v>
          </cell>
          <cell r="K22">
            <v>0.1195</v>
          </cell>
          <cell r="L22">
            <v>-0.25733387206310998</v>
          </cell>
          <cell r="M22">
            <v>-0.21788387206311</v>
          </cell>
          <cell r="N22">
            <v>1.6918961419785468</v>
          </cell>
          <cell r="O22">
            <v>-9.1000000000000004E-3</v>
          </cell>
          <cell r="P22">
            <v>0.13870612698939902</v>
          </cell>
          <cell r="Q22">
            <v>0.16595612698939902</v>
          </cell>
          <cell r="R22">
            <v>1.9999111936872693</v>
          </cell>
          <cell r="S22">
            <v>-4.41E-2</v>
          </cell>
          <cell r="T22">
            <v>-0.26242488408240827</v>
          </cell>
          <cell r="U22">
            <v>-0.32598888408240828</v>
          </cell>
          <cell r="V22">
            <v>1.4321412352716756</v>
          </cell>
          <cell r="W22">
            <v>0.1676</v>
          </cell>
          <cell r="X22">
            <v>0.76705620344149328</v>
          </cell>
          <cell r="Y22">
            <v>0.8138162034414933</v>
          </cell>
          <cell r="Z22">
            <v>2.4961213754517906</v>
          </cell>
          <cell r="AA22">
            <v>1.66</v>
          </cell>
          <cell r="AB22">
            <v>1.66</v>
          </cell>
          <cell r="AC22">
            <v>-0.20580000000000001</v>
          </cell>
          <cell r="AD22">
            <v>-0.1598622807224151</v>
          </cell>
          <cell r="AE22">
            <v>-0.10775228072241511</v>
          </cell>
          <cell r="AF22">
            <v>1.2299421792663929</v>
          </cell>
        </row>
        <row r="23">
          <cell r="B23">
            <v>43290</v>
          </cell>
          <cell r="C23">
            <v>144.30000000000001</v>
          </cell>
          <cell r="D23">
            <v>1.00000000000016E-2</v>
          </cell>
          <cell r="E23">
            <v>3.6999999999999998E-2</v>
          </cell>
          <cell r="F23">
            <v>0.35606350198247422</v>
          </cell>
          <cell r="G23">
            <v>0.3854135019824742</v>
          </cell>
          <cell r="H23">
            <v>2.1005084933468963</v>
          </cell>
          <cell r="I23">
            <v>2.76</v>
          </cell>
          <cell r="J23">
            <v>2.76</v>
          </cell>
          <cell r="K23">
            <v>0.1195</v>
          </cell>
          <cell r="L23">
            <v>-0.25733387206310998</v>
          </cell>
          <cell r="M23">
            <v>-0.21788387206311</v>
          </cell>
          <cell r="N23">
            <v>2.4979317141760662</v>
          </cell>
          <cell r="O23">
            <v>-8.9999999999999993E-3</v>
          </cell>
          <cell r="P23">
            <v>0.1416696996390977</v>
          </cell>
          <cell r="Q23">
            <v>0.1689196996390977</v>
          </cell>
          <cell r="R23">
            <v>2.7190437342751848</v>
          </cell>
          <cell r="S23">
            <v>-4.1500000000000002E-2</v>
          </cell>
          <cell r="T23">
            <v>-0.1860626347106413</v>
          </cell>
          <cell r="U23">
            <v>-0.24962663471064128</v>
          </cell>
          <cell r="V23">
            <v>2.1348058483223564</v>
          </cell>
          <cell r="W23">
            <v>0.16520000000000001</v>
          </cell>
          <cell r="X23">
            <v>0.69494980876507995</v>
          </cell>
          <cell r="Y23">
            <v>0.74170980876507997</v>
          </cell>
          <cell r="Z23">
            <v>2.9604507401949887</v>
          </cell>
          <cell r="AA23">
            <v>2.17</v>
          </cell>
          <cell r="AB23">
            <v>2.17</v>
          </cell>
          <cell r="AC23">
            <v>-0.20449999999999999</v>
          </cell>
          <cell r="AD23">
            <v>-0.11983983745334689</v>
          </cell>
          <cell r="AE23">
            <v>-6.7729837453346903E-2</v>
          </cell>
          <cell r="AF23">
            <v>1.6993882375326632</v>
          </cell>
        </row>
        <row r="24">
          <cell r="B24">
            <v>43293</v>
          </cell>
          <cell r="C24">
            <v>147.97</v>
          </cell>
          <cell r="D24">
            <v>0.36000000000000099</v>
          </cell>
          <cell r="E24">
            <v>4.6300000000000001E-2</v>
          </cell>
          <cell r="F24">
            <v>0.63616623287970142</v>
          </cell>
          <cell r="G24">
            <v>0.66551623287970141</v>
          </cell>
          <cell r="H24">
            <v>3.6916647648313425</v>
          </cell>
          <cell r="I24">
            <v>4.66</v>
          </cell>
          <cell r="J24">
            <v>4.66</v>
          </cell>
          <cell r="K24">
            <v>0.1201</v>
          </cell>
          <cell r="L24">
            <v>-0.23892057251722223</v>
          </cell>
          <cell r="M24">
            <v>-0.19947057251722222</v>
          </cell>
          <cell r="N24">
            <v>4.3654206046416828</v>
          </cell>
          <cell r="O24">
            <v>-6.4000000000000003E-3</v>
          </cell>
          <cell r="P24">
            <v>0.21872409202518847</v>
          </cell>
          <cell r="Q24">
            <v>0.24597409202518847</v>
          </cell>
          <cell r="R24">
            <v>4.4542071835299861</v>
          </cell>
          <cell r="S24">
            <v>-3.6700000000000003E-2</v>
          </cell>
          <cell r="T24">
            <v>-4.5094758373422597E-2</v>
          </cell>
          <cell r="U24">
            <v>-0.10865875837342259</v>
          </cell>
          <cell r="V24">
            <v>3.7429162474772681</v>
          </cell>
          <cell r="W24">
            <v>0.1696</v>
          </cell>
          <cell r="X24">
            <v>0.82715277404939647</v>
          </cell>
          <cell r="Y24">
            <v>0.87391277404939649</v>
          </cell>
          <cell r="Z24">
            <v>4.3688296942459797</v>
          </cell>
          <cell r="AA24">
            <v>3.39</v>
          </cell>
          <cell r="AB24">
            <v>3.39</v>
          </cell>
          <cell r="AC24">
            <v>-0.20319999999999999</v>
          </cell>
          <cell r="AD24">
            <v>-7.981762349356547E-2</v>
          </cell>
          <cell r="AE24">
            <v>-2.7707623493565474E-2</v>
          </cell>
          <cell r="AF24">
            <v>2.9357115147269157</v>
          </cell>
        </row>
        <row r="25">
          <cell r="B25">
            <v>43295</v>
          </cell>
          <cell r="C25">
            <v>148.69</v>
          </cell>
          <cell r="D25">
            <v>0.57999999999999996</v>
          </cell>
          <cell r="E25">
            <v>4.9200000000000001E-2</v>
          </cell>
          <cell r="F25">
            <v>0.72353247062500003</v>
          </cell>
          <cell r="G25">
            <v>0.75288247062500002</v>
          </cell>
          <cell r="H25">
            <v>4.1168375656163647</v>
          </cell>
          <cell r="I25">
            <v>5.07</v>
          </cell>
          <cell r="J25">
            <v>5.07</v>
          </cell>
          <cell r="K25">
            <v>0.1203</v>
          </cell>
          <cell r="L25">
            <v>-0.23278284069714636</v>
          </cell>
          <cell r="M25">
            <v>-0.19333284069714635</v>
          </cell>
          <cell r="N25">
            <v>4.7815583364617584</v>
          </cell>
          <cell r="O25">
            <v>-8.0999999999999996E-3</v>
          </cell>
          <cell r="P25">
            <v>0.16834202952341623</v>
          </cell>
          <cell r="Q25">
            <v>0.19559202952341623</v>
          </cell>
          <cell r="R25">
            <v>4.8138251210282137</v>
          </cell>
          <cell r="S25">
            <v>-3.5999999999999997E-2</v>
          </cell>
          <cell r="T25">
            <v>-2.4537550044269888E-2</v>
          </cell>
          <cell r="U25">
            <v>-8.810155004426988E-2</v>
          </cell>
          <cell r="V25">
            <v>4.1734734558064206</v>
          </cell>
          <cell r="W25">
            <v>0.1709</v>
          </cell>
          <cell r="X25">
            <v>0.86621967191523275</v>
          </cell>
          <cell r="Y25">
            <v>0.91297967191523277</v>
          </cell>
          <cell r="Z25">
            <v>4.8178965921118158</v>
          </cell>
          <cell r="AA25">
            <v>3.8</v>
          </cell>
          <cell r="AB25">
            <v>3.8</v>
          </cell>
          <cell r="AC25">
            <v>-0.19589999999999999</v>
          </cell>
          <cell r="AD25">
            <v>0.1449246306410911</v>
          </cell>
          <cell r="AE25">
            <v>0.19703463064109109</v>
          </cell>
          <cell r="AF25">
            <v>3.5894129182739953</v>
          </cell>
        </row>
        <row r="26">
          <cell r="B26">
            <v>43298</v>
          </cell>
          <cell r="C26">
            <v>148.88</v>
          </cell>
          <cell r="D26">
            <v>0.67</v>
          </cell>
          <cell r="E26">
            <v>5.0999999999999997E-2</v>
          </cell>
          <cell r="F26">
            <v>0.77776639147811577</v>
          </cell>
          <cell r="G26">
            <v>0.80711639147811576</v>
          </cell>
          <cell r="H26">
            <v>4.5338866850877881</v>
          </cell>
          <cell r="I26">
            <v>5.6</v>
          </cell>
          <cell r="J26">
            <v>5.6</v>
          </cell>
          <cell r="K26">
            <v>0.1206</v>
          </cell>
          <cell r="L26">
            <v>-0.22357627369583977</v>
          </cell>
          <cell r="M26">
            <v>-0.18412627369583978</v>
          </cell>
          <cell r="N26">
            <v>5.3020426942423766</v>
          </cell>
          <cell r="O26">
            <v>-6.7999999999999996E-3</v>
          </cell>
          <cell r="P26">
            <v>0.20686935953083044</v>
          </cell>
          <cell r="Q26">
            <v>0.23411935953083043</v>
          </cell>
          <cell r="R26">
            <v>5.29342195723736</v>
          </cell>
          <cell r="S26">
            <v>-3.3700000000000001E-2</v>
          </cell>
          <cell r="T26">
            <v>4.3007033442400588E-2</v>
          </cell>
          <cell r="U26">
            <v>-2.0556966557599407E-2</v>
          </cell>
          <cell r="V26">
            <v>4.6118792609172425</v>
          </cell>
          <cell r="W26">
            <v>0.17349999999999999</v>
          </cell>
          <cell r="X26">
            <v>0.94436388688323925</v>
          </cell>
          <cell r="Y26">
            <v>0.99112388688323927</v>
          </cell>
          <cell r="Z26">
            <v>5.1966937441263941</v>
          </cell>
          <cell r="AA26">
            <v>4.08</v>
          </cell>
          <cell r="AB26">
            <v>4.08</v>
          </cell>
          <cell r="AC26">
            <v>-0.18859999999999999</v>
          </cell>
          <cell r="AD26">
            <v>0.36968791955461228</v>
          </cell>
          <cell r="AE26">
            <v>0.42179791955461227</v>
          </cell>
          <cell r="AF26">
            <v>4.0657374830688822</v>
          </cell>
        </row>
        <row r="27">
          <cell r="B27">
            <v>43300</v>
          </cell>
          <cell r="C27">
            <v>148.37</v>
          </cell>
          <cell r="D27">
            <v>0.74</v>
          </cell>
          <cell r="E27">
            <v>4.9599999999999998E-2</v>
          </cell>
          <cell r="F27">
            <v>0.73558399658815965</v>
          </cell>
          <cell r="G27">
            <v>0.76493399658815964</v>
          </cell>
          <cell r="H27">
            <v>4.5059011813895413</v>
          </cell>
          <cell r="I27">
            <v>5.58</v>
          </cell>
          <cell r="J27">
            <v>5.58</v>
          </cell>
          <cell r="K27">
            <v>0.1183</v>
          </cell>
          <cell r="L27">
            <v>-0.29416098661427403</v>
          </cell>
          <cell r="M27">
            <v>-0.25471098661427405</v>
          </cell>
          <cell r="N27">
            <v>5.2137046464304255</v>
          </cell>
          <cell r="O27">
            <v>-7.3000000000000001E-3</v>
          </cell>
          <cell r="P27">
            <v>0.19205105995964056</v>
          </cell>
          <cell r="Q27">
            <v>0.21930105995964055</v>
          </cell>
          <cell r="R27">
            <v>5.2692753169219619</v>
          </cell>
          <cell r="S27">
            <v>-3.6299999999999999E-2</v>
          </cell>
          <cell r="T27">
            <v>-3.3347769738923304E-2</v>
          </cell>
          <cell r="U27">
            <v>-9.6911769738923292E-2</v>
          </cell>
          <cell r="V27">
            <v>4.5346211111410204</v>
          </cell>
          <cell r="W27">
            <v>0.17180000000000001</v>
          </cell>
          <cell r="X27">
            <v>0.89326798295651033</v>
          </cell>
          <cell r="Y27">
            <v>0.94002798295651036</v>
          </cell>
          <cell r="Z27">
            <v>5.1531194877540765</v>
          </cell>
          <cell r="AA27">
            <v>4.09</v>
          </cell>
          <cell r="AB27">
            <v>4.09</v>
          </cell>
          <cell r="AC27">
            <v>-0.18629999999999999</v>
          </cell>
          <cell r="AD27">
            <v>0.44051194376704045</v>
          </cell>
          <cell r="AE27">
            <v>0.49262194376704044</v>
          </cell>
          <cell r="AF27">
            <v>4.127602357868887</v>
          </cell>
        </row>
        <row r="28">
          <cell r="B28">
            <v>43305</v>
          </cell>
          <cell r="C28">
            <v>148.18</v>
          </cell>
          <cell r="D28">
            <v>0.82</v>
          </cell>
          <cell r="E28">
            <v>4.8500000000000001E-2</v>
          </cell>
          <cell r="F28">
            <v>0.70244290748197491</v>
          </cell>
          <cell r="G28">
            <v>0.7317929074819749</v>
          </cell>
          <cell r="H28">
            <v>4.3295476570501954</v>
          </cell>
          <cell r="I28">
            <v>5.3</v>
          </cell>
          <cell r="J28">
            <v>5.3</v>
          </cell>
          <cell r="K28">
            <v>0.114</v>
          </cell>
          <cell r="L28">
            <v>-0.42613202957717378</v>
          </cell>
          <cell r="M28">
            <v>-0.38668202957717379</v>
          </cell>
          <cell r="N28">
            <v>4.8219535894258687</v>
          </cell>
          <cell r="O28">
            <v>-6.4999999999999997E-3</v>
          </cell>
          <cell r="P28">
            <v>0.21576040090289589</v>
          </cell>
          <cell r="Q28">
            <v>0.24301040090289588</v>
          </cell>
          <cell r="R28">
            <v>5.1090295911673467</v>
          </cell>
          <cell r="S28">
            <v>-3.4799999999999998E-2</v>
          </cell>
          <cell r="T28">
            <v>1.0703177510437789E-2</v>
          </cell>
          <cell r="U28">
            <v>-5.2860822489562205E-2</v>
          </cell>
          <cell r="V28">
            <v>4.4705419390362975</v>
          </cell>
          <cell r="W28">
            <v>0.17519999999999999</v>
          </cell>
          <cell r="X28">
            <v>0.99546614732728345</v>
          </cell>
          <cell r="Y28">
            <v>1.0422261473272834</v>
          </cell>
          <cell r="Z28">
            <v>5.2230124801145523</v>
          </cell>
          <cell r="AA28">
            <v>4.08</v>
          </cell>
          <cell r="AB28">
            <v>4.08</v>
          </cell>
          <cell r="AC28">
            <v>-0.16389999999999999</v>
          </cell>
          <cell r="AD28">
            <v>1.1306636584755614</v>
          </cell>
          <cell r="AE28">
            <v>1.1827736584755615</v>
          </cell>
          <cell r="AF28">
            <v>4.7698357737525621</v>
          </cell>
        </row>
        <row r="29">
          <cell r="B29">
            <v>43308</v>
          </cell>
          <cell r="C29">
            <v>148.32</v>
          </cell>
          <cell r="D29">
            <v>0.9</v>
          </cell>
          <cell r="E29">
            <v>4.9599999999999998E-2</v>
          </cell>
          <cell r="F29">
            <v>0.73558399658815965</v>
          </cell>
          <cell r="G29">
            <v>0.76493399658815964</v>
          </cell>
          <cell r="H29">
            <v>4.529493582080387</v>
          </cell>
          <cell r="I29">
            <v>5.52</v>
          </cell>
          <cell r="J29">
            <v>5.52</v>
          </cell>
          <cell r="K29">
            <v>0.1196</v>
          </cell>
          <cell r="L29">
            <v>-0.25426497758181976</v>
          </cell>
          <cell r="M29">
            <v>-0.21481497758181978</v>
          </cell>
          <cell r="N29">
            <v>5.2085784228394294</v>
          </cell>
          <cell r="O29">
            <v>-6.4999999999999997E-3</v>
          </cell>
          <cell r="P29">
            <v>0.21576040090289589</v>
          </cell>
          <cell r="Q29">
            <v>0.24301040090289588</v>
          </cell>
          <cell r="R29">
            <v>5.3041290529038321</v>
          </cell>
          <cell r="S29">
            <v>-3.4200000000000001E-2</v>
          </cell>
          <cell r="T29">
            <v>2.8323474077166726E-2</v>
          </cell>
          <cell r="U29">
            <v>-3.524052592283327E-2</v>
          </cell>
          <cell r="V29">
            <v>4.6636033776577897</v>
          </cell>
          <cell r="W29">
            <v>0.17680000000000001</v>
          </cell>
          <cell r="X29">
            <v>1.0435684923615924</v>
          </cell>
          <cell r="Y29">
            <v>1.0903284923615923</v>
          </cell>
          <cell r="Z29">
            <v>5.4268976475219013</v>
          </cell>
          <cell r="AA29">
            <v>4.2300000000000004</v>
          </cell>
          <cell r="AB29">
            <v>4.2300000000000004</v>
          </cell>
          <cell r="AC29">
            <v>-0.1641</v>
          </cell>
          <cell r="AD29">
            <v>1.1244973633463844</v>
          </cell>
          <cell r="AE29">
            <v>1.1766073633463845</v>
          </cell>
          <cell r="AF29">
            <v>4.9089296912702798</v>
          </cell>
        </row>
        <row r="30">
          <cell r="B30">
            <v>43312</v>
          </cell>
          <cell r="C30">
            <v>147.51</v>
          </cell>
          <cell r="D30">
            <v>0.880000000000001</v>
          </cell>
          <cell r="E30">
            <v>4.7699999999999999E-2</v>
          </cell>
          <cell r="F30">
            <v>0.678341471961595</v>
          </cell>
          <cell r="G30">
            <v>0.70769147196159499</v>
          </cell>
          <cell r="H30">
            <v>4.2538400039132362</v>
          </cell>
          <cell r="I30">
            <v>5.18</v>
          </cell>
          <cell r="J30">
            <v>5.18</v>
          </cell>
          <cell r="K30">
            <v>0.1197</v>
          </cell>
          <cell r="L30">
            <v>-0.25119608767716028</v>
          </cell>
          <cell r="M30">
            <v>-0.2117460876771603</v>
          </cell>
          <cell r="N30">
            <v>4.882880638276502</v>
          </cell>
          <cell r="O30">
            <v>-7.4000000000000003E-3</v>
          </cell>
          <cell r="P30">
            <v>0.18908741486267219</v>
          </cell>
          <cell r="Q30">
            <v>0.21633741486267219</v>
          </cell>
          <cell r="R30">
            <v>4.9908143631425688</v>
          </cell>
          <cell r="S30">
            <v>-3.4599999999999999E-2</v>
          </cell>
          <cell r="T30">
            <v>1.6576613516247111E-2</v>
          </cell>
          <cell r="U30">
            <v>-4.6987386483752884E-2</v>
          </cell>
          <cell r="V30">
            <v>4.4073397841223789</v>
          </cell>
          <cell r="W30">
            <v>0.17580000000000001</v>
          </cell>
          <cell r="X30">
            <v>1.0135038182137441</v>
          </cell>
          <cell r="Y30">
            <v>1.060263818213744</v>
          </cell>
          <cell r="Z30">
            <v>5.1944412111461098</v>
          </cell>
          <cell r="AA30">
            <v>4.04</v>
          </cell>
          <cell r="AB30">
            <v>4.04</v>
          </cell>
          <cell r="AC30">
            <v>-0.16880000000000001</v>
          </cell>
          <cell r="AD30">
            <v>0.97961549188251495</v>
          </cell>
          <cell r="AE30">
            <v>1.0317254918825149</v>
          </cell>
          <cell r="AF30">
            <v>4.5787876071595157</v>
          </cell>
        </row>
        <row r="31">
          <cell r="B31">
            <v>43314</v>
          </cell>
          <cell r="C31">
            <v>147.1</v>
          </cell>
          <cell r="D31">
            <v>0.76000000000000201</v>
          </cell>
          <cell r="E31">
            <v>4.7500000000000001E-2</v>
          </cell>
          <cell r="F31">
            <v>0.67231626321796656</v>
          </cell>
          <cell r="G31">
            <v>0.70166626321796655</v>
          </cell>
          <cell r="H31">
            <v>4.0472103046687451</v>
          </cell>
          <cell r="I31">
            <v>4.93</v>
          </cell>
          <cell r="J31">
            <v>4.93</v>
          </cell>
          <cell r="K31">
            <v>0.1134</v>
          </cell>
          <cell r="L31">
            <v>-0.44454768615330398</v>
          </cell>
          <cell r="M31">
            <v>-0.40509768615330399</v>
          </cell>
          <cell r="N31">
            <v>4.4440223700133235</v>
          </cell>
          <cell r="O31">
            <v>-1.9599999999999999E-2</v>
          </cell>
          <cell r="P31">
            <v>-0.17246121757297631</v>
          </cell>
          <cell r="Q31">
            <v>-0.14521121757297631</v>
          </cell>
          <cell r="R31">
            <v>4.400609049218505</v>
          </cell>
          <cell r="S31">
            <v>-3.5299999999999998E-2</v>
          </cell>
          <cell r="T31">
            <v>-3.9804331962455756E-3</v>
          </cell>
          <cell r="U31">
            <v>-6.7544433196245576E-2</v>
          </cell>
          <cell r="V31">
            <v>4.1749760442200898</v>
          </cell>
          <cell r="W31">
            <v>0.17799999999999999</v>
          </cell>
          <cell r="X31">
            <v>1.0796493008593746</v>
          </cell>
          <cell r="Y31">
            <v>1.1264093008593745</v>
          </cell>
          <cell r="Z31">
            <v>5.0656299889005636</v>
          </cell>
          <cell r="AA31">
            <v>3.85</v>
          </cell>
          <cell r="AB31">
            <v>3.85</v>
          </cell>
          <cell r="AC31">
            <v>-0.16919999999999999</v>
          </cell>
          <cell r="AD31">
            <v>0.96728731746231533</v>
          </cell>
          <cell r="AE31">
            <v>1.0193973174623154</v>
          </cell>
          <cell r="AF31">
            <v>4.3906787947986334</v>
          </cell>
        </row>
        <row r="32">
          <cell r="B32">
            <v>43319</v>
          </cell>
          <cell r="C32">
            <v>146.88999999999999</v>
          </cell>
          <cell r="D32">
            <v>0.65</v>
          </cell>
          <cell r="E32">
            <v>4.6699999999999998E-2</v>
          </cell>
          <cell r="F32">
            <v>0.64821601358562497</v>
          </cell>
          <cell r="G32">
            <v>0.67756601358562496</v>
          </cell>
          <cell r="H32">
            <v>3.9503121275752622</v>
          </cell>
          <cell r="I32">
            <v>4.88</v>
          </cell>
          <cell r="J32">
            <v>4.88</v>
          </cell>
          <cell r="K32">
            <v>0.1135</v>
          </cell>
          <cell r="L32">
            <v>-0.44147838886312291</v>
          </cell>
          <cell r="M32">
            <v>-0.40202838886312292</v>
          </cell>
          <cell r="N32">
            <v>4.4060783277294346</v>
          </cell>
          <cell r="O32">
            <v>-1.6799999999999999E-2</v>
          </cell>
          <cell r="P32">
            <v>-8.948292919670657E-2</v>
          </cell>
          <cell r="Q32">
            <v>-6.2232929196706574E-2</v>
          </cell>
          <cell r="R32">
            <v>4.4762739746179436</v>
          </cell>
          <cell r="S32">
            <v>-3.4700000000000002E-2</v>
          </cell>
          <cell r="T32">
            <v>1.3639896042314862E-2</v>
          </cell>
          <cell r="U32">
            <v>-4.9924103957685137E-2</v>
          </cell>
          <cell r="V32">
            <v>4.2189829870790572</v>
          </cell>
          <cell r="W32">
            <v>0.17979999999999999</v>
          </cell>
          <cell r="X32">
            <v>1.133777298023553</v>
          </cell>
          <cell r="Y32">
            <v>1.1805372980235529</v>
          </cell>
          <cell r="Z32">
            <v>5.1798445762823873</v>
          </cell>
          <cell r="AA32">
            <v>3.92</v>
          </cell>
          <cell r="AB32">
            <v>3.92</v>
          </cell>
          <cell r="AC32">
            <v>-0.16980000000000001</v>
          </cell>
          <cell r="AD32">
            <v>0.9487956670356249</v>
          </cell>
          <cell r="AE32">
            <v>1.0009056670356249</v>
          </cell>
          <cell r="AF32">
            <v>4.3947892708408851</v>
          </cell>
        </row>
        <row r="33">
          <cell r="B33">
            <v>43321</v>
          </cell>
          <cell r="C33">
            <v>147.69</v>
          </cell>
          <cell r="D33">
            <v>0.53000000000000103</v>
          </cell>
          <cell r="E33">
            <v>4.8399999999999999E-2</v>
          </cell>
          <cell r="F33">
            <v>0.69943017482900249</v>
          </cell>
          <cell r="G33">
            <v>0.72878017482900248</v>
          </cell>
          <cell r="H33">
            <v>4.2721480504766705</v>
          </cell>
          <cell r="I33">
            <v>5.39</v>
          </cell>
          <cell r="J33">
            <v>5.39</v>
          </cell>
          <cell r="K33">
            <v>0.11360000000000001</v>
          </cell>
          <cell r="L33">
            <v>-0.43840910013777951</v>
          </cell>
          <cell r="M33">
            <v>-0.39895910013777952</v>
          </cell>
          <cell r="N33">
            <v>4.9049187374470549</v>
          </cell>
          <cell r="O33">
            <v>-1.61E-2</v>
          </cell>
          <cell r="P33">
            <v>-6.8738581984209374E-2</v>
          </cell>
          <cell r="Q33">
            <v>-4.1488581984209377E-2</v>
          </cell>
          <cell r="R33">
            <v>4.9394311465437566</v>
          </cell>
          <cell r="S33">
            <v>-3.27E-2</v>
          </cell>
          <cell r="T33">
            <v>7.2374127280044304E-2</v>
          </cell>
          <cell r="U33">
            <v>8.8101272800443081E-3</v>
          </cell>
          <cell r="V33">
            <v>4.6667717467511416</v>
          </cell>
          <cell r="W33">
            <v>0.18099999999999999</v>
          </cell>
          <cell r="X33">
            <v>1.1698673203721646</v>
          </cell>
          <cell r="Y33">
            <v>1.2166273203721645</v>
          </cell>
          <cell r="Z33">
            <v>5.5516308307863937</v>
          </cell>
          <cell r="AA33">
            <v>4.24</v>
          </cell>
          <cell r="AB33">
            <v>4.24</v>
          </cell>
          <cell r="AC33">
            <v>-0.1681</v>
          </cell>
          <cell r="AD33">
            <v>1.0011905949513573</v>
          </cell>
          <cell r="AE33">
            <v>1.0533005949513574</v>
          </cell>
          <cell r="AF33">
            <v>4.7103067505193481</v>
          </cell>
        </row>
        <row r="34">
          <cell r="B34">
            <v>43326</v>
          </cell>
          <cell r="C34">
            <v>148.88999999999999</v>
          </cell>
          <cell r="D34">
            <v>0.56000000000000005</v>
          </cell>
          <cell r="E34">
            <v>5.1499999999999997E-2</v>
          </cell>
          <cell r="F34">
            <v>0.79283232991225594</v>
          </cell>
          <cell r="G34">
            <v>0.82218232991225593</v>
          </cell>
          <cell r="H34">
            <v>4.82957438517996</v>
          </cell>
          <cell r="I34">
            <v>6.12</v>
          </cell>
          <cell r="J34">
            <v>6.12</v>
          </cell>
          <cell r="K34">
            <v>0.11310000000000001</v>
          </cell>
          <cell r="L34">
            <v>-0.45375563006667696</v>
          </cell>
          <cell r="M34">
            <v>-0.41430563006667698</v>
          </cell>
          <cell r="N34">
            <v>5.59485889134685</v>
          </cell>
          <cell r="O34">
            <v>-1.4999999999999999E-2</v>
          </cell>
          <cell r="P34">
            <v>-3.614040429503413E-2</v>
          </cell>
          <cell r="Q34">
            <v>-8.8904042950341301E-3</v>
          </cell>
          <cell r="R34">
            <v>5.5846410724192186</v>
          </cell>
          <cell r="S34">
            <v>-3.1899999999999998E-2</v>
          </cell>
          <cell r="T34">
            <v>9.5867812805145419E-2</v>
          </cell>
          <cell r="U34">
            <v>3.2303812805145424E-2</v>
          </cell>
          <cell r="V34">
            <v>5.2102022448201231</v>
          </cell>
          <cell r="W34">
            <v>0.17860000000000001</v>
          </cell>
          <cell r="X34">
            <v>1.0976910475951251</v>
          </cell>
          <cell r="Y34">
            <v>1.1444510475951251</v>
          </cell>
          <cell r="Z34">
            <v>5.9067164349108285</v>
          </cell>
          <cell r="AA34">
            <v>4.6399999999999997</v>
          </cell>
          <cell r="AB34">
            <v>4.6399999999999997</v>
          </cell>
          <cell r="AC34">
            <v>-0.1641</v>
          </cell>
          <cell r="AD34">
            <v>1.1244973633463844</v>
          </cell>
          <cell r="AE34">
            <v>1.1766073633463845</v>
          </cell>
          <cell r="AF34">
            <v>5.2430930936205868</v>
          </cell>
        </row>
        <row r="35">
          <cell r="B35">
            <v>43328</v>
          </cell>
          <cell r="C35">
            <v>148.63</v>
          </cell>
          <cell r="D35">
            <v>0.30000000000000099</v>
          </cell>
          <cell r="E35">
            <v>5.1499999999999997E-2</v>
          </cell>
          <cell r="F35">
            <v>0.79283232991225594</v>
          </cell>
          <cell r="G35">
            <v>0.82218232991225593</v>
          </cell>
          <cell r="H35">
            <v>4.7121823299122561</v>
          </cell>
          <cell r="I35">
            <v>6.09</v>
          </cell>
          <cell r="J35">
            <v>6.09</v>
          </cell>
          <cell r="K35">
            <v>0.1123</v>
          </cell>
          <cell r="L35">
            <v>-0.47831054032338499</v>
          </cell>
          <cell r="M35">
            <v>-0.43886054032338501</v>
          </cell>
          <cell r="N35">
            <v>5.5432995345654517</v>
          </cell>
          <cell r="O35">
            <v>-1.4999999999999999E-2</v>
          </cell>
          <cell r="P35">
            <v>-3.614040429503413E-2</v>
          </cell>
          <cell r="Q35">
            <v>-8.8904042950341301E-3</v>
          </cell>
          <cell r="R35">
            <v>5.5688699514269411</v>
          </cell>
          <cell r="S35">
            <v>-3.1699999999999999E-2</v>
          </cell>
          <cell r="T35">
            <v>0.10174123978730605</v>
          </cell>
          <cell r="U35">
            <v>3.8177239787306055E-2</v>
          </cell>
          <cell r="V35">
            <v>5.2115378763424198</v>
          </cell>
          <cell r="W35">
            <v>0.1784</v>
          </cell>
          <cell r="X35">
            <v>1.0916770311511801</v>
          </cell>
          <cell r="Y35">
            <v>1.13843703115118</v>
          </cell>
          <cell r="Z35">
            <v>5.9073979485394323</v>
          </cell>
          <cell r="AA35">
            <v>4.6500000000000004</v>
          </cell>
          <cell r="AB35">
            <v>4.6500000000000004</v>
          </cell>
          <cell r="AC35">
            <v>-0.16389999999999999</v>
          </cell>
          <cell r="AD35">
            <v>1.1306636584755614</v>
          </cell>
          <cell r="AE35">
            <v>1.1827736584755615</v>
          </cell>
          <cell r="AF35">
            <v>5.2924379002215041</v>
          </cell>
        </row>
        <row r="36">
          <cell r="B36">
            <v>43333</v>
          </cell>
          <cell r="C36">
            <v>148.74</v>
          </cell>
          <cell r="D36">
            <v>0.27000000000000102</v>
          </cell>
          <cell r="E36">
            <v>5.2299999999999999E-2</v>
          </cell>
          <cell r="F36">
            <v>0.81693873399944295</v>
          </cell>
          <cell r="G36">
            <v>0.84628873399944293</v>
          </cell>
          <cell r="H36">
            <v>4.7620918428077346</v>
          </cell>
          <cell r="I36">
            <v>6.15</v>
          </cell>
          <cell r="J36">
            <v>6.15</v>
          </cell>
          <cell r="K36">
            <v>0.1139</v>
          </cell>
          <cell r="L36">
            <v>-0.42920128469697111</v>
          </cell>
          <cell r="M36">
            <v>-0.38975128469697112</v>
          </cell>
          <cell r="N36">
            <v>5.6561532320360035</v>
          </cell>
          <cell r="O36">
            <v>-1.3899999999999999E-2</v>
          </cell>
          <cell r="P36">
            <v>-3.5422504052787102E-3</v>
          </cell>
          <cell r="Q36">
            <v>2.370774959472129E-2</v>
          </cell>
          <cell r="R36">
            <v>5.6792542040763507</v>
          </cell>
          <cell r="S36">
            <v>-3.04E-2</v>
          </cell>
          <cell r="T36">
            <v>0.13991861629844779</v>
          </cell>
          <cell r="U36">
            <v>7.6354616298447794E-2</v>
          </cell>
          <cell r="V36">
            <v>5.3415430085287312</v>
          </cell>
          <cell r="W36">
            <v>0.1772</v>
          </cell>
          <cell r="X36">
            <v>1.0555950357302524</v>
          </cell>
          <cell r="Y36">
            <v>1.1023550357302523</v>
          </cell>
          <cell r="Z36">
            <v>5.9771853657091896</v>
          </cell>
          <cell r="AA36">
            <v>4.76</v>
          </cell>
          <cell r="AB36">
            <v>4.76</v>
          </cell>
          <cell r="AC36">
            <v>-0.16189999999999999</v>
          </cell>
          <cell r="AD36">
            <v>1.1923319015200797</v>
          </cell>
          <cell r="AE36">
            <v>1.2444419015200798</v>
          </cell>
          <cell r="AF36">
            <v>5.3266523100259553</v>
          </cell>
        </row>
        <row r="37">
          <cell r="B37">
            <v>43335</v>
          </cell>
          <cell r="C37">
            <v>148.28</v>
          </cell>
          <cell r="D37">
            <v>0.25</v>
          </cell>
          <cell r="E37">
            <v>5.1499999999999997E-2</v>
          </cell>
          <cell r="F37">
            <v>0.79283232991225594</v>
          </cell>
          <cell r="G37">
            <v>0.82218232991225593</v>
          </cell>
          <cell r="H37">
            <v>4.6311806027965394</v>
          </cell>
          <cell r="I37">
            <v>5.99</v>
          </cell>
          <cell r="J37">
            <v>5.99</v>
          </cell>
          <cell r="K37">
            <v>0.1143</v>
          </cell>
          <cell r="L37">
            <v>-0.41692431338387326</v>
          </cell>
          <cell r="M37">
            <v>-0.37747431338387327</v>
          </cell>
          <cell r="N37">
            <v>5.5174168637750318</v>
          </cell>
          <cell r="O37">
            <v>-1.3899999999999999E-2</v>
          </cell>
          <cell r="P37">
            <v>-3.5422504052787102E-3</v>
          </cell>
          <cell r="Q37">
            <v>2.370774959472129E-2</v>
          </cell>
          <cell r="R37">
            <v>5.5619408410995188</v>
          </cell>
          <cell r="S37">
            <v>-3.1E-2</v>
          </cell>
          <cell r="T37">
            <v>0.12229826297608004</v>
          </cell>
          <cell r="U37">
            <v>5.8734262976080046E-2</v>
          </cell>
          <cell r="V37">
            <v>5.2403092688267705</v>
          </cell>
          <cell r="W37">
            <v>0.1782</v>
          </cell>
          <cell r="X37">
            <v>1.0856631157503327</v>
          </cell>
          <cell r="Y37">
            <v>1.1324231157503326</v>
          </cell>
          <cell r="Z37">
            <v>5.957340035946916</v>
          </cell>
          <cell r="AA37">
            <v>4.72</v>
          </cell>
          <cell r="AB37">
            <v>4.72</v>
          </cell>
          <cell r="AC37">
            <v>-0.16109999999999999</v>
          </cell>
          <cell r="AD37">
            <v>1.2170019617975991</v>
          </cell>
          <cell r="AE37">
            <v>1.2691119617975992</v>
          </cell>
          <cell r="AF37">
            <v>5.3065825829503686</v>
          </cell>
        </row>
        <row r="38">
          <cell r="B38">
            <v>43342</v>
          </cell>
          <cell r="C38">
            <v>147.88</v>
          </cell>
          <cell r="D38">
            <v>0.53000000000000103</v>
          </cell>
          <cell r="E38">
            <v>5.2400000000000002E-2</v>
          </cell>
          <cell r="F38">
            <v>0.81995211394963619</v>
          </cell>
          <cell r="G38">
            <v>0.84930211394963617</v>
          </cell>
          <cell r="H38">
            <v>4.6034817339841787</v>
          </cell>
          <cell r="I38">
            <v>5.73</v>
          </cell>
          <cell r="J38">
            <v>5.73</v>
          </cell>
          <cell r="K38">
            <v>0.11409999999999999</v>
          </cell>
          <cell r="L38">
            <v>-0.42306278269531239</v>
          </cell>
          <cell r="M38">
            <v>-0.3836127826953124</v>
          </cell>
          <cell r="N38">
            <v>5.2647583851024882</v>
          </cell>
          <cell r="O38">
            <v>-1.5800000000000002E-2</v>
          </cell>
          <cell r="P38">
            <v>-5.984816254408995E-2</v>
          </cell>
          <cell r="Q38">
            <v>-3.2598162544089954E-2</v>
          </cell>
          <cell r="R38">
            <v>5.3096648844954606</v>
          </cell>
          <cell r="S38">
            <v>-3.3599999999999998E-2</v>
          </cell>
          <cell r="T38">
            <v>4.5943743759645946E-2</v>
          </cell>
          <cell r="U38">
            <v>-1.762025624035405E-2</v>
          </cell>
          <cell r="V38">
            <v>5.018534670040947</v>
          </cell>
          <cell r="W38">
            <v>0.17760000000000001</v>
          </cell>
          <cell r="X38">
            <v>1.0676219704742895</v>
          </cell>
          <cell r="Y38">
            <v>1.1143819704742894</v>
          </cell>
          <cell r="Z38">
            <v>5.8444287759973408</v>
          </cell>
          <cell r="AA38">
            <v>4.6399999999999997</v>
          </cell>
          <cell r="AB38">
            <v>4.6399999999999997</v>
          </cell>
          <cell r="AC38">
            <v>-0.18140000000000001</v>
          </cell>
          <cell r="AD38">
            <v>0.59141625856382996</v>
          </cell>
          <cell r="AE38">
            <v>0.64352625856382994</v>
          </cell>
          <cell r="AF38">
            <v>4.6483947532476577</v>
          </cell>
        </row>
        <row r="39">
          <cell r="B39">
            <v>43349</v>
          </cell>
          <cell r="C39">
            <v>144.21</v>
          </cell>
          <cell r="D39">
            <v>0.81</v>
          </cell>
          <cell r="E39">
            <v>4.4200000000000003E-2</v>
          </cell>
          <cell r="F39">
            <v>0.57290846496000014</v>
          </cell>
          <cell r="G39">
            <v>0.60225846496000013</v>
          </cell>
          <cell r="H39">
            <v>3.427370727481589</v>
          </cell>
          <cell r="I39">
            <v>4.0599999999999996</v>
          </cell>
          <cell r="J39">
            <v>4.0599999999999996</v>
          </cell>
          <cell r="K39">
            <v>0.115</v>
          </cell>
          <cell r="L39">
            <v>-0.39543992067787853</v>
          </cell>
          <cell r="M39">
            <v>-0.35598992067787855</v>
          </cell>
          <cell r="N39">
            <v>3.6748034329378476</v>
          </cell>
          <cell r="O39">
            <v>-1.8200000000000001E-2</v>
          </cell>
          <cell r="P39">
            <v>-0.13097184850327132</v>
          </cell>
          <cell r="Q39">
            <v>-0.10372184850327132</v>
          </cell>
          <cell r="R39">
            <v>3.8175465811714302</v>
          </cell>
          <cell r="S39">
            <v>-3.8699999999999998E-2</v>
          </cell>
          <cell r="T39">
            <v>-0.10383033382364784</v>
          </cell>
          <cell r="U39">
            <v>-0.16739433382364782</v>
          </cell>
          <cell r="V39">
            <v>3.6443491719100285</v>
          </cell>
          <cell r="W39">
            <v>0.1716</v>
          </cell>
          <cell r="X39">
            <v>0.88725710284766768</v>
          </cell>
          <cell r="Y39">
            <v>0.9340171028476677</v>
          </cell>
          <cell r="Z39">
            <v>4.6362356846403188</v>
          </cell>
          <cell r="AA39">
            <v>3.67</v>
          </cell>
          <cell r="AB39">
            <v>3.67</v>
          </cell>
          <cell r="AC39">
            <v>-0.17560000000000001</v>
          </cell>
          <cell r="AD39">
            <v>0.77007826472967622</v>
          </cell>
          <cell r="AE39">
            <v>0.82218826472967621</v>
          </cell>
          <cell r="AF39">
            <v>3.8617965467666093</v>
          </cell>
        </row>
        <row r="40">
          <cell r="B40">
            <v>43356</v>
          </cell>
          <cell r="C40">
            <v>141.86000000000001</v>
          </cell>
          <cell r="D40">
            <v>1.1000000000000001</v>
          </cell>
          <cell r="E40">
            <v>3.8699999999999998E-2</v>
          </cell>
          <cell r="F40">
            <v>0.40725833774858494</v>
          </cell>
          <cell r="G40">
            <v>0.43660833774858493</v>
          </cell>
          <cell r="H40">
            <v>2.6402698230681017</v>
          </cell>
          <cell r="I40">
            <v>2.88</v>
          </cell>
          <cell r="J40">
            <v>2.88</v>
          </cell>
          <cell r="K40">
            <v>0.11559999999999999</v>
          </cell>
          <cell r="L40">
            <v>-0.37702502356093986</v>
          </cell>
          <cell r="M40">
            <v>-0.33757502356093988</v>
          </cell>
          <cell r="N40">
            <v>2.5544071903403003</v>
          </cell>
          <cell r="O40">
            <v>-0.02</v>
          </cell>
          <cell r="P40">
            <v>-0.18431543080726565</v>
          </cell>
          <cell r="Q40">
            <v>-0.15706543080726565</v>
          </cell>
          <cell r="R40">
            <v>2.7798500852236261</v>
          </cell>
          <cell r="S40">
            <v>-4.3299999999999998E-2</v>
          </cell>
          <cell r="T40">
            <v>-0.23892836077537116</v>
          </cell>
          <cell r="U40">
            <v>-0.30249236077537117</v>
          </cell>
          <cell r="V40">
            <v>2.6793564573851718</v>
          </cell>
          <cell r="W40">
            <v>0.16819999999999999</v>
          </cell>
          <cell r="X40">
            <v>0.78508439173980837</v>
          </cell>
          <cell r="Y40">
            <v>0.8318443917398084</v>
          </cell>
          <cell r="Z40">
            <v>3.8586265120300025</v>
          </cell>
          <cell r="AA40">
            <v>3.04</v>
          </cell>
          <cell r="AB40">
            <v>3.04</v>
          </cell>
          <cell r="AC40">
            <v>-0.18029999999999999</v>
          </cell>
          <cell r="AD40">
            <v>0.62529673334752056</v>
          </cell>
          <cell r="AE40">
            <v>0.67740673334752055</v>
          </cell>
          <cell r="AF40">
            <v>3.044356929206502</v>
          </cell>
        </row>
        <row r="41">
          <cell r="B41">
            <v>43363</v>
          </cell>
          <cell r="C41">
            <v>148.6</v>
          </cell>
          <cell r="D41">
            <v>1.38</v>
          </cell>
          <cell r="E41">
            <v>5.4699999999999999E-2</v>
          </cell>
          <cell r="F41">
            <v>0.88926491157946497</v>
          </cell>
          <cell r="G41">
            <v>0.91861491157946495</v>
          </cell>
          <cell r="H41">
            <v>4.9833644798005361</v>
          </cell>
          <cell r="I41">
            <v>5.71</v>
          </cell>
          <cell r="J41">
            <v>5.71</v>
          </cell>
          <cell r="K41">
            <v>0.11</v>
          </cell>
          <cell r="L41">
            <v>-0.54890935691419473</v>
          </cell>
          <cell r="M41">
            <v>-0.50945935691419475</v>
          </cell>
          <cell r="N41">
            <v>5.0178118810918901</v>
          </cell>
          <cell r="O41">
            <v>-1.61E-2</v>
          </cell>
          <cell r="P41">
            <v>-6.8738581984209374E-2</v>
          </cell>
          <cell r="Q41">
            <v>-4.1488581984209377E-2</v>
          </cell>
          <cell r="R41">
            <v>4.8005497985446928</v>
          </cell>
          <cell r="S41">
            <v>-3.8100000000000002E-2</v>
          </cell>
          <cell r="T41">
            <v>-8.6209534857498535E-2</v>
          </cell>
          <cell r="U41">
            <v>-0.14977353485749853</v>
          </cell>
          <cell r="V41">
            <v>4.007031988194222</v>
          </cell>
          <cell r="W41">
            <v>0.16900000000000001</v>
          </cell>
          <cell r="X41">
            <v>0.80912301251804497</v>
          </cell>
          <cell r="Y41">
            <v>0.85588301251804499</v>
          </cell>
          <cell r="Z41">
            <v>4.3274556780925826</v>
          </cell>
          <cell r="AA41">
            <v>3.27</v>
          </cell>
          <cell r="AB41">
            <v>3.27</v>
          </cell>
          <cell r="AC41">
            <v>-0.16170000000000001</v>
          </cell>
          <cell r="AD41">
            <v>1.1984992658546836</v>
          </cell>
          <cell r="AE41">
            <v>1.2506092658546837</v>
          </cell>
          <cell r="AF41">
            <v>4.5490479899733183</v>
          </cell>
        </row>
        <row r="42">
          <cell r="B42">
            <v>43371</v>
          </cell>
          <cell r="C42">
            <v>146.49</v>
          </cell>
          <cell r="D42">
            <v>0.80000000000000104</v>
          </cell>
          <cell r="E42">
            <v>5.2499999999999998E-2</v>
          </cell>
          <cell r="F42">
            <v>0.82296551176416832</v>
          </cell>
          <cell r="G42">
            <v>0.85231551176416831</v>
          </cell>
          <cell r="H42">
            <v>4.3556661162546702</v>
          </cell>
          <cell r="I42">
            <v>5.16</v>
          </cell>
          <cell r="J42">
            <v>5.16</v>
          </cell>
          <cell r="K42">
            <v>0.11020000000000001</v>
          </cell>
          <cell r="L42">
            <v>-0.54277011290992205</v>
          </cell>
          <cell r="M42">
            <v>-0.50332011290992207</v>
          </cell>
          <cell r="N42">
            <v>4.5660643944619483</v>
          </cell>
          <cell r="O42">
            <v>-1.5800000000000002E-2</v>
          </cell>
          <cell r="P42">
            <v>-5.984816254408995E-2</v>
          </cell>
          <cell r="Q42">
            <v>-3.2598162544089954E-2</v>
          </cell>
          <cell r="R42">
            <v>4.6969782474722921</v>
          </cell>
          <cell r="S42">
            <v>-4.36E-2</v>
          </cell>
          <cell r="T42">
            <v>-0.2477395072298621</v>
          </cell>
          <cell r="U42">
            <v>-0.31130350722986211</v>
          </cell>
          <cell r="V42">
            <v>4.0784648054310324</v>
          </cell>
          <cell r="W42">
            <v>0.1709</v>
          </cell>
          <cell r="X42">
            <v>0.86621967191523275</v>
          </cell>
          <cell r="Y42">
            <v>0.91297967191523277</v>
          </cell>
          <cell r="Z42">
            <v>4.9629398872206387</v>
          </cell>
          <cell r="AA42">
            <v>3.95</v>
          </cell>
          <cell r="AB42">
            <v>3.95</v>
          </cell>
          <cell r="AC42">
            <v>-0.16</v>
          </cell>
          <cell r="AD42">
            <v>1.2509259564986652</v>
          </cell>
          <cell r="AE42">
            <v>1.3030359564986653</v>
          </cell>
          <cell r="AF42">
            <v>4.7553582844225604</v>
          </cell>
        </row>
        <row r="43">
          <cell r="B43">
            <v>43377</v>
          </cell>
          <cell r="C43">
            <v>144.59</v>
          </cell>
          <cell r="D43">
            <v>0.41</v>
          </cell>
          <cell r="E43">
            <v>4.7399999999999998E-2</v>
          </cell>
          <cell r="F43">
            <v>0.66930368101820414</v>
          </cell>
          <cell r="G43">
            <v>0.69865368101820413</v>
          </cell>
          <cell r="H43">
            <v>3.5081873597746811</v>
          </cell>
          <cell r="I43">
            <v>4.28</v>
          </cell>
          <cell r="J43">
            <v>4.28</v>
          </cell>
          <cell r="K43">
            <v>0.1116</v>
          </cell>
          <cell r="L43">
            <v>-0.49979657649749953</v>
          </cell>
          <cell r="M43">
            <v>-0.46034657649749955</v>
          </cell>
          <cell r="N43">
            <v>3.7702267911598843</v>
          </cell>
          <cell r="O43">
            <v>-1.5800000000000002E-2</v>
          </cell>
          <cell r="P43">
            <v>-5.984816254408995E-2</v>
          </cell>
          <cell r="Q43">
            <v>-3.2598162544089954E-2</v>
          </cell>
          <cell r="R43">
            <v>4.0126253338284821</v>
          </cell>
          <cell r="S43">
            <v>-4.7300000000000002E-2</v>
          </cell>
          <cell r="T43">
            <v>-0.35641571690424606</v>
          </cell>
          <cell r="U43">
            <v>-0.41997971690424607</v>
          </cell>
          <cell r="V43">
            <v>3.4398939081835147</v>
          </cell>
          <cell r="W43">
            <v>0.1694</v>
          </cell>
          <cell r="X43">
            <v>0.8211427766679873</v>
          </cell>
          <cell r="Y43">
            <v>0.86790277666798732</v>
          </cell>
          <cell r="Z43">
            <v>4.5424265304709364</v>
          </cell>
          <cell r="AA43">
            <v>3.62</v>
          </cell>
          <cell r="AB43">
            <v>3.62</v>
          </cell>
        </row>
        <row r="44">
          <cell r="B44">
            <v>43384</v>
          </cell>
          <cell r="C44">
            <v>145.65</v>
          </cell>
          <cell r="D44">
            <v>0.52</v>
          </cell>
          <cell r="E44">
            <v>4.9700000000000001E-2</v>
          </cell>
          <cell r="F44">
            <v>0.738596918147015</v>
          </cell>
          <cell r="G44">
            <v>0.76794691814701499</v>
          </cell>
          <cell r="H44">
            <v>3.7990868145200727</v>
          </cell>
          <cell r="I44">
            <v>4.57</v>
          </cell>
          <cell r="J44">
            <v>4.57</v>
          </cell>
          <cell r="K44">
            <v>0.1124</v>
          </cell>
          <cell r="L44">
            <v>-0.47524114450488081</v>
          </cell>
          <cell r="M44">
            <v>-0.43579114450488082</v>
          </cell>
          <cell r="N44">
            <v>4.07354889762009</v>
          </cell>
          <cell r="O44">
            <v>-1.4999999999999999E-2</v>
          </cell>
          <cell r="P44">
            <v>-3.614040429503413E-2</v>
          </cell>
          <cell r="Q44">
            <v>-8.8904042950341301E-3</v>
          </cell>
          <cell r="R44">
            <v>4.2729747957985769</v>
          </cell>
          <cell r="S44">
            <v>-4.8000000000000001E-2</v>
          </cell>
          <cell r="T44">
            <v>-0.37697735553375</v>
          </cell>
          <cell r="U44">
            <v>-0.44054135553375001</v>
          </cell>
          <cell r="V44">
            <v>3.6138490025285011</v>
          </cell>
          <cell r="W44">
            <v>0.1686</v>
          </cell>
          <cell r="X44">
            <v>0.79710355229720886</v>
          </cell>
          <cell r="Y44">
            <v>0.84386355229720889</v>
          </cell>
          <cell r="Z44">
            <v>4.6707790683281001</v>
          </cell>
          <cell r="AA44">
            <v>3.76</v>
          </cell>
          <cell r="AB44">
            <v>3.76</v>
          </cell>
        </row>
        <row r="45">
          <cell r="B45">
            <v>43391</v>
          </cell>
          <cell r="C45">
            <v>145.49</v>
          </cell>
          <cell r="D45">
            <v>0.62000000000000099</v>
          </cell>
          <cell r="E45">
            <v>6.1100000000000002E-2</v>
          </cell>
          <cell r="F45">
            <v>1.0821915059414311</v>
          </cell>
          <cell r="G45">
            <v>1.1115415059414311</v>
          </cell>
          <cell r="H45">
            <v>4.1248748392747654</v>
          </cell>
          <cell r="I45">
            <v>4.4800000000000004</v>
          </cell>
          <cell r="J45">
            <v>4.4800000000000004</v>
          </cell>
          <cell r="K45">
            <v>0.1363</v>
          </cell>
          <cell r="L45">
            <v>0.25822694916038647</v>
          </cell>
          <cell r="M45">
            <v>0.29767694916038645</v>
          </cell>
          <cell r="N45">
            <v>4.717765879654185</v>
          </cell>
          <cell r="O45">
            <v>-5.8400000000000001E-2</v>
          </cell>
          <cell r="P45">
            <v>-1.323197427737087</v>
          </cell>
          <cell r="Q45">
            <v>-1.295947427737087</v>
          </cell>
          <cell r="R45">
            <v>2.8994749921084551</v>
          </cell>
          <cell r="S45">
            <v>-2.5899999999999999E-2</v>
          </cell>
          <cell r="T45">
            <v>0.27207405125647116</v>
          </cell>
          <cell r="U45">
            <v>0.20851005125647115</v>
          </cell>
          <cell r="V45">
            <v>4.1792659604537565</v>
          </cell>
          <cell r="W45">
            <v>0.1845</v>
          </cell>
          <cell r="X45">
            <v>1.2751525081676796</v>
          </cell>
          <cell r="Y45">
            <v>1.3219125081676795</v>
          </cell>
          <cell r="Z45">
            <v>5.0680019067167086</v>
          </cell>
          <cell r="AA45">
            <v>3.68</v>
          </cell>
          <cell r="AB45">
            <v>3.68</v>
          </cell>
        </row>
        <row r="46">
          <cell r="B46">
            <v>43398</v>
          </cell>
          <cell r="C46">
            <v>149.04</v>
          </cell>
          <cell r="D46">
            <v>0.56999999999999995</v>
          </cell>
          <cell r="E46">
            <v>7.1400000000000005E-2</v>
          </cell>
          <cell r="F46">
            <v>1.3928908690572699</v>
          </cell>
          <cell r="G46">
            <v>1.4222408690572699</v>
          </cell>
          <cell r="H46">
            <v>5.7062477775201366</v>
          </cell>
          <cell r="I46">
            <v>6.56</v>
          </cell>
          <cell r="J46">
            <v>6.56</v>
          </cell>
          <cell r="K46">
            <v>0.13789999999999999</v>
          </cell>
          <cell r="L46">
            <v>0.30733243887345596</v>
          </cell>
          <cell r="M46">
            <v>0.34678243887345594</v>
          </cell>
          <cell r="N46">
            <v>6.7854625231233969</v>
          </cell>
          <cell r="O46">
            <v>-5.8999999999999997E-2</v>
          </cell>
          <cell r="P46">
            <v>-1.3410163153988672</v>
          </cell>
          <cell r="Q46">
            <v>-1.3137663153988672</v>
          </cell>
          <cell r="R46">
            <v>4.6699640847883543</v>
          </cell>
          <cell r="S46">
            <v>-2.1100000000000001E-2</v>
          </cell>
          <cell r="T46">
            <v>0.41304984948599965</v>
          </cell>
          <cell r="U46">
            <v>0.34948584948599964</v>
          </cell>
          <cell r="V46">
            <v>5.8782665656105024</v>
          </cell>
          <cell r="W46">
            <v>0.18690000000000001</v>
          </cell>
          <cell r="X46">
            <v>1.3473686556437707</v>
          </cell>
          <cell r="Y46">
            <v>1.3941286556437706</v>
          </cell>
          <cell r="Z46">
            <v>6.4679596877055543</v>
          </cell>
          <cell r="AA46">
            <v>4.9400000000000004</v>
          </cell>
          <cell r="AB46">
            <v>4.9400000000000004</v>
          </cell>
        </row>
        <row r="47">
          <cell r="B47">
            <v>43411</v>
          </cell>
          <cell r="C47">
            <v>149.28</v>
          </cell>
          <cell r="D47">
            <v>0.77000000000000102</v>
          </cell>
          <cell r="E47">
            <v>7.2800000000000004E-2</v>
          </cell>
          <cell r="F47">
            <v>1.4351447998557989</v>
          </cell>
          <cell r="G47">
            <v>1.4644947998557989</v>
          </cell>
          <cell r="H47">
            <v>6.0167055079732439</v>
          </cell>
          <cell r="I47">
            <v>6.87</v>
          </cell>
          <cell r="J47">
            <v>6.87</v>
          </cell>
          <cell r="K47">
            <v>0.13700000000000001</v>
          </cell>
          <cell r="L47">
            <v>0.27971038535054404</v>
          </cell>
          <cell r="M47">
            <v>0.31916038535054403</v>
          </cell>
          <cell r="N47">
            <v>7.0603515859122101</v>
          </cell>
          <cell r="O47">
            <v>-6.1199999999999997E-2</v>
          </cell>
          <cell r="P47">
            <v>-1.4063612902208538</v>
          </cell>
          <cell r="Q47">
            <v>-1.3791112902208538</v>
          </cell>
          <cell r="R47">
            <v>4.8790469124470608</v>
          </cell>
          <cell r="S47">
            <v>-2.1999999999999999E-2</v>
          </cell>
          <cell r="T47">
            <v>0.38661579514531014</v>
          </cell>
          <cell r="U47">
            <v>0.32305179514531013</v>
          </cell>
          <cell r="V47">
            <v>6.0981769999194739</v>
          </cell>
          <cell r="W47">
            <v>0.1867</v>
          </cell>
          <cell r="X47">
            <v>1.3413499756876104</v>
          </cell>
          <cell r="Y47">
            <v>1.3881099756876103</v>
          </cell>
          <cell r="Z47">
            <v>6.6802021825680225</v>
          </cell>
          <cell r="AA47">
            <v>5.15</v>
          </cell>
          <cell r="AB47">
            <v>5.15</v>
          </cell>
        </row>
        <row r="48">
          <cell r="B48">
            <v>43418</v>
          </cell>
          <cell r="C48">
            <v>149.16999999999999</v>
          </cell>
          <cell r="D48">
            <v>0.49</v>
          </cell>
          <cell r="E48">
            <v>7.2700000000000001E-2</v>
          </cell>
          <cell r="F48">
            <v>1.4321264638818452</v>
          </cell>
          <cell r="G48">
            <v>1.4614764638818452</v>
          </cell>
          <cell r="H48">
            <v>5.8266923533464396</v>
          </cell>
          <cell r="I48">
            <v>6.74</v>
          </cell>
          <cell r="J48">
            <v>6.74</v>
          </cell>
          <cell r="K48">
            <v>0.13780000000000001</v>
          </cell>
          <cell r="L48">
            <v>0.30426329313513517</v>
          </cell>
          <cell r="M48">
            <v>0.34371329313513516</v>
          </cell>
          <cell r="N48">
            <v>6.9698822610733524</v>
          </cell>
          <cell r="O48">
            <v>-6.2199999999999998E-2</v>
          </cell>
          <cell r="P48">
            <v>-1.4360683874407814</v>
          </cell>
          <cell r="Q48">
            <v>-1.4088183874407814</v>
          </cell>
          <cell r="R48">
            <v>4.7904842102657481</v>
          </cell>
          <cell r="S48">
            <v>-2.1399999999999999E-2</v>
          </cell>
          <cell r="T48">
            <v>0.40423843362892109</v>
          </cell>
          <cell r="U48">
            <v>0.34067443362892108</v>
          </cell>
          <cell r="V48">
            <v>6.1131106611037627</v>
          </cell>
          <cell r="W48">
            <v>0.18529999999999999</v>
          </cell>
          <cell r="X48">
            <v>1.2992226349303393</v>
          </cell>
          <cell r="Y48">
            <v>1.3459826349303392</v>
          </cell>
          <cell r="Z48">
            <v>6.6915524921734937</v>
          </cell>
          <cell r="AA48">
            <v>5.22</v>
          </cell>
          <cell r="AB48">
            <v>5.22</v>
          </cell>
        </row>
        <row r="49">
          <cell r="B49">
            <v>43431</v>
          </cell>
          <cell r="C49">
            <v>148.88999999999999</v>
          </cell>
          <cell r="D49">
            <v>6.0000000000000497E-2</v>
          </cell>
          <cell r="E49">
            <v>7.2800000000000004E-2</v>
          </cell>
          <cell r="F49">
            <v>1.4351447998557989</v>
          </cell>
          <cell r="G49">
            <v>1.4644947998557989</v>
          </cell>
          <cell r="H49">
            <v>5.7097279604775606</v>
          </cell>
          <cell r="I49">
            <v>6.81</v>
          </cell>
          <cell r="J49">
            <v>6.81</v>
          </cell>
          <cell r="K49">
            <v>0.14050000000000001</v>
          </cell>
          <cell r="L49">
            <v>0.38713301249198279</v>
          </cell>
          <cell r="M49">
            <v>0.42658301249198277</v>
          </cell>
          <cell r="N49">
            <v>7.112267543266614</v>
          </cell>
          <cell r="O49">
            <v>-6.3299999999999995E-2</v>
          </cell>
          <cell r="P49">
            <v>-1.4687497938646505</v>
          </cell>
          <cell r="Q49">
            <v>-1.4414997938646505</v>
          </cell>
          <cell r="R49">
            <v>4.7780017273148481</v>
          </cell>
          <cell r="S49">
            <v>-1.9900000000000001E-2</v>
          </cell>
          <cell r="T49">
            <v>0.44829619622233291</v>
          </cell>
          <cell r="U49">
            <v>0.3847321962223329</v>
          </cell>
          <cell r="V49">
            <v>6.1380507078067001</v>
          </cell>
          <cell r="W49">
            <v>0.18559999999999999</v>
          </cell>
          <cell r="X49">
            <v>1.3082494233185098</v>
          </cell>
          <cell r="Y49">
            <v>1.3550094233185097</v>
          </cell>
          <cell r="Z49">
            <v>6.6421449253077451</v>
          </cell>
          <cell r="AA49">
            <v>5.15</v>
          </cell>
          <cell r="AB49">
            <v>5.15</v>
          </cell>
        </row>
        <row r="50">
          <cell r="B50">
            <v>43440</v>
          </cell>
          <cell r="C50">
            <v>148.34</v>
          </cell>
          <cell r="D50">
            <v>0.01</v>
          </cell>
          <cell r="E50">
            <v>7.2599999999999998E-2</v>
          </cell>
          <cell r="F50">
            <v>1.4291081586320205</v>
          </cell>
          <cell r="G50">
            <v>1.4584581586320204</v>
          </cell>
          <cell r="H50">
            <v>5.6598916646769251</v>
          </cell>
          <cell r="I50">
            <v>6.77</v>
          </cell>
          <cell r="J50">
            <v>6.77</v>
          </cell>
          <cell r="K50">
            <v>0.1414</v>
          </cell>
          <cell r="L50">
            <v>0.41475766096455835</v>
          </cell>
          <cell r="M50">
            <v>0.45420766096455834</v>
          </cell>
          <cell r="N50">
            <v>7.0946499731573969</v>
          </cell>
          <cell r="O50">
            <v>-6.54E-2</v>
          </cell>
          <cell r="P50">
            <v>-1.5311523493939911</v>
          </cell>
          <cell r="Q50">
            <v>-1.5039023493939911</v>
          </cell>
          <cell r="R50">
            <v>4.6506986335219924</v>
          </cell>
          <cell r="S50">
            <v>-2.12E-2</v>
          </cell>
          <cell r="T50">
            <v>0.41011270354433438</v>
          </cell>
          <cell r="U50">
            <v>0.34654870354433437</v>
          </cell>
          <cell r="V50">
            <v>6.0153083571834642</v>
          </cell>
          <cell r="W50">
            <v>0.1837</v>
          </cell>
          <cell r="X50">
            <v>1.251084258300559</v>
          </cell>
          <cell r="Y50">
            <v>1.2978442583005589</v>
          </cell>
          <cell r="Z50">
            <v>6.4807625826628339</v>
          </cell>
          <cell r="AA50">
            <v>5.04</v>
          </cell>
          <cell r="AB50">
            <v>5.04</v>
          </cell>
        </row>
        <row r="51">
          <cell r="B51">
            <v>43449</v>
          </cell>
          <cell r="C51">
            <v>147.9</v>
          </cell>
          <cell r="D51">
            <v>5.0000000000000697E-2</v>
          </cell>
          <cell r="E51">
            <v>7.1199999999999999E-2</v>
          </cell>
          <cell r="F51">
            <v>1.38685507569276</v>
          </cell>
          <cell r="G51">
            <v>1.41620507569276</v>
          </cell>
          <cell r="H51">
            <v>5.7444434176616728</v>
          </cell>
          <cell r="I51">
            <v>6.95</v>
          </cell>
          <cell r="J51">
            <v>6.95</v>
          </cell>
          <cell r="K51">
            <v>0.1399</v>
          </cell>
          <cell r="L51">
            <v>0.36871699207370356</v>
          </cell>
          <cell r="M51">
            <v>0.40816699207370355</v>
          </cell>
          <cell r="N51">
            <v>7.1896671090875115</v>
          </cell>
          <cell r="O51">
            <v>-6.3600000000000004E-2</v>
          </cell>
          <cell r="P51">
            <v>-1.4776635701733953</v>
          </cell>
          <cell r="Q51">
            <v>-1.4504135701733953</v>
          </cell>
          <cell r="R51">
            <v>4.699211985642191</v>
          </cell>
          <cell r="S51">
            <v>-2.1399999999999999E-2</v>
          </cell>
          <cell r="T51">
            <v>0.40423843362892109</v>
          </cell>
          <cell r="U51">
            <v>0.34067443362892108</v>
          </cell>
          <cell r="V51">
            <v>5.8584254282462869</v>
          </cell>
          <cell r="W51">
            <v>0.18479999999999999</v>
          </cell>
          <cell r="X51">
            <v>1.2841785839220752</v>
          </cell>
          <cell r="Y51">
            <v>1.3309385839220751</v>
          </cell>
          <cell r="Z51">
            <v>6.2168150173412187</v>
          </cell>
          <cell r="AA51">
            <v>4.7</v>
          </cell>
          <cell r="AB51">
            <v>4.7</v>
          </cell>
        </row>
        <row r="52">
          <cell r="B52">
            <v>43459</v>
          </cell>
          <cell r="C52">
            <v>146.94999999999999</v>
          </cell>
          <cell r="D52">
            <v>0.02</v>
          </cell>
          <cell r="E52">
            <v>6.8500000000000005E-2</v>
          </cell>
          <cell r="F52">
            <v>1.3053833150779031</v>
          </cell>
          <cell r="G52">
            <v>1.334733315077903</v>
          </cell>
          <cell r="H52">
            <v>5.1927471320036371</v>
          </cell>
          <cell r="I52">
            <v>6.21</v>
          </cell>
          <cell r="J52">
            <v>6.21</v>
          </cell>
          <cell r="K52">
            <v>0.1394</v>
          </cell>
          <cell r="L52">
            <v>0.35337054812008467</v>
          </cell>
          <cell r="M52">
            <v>0.39282054812008466</v>
          </cell>
          <cell r="N52">
            <v>6.4785050788947158</v>
          </cell>
          <cell r="O52">
            <v>-6.3600000000000004E-2</v>
          </cell>
          <cell r="P52">
            <v>-1.4776635701733953</v>
          </cell>
          <cell r="Q52">
            <v>-1.4504135701733953</v>
          </cell>
          <cell r="R52">
            <v>4.1690879510061034</v>
          </cell>
          <cell r="S52">
            <v>-2.4E-2</v>
          </cell>
          <cell r="T52">
            <v>0.32787537119529003</v>
          </cell>
          <cell r="U52">
            <v>0.26431137119529002</v>
          </cell>
          <cell r="V52">
            <v>5.4176298827796572</v>
          </cell>
          <cell r="W52">
            <v>0.1827</v>
          </cell>
          <cell r="X52">
            <v>1.2210015333631368</v>
          </cell>
          <cell r="Y52">
            <v>1.2677615333631367</v>
          </cell>
          <cell r="Z52">
            <v>5.9548970353523716</v>
          </cell>
          <cell r="AA52">
            <v>4.55</v>
          </cell>
          <cell r="AB52">
            <v>4.55</v>
          </cell>
          <cell r="AC52">
            <v>-1.15E-2</v>
          </cell>
          <cell r="AD52">
            <v>-5.2109999999999997E-2</v>
          </cell>
          <cell r="AE52">
            <v>0</v>
          </cell>
          <cell r="AF52">
            <v>3.9148684946838275</v>
          </cell>
        </row>
        <row r="53">
          <cell r="B53">
            <v>43470</v>
          </cell>
          <cell r="C53">
            <v>146.49</v>
          </cell>
          <cell r="D53">
            <v>-1.9999999999999601E-2</v>
          </cell>
          <cell r="E53">
            <v>6.6600000000000006E-2</v>
          </cell>
          <cell r="F53">
            <v>1.2480636729503951</v>
          </cell>
          <cell r="G53">
            <v>1.2774136729503951</v>
          </cell>
          <cell r="H53">
            <v>4.5001943292543682</v>
          </cell>
          <cell r="I53">
            <v>5.21</v>
          </cell>
          <cell r="J53">
            <v>5.21</v>
          </cell>
          <cell r="K53">
            <v>0.1396</v>
          </cell>
          <cell r="L53">
            <v>0.35950910013778037</v>
          </cell>
          <cell r="M53">
            <v>0.39895910013778035</v>
          </cell>
          <cell r="N53">
            <v>5.556536914319854</v>
          </cell>
          <cell r="O53">
            <v>-6.3700000000000007E-2</v>
          </cell>
          <cell r="P53">
            <v>-1.4806348929763102</v>
          </cell>
          <cell r="Q53">
            <v>-1.4533848929763102</v>
          </cell>
          <cell r="R53">
            <v>3.5076097243885389</v>
          </cell>
          <cell r="S53">
            <v>-2.53E-2</v>
          </cell>
          <cell r="T53">
            <v>0.28969532816484139</v>
          </cell>
          <cell r="U53">
            <v>0.22613132816484138</v>
          </cell>
          <cell r="V53">
            <v>4.9905427487124658</v>
          </cell>
          <cell r="W53">
            <v>0.1835</v>
          </cell>
          <cell r="X53">
            <v>1.2450674850996395</v>
          </cell>
          <cell r="Y53">
            <v>1.2918274850996394</v>
          </cell>
          <cell r="Z53">
            <v>5.8596557088300392</v>
          </cell>
          <cell r="AA53">
            <v>4.51</v>
          </cell>
          <cell r="AB53">
            <v>4.51</v>
          </cell>
          <cell r="AC53">
            <v>-1.9099999999999999E-2</v>
          </cell>
          <cell r="AD53">
            <v>-0.28608993633965824</v>
          </cell>
          <cell r="AE53">
            <v>-0.23397993633965825</v>
          </cell>
          <cell r="AF53">
            <v>3.6029702595193229</v>
          </cell>
        </row>
        <row r="54">
          <cell r="B54">
            <v>43480</v>
          </cell>
          <cell r="C54">
            <v>145.6</v>
          </cell>
          <cell r="D54">
            <v>-7.0000000000000007E-2</v>
          </cell>
          <cell r="E54">
            <v>6.3799999999999996E-2</v>
          </cell>
          <cell r="F54">
            <v>1.1636101701297841</v>
          </cell>
          <cell r="G54">
            <v>1.1929601701297841</v>
          </cell>
          <cell r="H54">
            <v>3.5100931580399739</v>
          </cell>
          <cell r="I54">
            <v>3.78</v>
          </cell>
          <cell r="J54">
            <v>3.78</v>
          </cell>
          <cell r="K54">
            <v>0.13919999999999999</v>
          </cell>
          <cell r="L54">
            <v>0.34723202957717425</v>
          </cell>
          <cell r="M54">
            <v>0.38668202957717424</v>
          </cell>
          <cell r="N54">
            <v>4.1659331412083462</v>
          </cell>
          <cell r="O54">
            <v>-6.3600000000000004E-2</v>
          </cell>
          <cell r="P54">
            <v>-1.4776635701733953</v>
          </cell>
          <cell r="Q54">
            <v>-1.4504135701733953</v>
          </cell>
          <cell r="R54">
            <v>2.3260292100746738</v>
          </cell>
          <cell r="S54">
            <v>-2.7699999999999999E-2</v>
          </cell>
          <cell r="T54">
            <v>0.21921112115373287</v>
          </cell>
          <cell r="U54">
            <v>0.15564712115373286</v>
          </cell>
          <cell r="V54">
            <v>3.9292815700186989</v>
          </cell>
          <cell r="W54">
            <v>0.18179999999999999</v>
          </cell>
          <cell r="X54">
            <v>1.1939294876580739</v>
          </cell>
          <cell r="Y54">
            <v>1.2406894876580739</v>
          </cell>
          <cell r="Z54">
            <v>5.0115156051399365</v>
          </cell>
          <cell r="AA54">
            <v>3.77</v>
          </cell>
          <cell r="AB54">
            <v>3.77</v>
          </cell>
          <cell r="AC54">
            <v>-5.8700000000000002E-2</v>
          </cell>
          <cell r="AD54">
            <v>-1.5063014316963637</v>
          </cell>
          <cell r="AE54">
            <v>-1.4541914316963636</v>
          </cell>
          <cell r="AF54">
            <v>1.7043759997529926</v>
          </cell>
        </row>
        <row r="55">
          <cell r="B55">
            <v>43490</v>
          </cell>
          <cell r="C55">
            <v>144.16999999999999</v>
          </cell>
          <cell r="D55">
            <v>-0.20999999999999899</v>
          </cell>
          <cell r="E55">
            <v>6.1199999999999997E-2</v>
          </cell>
          <cell r="F55">
            <v>1.08520670045236</v>
          </cell>
          <cell r="G55">
            <v>1.11455670045236</v>
          </cell>
          <cell r="H55">
            <v>3.3784945242865572</v>
          </cell>
          <cell r="I55">
            <v>3.78</v>
          </cell>
          <cell r="J55">
            <v>3.78</v>
          </cell>
          <cell r="K55">
            <v>0.1404</v>
          </cell>
          <cell r="L55">
            <v>0.38406365341728549</v>
          </cell>
          <cell r="M55">
            <v>0.42351365341728547</v>
          </cell>
          <cell r="N55">
            <v>4.1795492256148048</v>
          </cell>
          <cell r="O55">
            <v>-6.4600000000000005E-2</v>
          </cell>
          <cell r="P55">
            <v>-1.507378251737358</v>
          </cell>
          <cell r="Q55">
            <v>-1.480128251737358</v>
          </cell>
          <cell r="R55">
            <v>2.1860407162008588</v>
          </cell>
          <cell r="S55">
            <v>-2.8299999999999999E-2</v>
          </cell>
          <cell r="T55">
            <v>0.20159039985319432</v>
          </cell>
          <cell r="U55">
            <v>0.13802639985319431</v>
          </cell>
          <cell r="V55">
            <v>3.7143287635321083</v>
          </cell>
          <cell r="W55">
            <v>0.1812</v>
          </cell>
          <cell r="X55">
            <v>1.1758826988983981</v>
          </cell>
          <cell r="Y55">
            <v>1.2226426988983981</v>
          </cell>
          <cell r="Z55">
            <v>4.7090784583180092</v>
          </cell>
          <cell r="AA55">
            <v>3.46</v>
          </cell>
          <cell r="AB55">
            <v>3.46</v>
          </cell>
          <cell r="AC55">
            <v>-3.9899999999999998E-2</v>
          </cell>
          <cell r="AD55">
            <v>-0.92667467539632886</v>
          </cell>
          <cell r="AE55">
            <v>-0.87456467539632887</v>
          </cell>
          <cell r="AF55">
            <v>2.1778136122365757</v>
          </cell>
        </row>
        <row r="56">
          <cell r="B56">
            <v>43500</v>
          </cell>
          <cell r="C56">
            <v>142.69</v>
          </cell>
          <cell r="D56">
            <v>-0.35</v>
          </cell>
          <cell r="E56">
            <v>5.74E-2</v>
          </cell>
          <cell r="F56">
            <v>0.97064520772866814</v>
          </cell>
          <cell r="G56">
            <v>0.99999520772866812</v>
          </cell>
          <cell r="H56">
            <v>2.2496843268996525</v>
          </cell>
          <cell r="I56">
            <v>2.23</v>
          </cell>
          <cell r="J56">
            <v>2.23</v>
          </cell>
          <cell r="K56">
            <v>0.1409</v>
          </cell>
          <cell r="L56">
            <v>0.39941054032338541</v>
          </cell>
          <cell r="M56">
            <v>0.4388605403233854</v>
          </cell>
          <cell r="N56">
            <v>2.7474938190502751</v>
          </cell>
          <cell r="O56">
            <v>-6.4899999999999999E-2</v>
          </cell>
          <cell r="P56">
            <v>-1.5162932911855576</v>
          </cell>
          <cell r="Q56">
            <v>-1.4890432911855576</v>
          </cell>
          <cell r="R56">
            <v>1.1144647827671688</v>
          </cell>
          <cell r="S56">
            <v>-0.03</v>
          </cell>
          <cell r="T56">
            <v>0.15166555004427007</v>
          </cell>
          <cell r="U56">
            <v>8.8101550044270074E-2</v>
          </cell>
          <cell r="V56">
            <v>2.9864844192228333</v>
          </cell>
          <cell r="W56">
            <v>0.18029999999999999</v>
          </cell>
          <cell r="X56">
            <v>1.1488143423328272</v>
          </cell>
          <cell r="Y56">
            <v>1.1955743423328271</v>
          </cell>
          <cell r="Z56">
            <v>4.3888320067372266</v>
          </cell>
          <cell r="AA56">
            <v>3.28</v>
          </cell>
          <cell r="AB56">
            <v>3.28</v>
          </cell>
          <cell r="AC56">
            <v>-1.1000000000000001E-3</v>
          </cell>
          <cell r="AD56">
            <v>0.26807845874702335</v>
          </cell>
          <cell r="AE56">
            <v>0.32018845874702334</v>
          </cell>
          <cell r="AF56">
            <v>3.2778829187358314</v>
          </cell>
        </row>
        <row r="57">
          <cell r="B57">
            <v>43510</v>
          </cell>
          <cell r="C57">
            <v>141.53</v>
          </cell>
          <cell r="D57">
            <v>-0.47999999999999898</v>
          </cell>
          <cell r="E57">
            <v>5.45E-2</v>
          </cell>
          <cell r="F57">
            <v>0.88323731712304121</v>
          </cell>
          <cell r="G57">
            <v>0.9125873171230412</v>
          </cell>
          <cell r="H57">
            <v>1.964072636639449</v>
          </cell>
          <cell r="I57">
            <v>1.99</v>
          </cell>
          <cell r="J57">
            <v>1.99</v>
          </cell>
          <cell r="K57">
            <v>0.13969999999999999</v>
          </cell>
          <cell r="L57">
            <v>0.36257838886312338</v>
          </cell>
          <cell r="M57">
            <v>0.40202838886312336</v>
          </cell>
          <cell r="N57">
            <v>2.3980194958137435</v>
          </cell>
          <cell r="O57">
            <v>-6.5500000000000003E-2</v>
          </cell>
          <cell r="P57">
            <v>-1.5341242604949614</v>
          </cell>
          <cell r="Q57">
            <v>-1.5068742604949614</v>
          </cell>
          <cell r="R57">
            <v>0.51158349752048426</v>
          </cell>
          <cell r="S57">
            <v>-3.0700000000000002E-2</v>
          </cell>
          <cell r="T57">
            <v>0.13110843319624566</v>
          </cell>
          <cell r="U57">
            <v>6.754443319624566E-2</v>
          </cell>
          <cell r="V57">
            <v>2.1084688422765172</v>
          </cell>
          <cell r="W57">
            <v>0.17899999999999999</v>
          </cell>
          <cell r="X57">
            <v>1.1097193857451446</v>
          </cell>
          <cell r="Y57">
            <v>1.1564793857451445</v>
          </cell>
          <cell r="Z57">
            <v>3.2198704458902414</v>
          </cell>
          <cell r="AA57">
            <v>2.0699999999999998</v>
          </cell>
          <cell r="AB57">
            <v>2.0699999999999998</v>
          </cell>
          <cell r="AC57">
            <v>1.8800000000000001E-2</v>
          </cell>
          <cell r="AD57">
            <v>0.88099902120378348</v>
          </cell>
          <cell r="AE57">
            <v>0.93310902120378347</v>
          </cell>
          <cell r="AF57">
            <v>2.623926032955322</v>
          </cell>
        </row>
        <row r="58">
          <cell r="B58">
            <v>43521</v>
          </cell>
          <cell r="C58">
            <v>139.82</v>
          </cell>
          <cell r="D58">
            <v>-0.62</v>
          </cell>
          <cell r="E58">
            <v>4.99E-2</v>
          </cell>
          <cell r="F58">
            <v>0.74462280978984519</v>
          </cell>
          <cell r="G58">
            <v>0.77397280978984517</v>
          </cell>
          <cell r="H58">
            <v>1.1832301500316413</v>
          </cell>
          <cell r="I58">
            <v>1.04</v>
          </cell>
          <cell r="J58">
            <v>1.04</v>
          </cell>
          <cell r="K58">
            <v>0.14000000000000001</v>
          </cell>
          <cell r="L58">
            <v>0.3717863066897017</v>
          </cell>
          <cell r="M58">
            <v>0.41123630668970168</v>
          </cell>
          <cell r="N58">
            <v>1.4789451763363199</v>
          </cell>
          <cell r="O58">
            <v>-6.6199999999999995E-2</v>
          </cell>
          <cell r="P58">
            <v>-1.5549285744433912</v>
          </cell>
          <cell r="Q58">
            <v>-1.5276785744433912</v>
          </cell>
          <cell r="R58">
            <v>-0.35606144362195424</v>
          </cell>
          <cell r="S58">
            <v>-3.3399999999999999E-2</v>
          </cell>
          <cell r="T58">
            <v>5.1817163336191428E-2</v>
          </cell>
          <cell r="U58">
            <v>-1.1746836663808567E-2</v>
          </cell>
          <cell r="V58">
            <v>1.263778555332447</v>
          </cell>
          <cell r="W58">
            <v>0.1777</v>
          </cell>
          <cell r="X58">
            <v>1.0706287658125846</v>
          </cell>
          <cell r="Y58">
            <v>1.1173887658125845</v>
          </cell>
          <cell r="Z58">
            <v>2.4968224189836583</v>
          </cell>
          <cell r="AA58">
            <v>1.41</v>
          </cell>
          <cell r="AB58">
            <v>1.41</v>
          </cell>
          <cell r="AC58">
            <v>1.6999999999999999E-3</v>
          </cell>
          <cell r="AD58">
            <v>0.35429200992306431</v>
          </cell>
          <cell r="AE58">
            <v>0.4064020099230643</v>
          </cell>
          <cell r="AF58">
            <v>1.6647288146236798</v>
          </cell>
        </row>
        <row r="59">
          <cell r="B59">
            <v>43530</v>
          </cell>
          <cell r="C59">
            <v>137.09</v>
          </cell>
          <cell r="D59">
            <v>-0.76</v>
          </cell>
          <cell r="E59">
            <v>4.36E-2</v>
          </cell>
          <cell r="F59">
            <v>0.55483586888843806</v>
          </cell>
          <cell r="G59">
            <v>0.58418586888843804</v>
          </cell>
          <cell r="H59">
            <v>0.20240693970018242</v>
          </cell>
          <cell r="I59">
            <v>-0.15</v>
          </cell>
          <cell r="J59">
            <v>-0.15</v>
          </cell>
          <cell r="K59">
            <v>0.14069999999999999</v>
          </cell>
          <cell r="L59">
            <v>0.39327175797039959</v>
          </cell>
          <cell r="M59">
            <v>0.43272175797039958</v>
          </cell>
          <cell r="N59">
            <v>0.32166395314943075</v>
          </cell>
          <cell r="O59">
            <v>-6.6699999999999995E-2</v>
          </cell>
          <cell r="P59">
            <v>-1.56978981033152</v>
          </cell>
          <cell r="Q59">
            <v>-1.54253981033152</v>
          </cell>
          <cell r="R59">
            <v>-1.5075643832311221</v>
          </cell>
          <cell r="S59">
            <v>-3.5099999999999999E-2</v>
          </cell>
          <cell r="T59">
            <v>1.8930149448154485E-3</v>
          </cell>
          <cell r="U59">
            <v>-6.1670985055184549E-2</v>
          </cell>
          <cell r="V59">
            <v>0.11933767396657999</v>
          </cell>
          <cell r="W59">
            <v>0.17660000000000001</v>
          </cell>
          <cell r="X59">
            <v>1.0375553661100061</v>
          </cell>
          <cell r="Y59">
            <v>1.084315366110006</v>
          </cell>
          <cell r="Z59">
            <v>1.4113572570531374</v>
          </cell>
          <cell r="AA59">
            <v>0.37</v>
          </cell>
          <cell r="AB59">
            <v>0.37</v>
          </cell>
          <cell r="AC59">
            <v>8.8999999999999999E-3</v>
          </cell>
          <cell r="AD59">
            <v>0.57601656329377549</v>
          </cell>
          <cell r="AE59">
            <v>0.62812656329377548</v>
          </cell>
          <cell r="AF59">
            <v>0.99812656329377547</v>
          </cell>
        </row>
        <row r="60">
          <cell r="B60">
            <v>43539</v>
          </cell>
          <cell r="C60">
            <v>134.87</v>
          </cell>
          <cell r="D60">
            <v>-0.9</v>
          </cell>
          <cell r="E60">
            <v>3.8899999999999997E-2</v>
          </cell>
          <cell r="F60">
            <v>0.4132814281110167</v>
          </cell>
          <cell r="G60">
            <v>0.44263142811101669</v>
          </cell>
          <cell r="H60">
            <v>-0.56277444408242028</v>
          </cell>
          <cell r="I60">
            <v>-1.07</v>
          </cell>
          <cell r="J60">
            <v>-1.07</v>
          </cell>
          <cell r="K60">
            <v>0.1386</v>
          </cell>
          <cell r="L60">
            <v>0.32881666956672034</v>
          </cell>
          <cell r="M60">
            <v>0.36826666956672033</v>
          </cell>
          <cell r="N60">
            <v>-0.69050000490086694</v>
          </cell>
          <cell r="O60">
            <v>-6.8699999999999997E-2</v>
          </cell>
          <cell r="P60">
            <v>-1.6292433590461599</v>
          </cell>
          <cell r="Q60">
            <v>-1.6019933590461599</v>
          </cell>
          <cell r="R60">
            <v>-2.6186350627671988</v>
          </cell>
          <cell r="S60">
            <v>-3.7499999999999999E-2</v>
          </cell>
          <cell r="T60">
            <v>-6.8588850149411185E-2</v>
          </cell>
          <cell r="U60">
            <v>-0.13215285014941119</v>
          </cell>
          <cell r="V60">
            <v>-1.1066695831239022</v>
          </cell>
          <cell r="W60">
            <v>0.17560000000000001</v>
          </cell>
          <cell r="X60">
            <v>1.0074911678511544</v>
          </cell>
          <cell r="Y60">
            <v>1.0542511678511544</v>
          </cell>
          <cell r="Z60">
            <v>0.1218594056232114</v>
          </cell>
          <cell r="AA60">
            <v>-0.92</v>
          </cell>
          <cell r="AB60">
            <v>-0.92</v>
          </cell>
          <cell r="AC60">
            <v>7.4000000000000003E-3</v>
          </cell>
          <cell r="AD60">
            <v>0.52981933391435554</v>
          </cell>
          <cell r="AE60">
            <v>0.58192933391435553</v>
          </cell>
          <cell r="AF60">
            <v>-0.11530066048967358</v>
          </cell>
        </row>
        <row r="61">
          <cell r="B61">
            <v>43549</v>
          </cell>
          <cell r="C61">
            <v>133.4</v>
          </cell>
          <cell r="D61">
            <v>-1.04</v>
          </cell>
          <cell r="E61">
            <v>3.5499999999999997E-2</v>
          </cell>
          <cell r="F61">
            <v>0.31089354427967358</v>
          </cell>
          <cell r="G61">
            <v>0.34024354427967357</v>
          </cell>
          <cell r="H61">
            <v>-0.9539706180692038</v>
          </cell>
          <cell r="I61">
            <v>-1.45</v>
          </cell>
          <cell r="J61">
            <v>-1.45</v>
          </cell>
          <cell r="K61">
            <v>0.13919999999999999</v>
          </cell>
          <cell r="L61">
            <v>0.34723202957717425</v>
          </cell>
          <cell r="M61">
            <v>0.38668202957717424</v>
          </cell>
          <cell r="N61">
            <v>-1.0842868447499963</v>
          </cell>
          <cell r="O61">
            <v>-7.0599999999999996E-2</v>
          </cell>
          <cell r="P61">
            <v>-1.6857373394454398</v>
          </cell>
          <cell r="Q61">
            <v>-1.6584873394454398</v>
          </cell>
          <cell r="R61">
            <v>-3.2080894924995</v>
          </cell>
          <cell r="S61">
            <v>-3.7900000000000003E-2</v>
          </cell>
          <cell r="T61">
            <v>-8.0335961256604541E-2</v>
          </cell>
          <cell r="U61">
            <v>-0.14389996125660454</v>
          </cell>
          <cell r="V61">
            <v>-1.7721353930375545</v>
          </cell>
          <cell r="W61">
            <v>0.17449999999999999</v>
          </cell>
          <cell r="X61">
            <v>0.97442324927007917</v>
          </cell>
          <cell r="Y61">
            <v>1.0211832492700792</v>
          </cell>
          <cell r="Z61">
            <v>-0.68568546123776075</v>
          </cell>
          <cell r="AA61">
            <v>-1.73</v>
          </cell>
          <cell r="AB61">
            <v>-1.73</v>
          </cell>
          <cell r="AC61">
            <v>7.4000000000000003E-3</v>
          </cell>
          <cell r="AD61">
            <v>0.52981933391435554</v>
          </cell>
          <cell r="AE61">
            <v>0.58192933391435553</v>
          </cell>
          <cell r="AF61">
            <v>-0.65513278136264486</v>
          </cell>
        </row>
        <row r="62">
          <cell r="B62">
            <v>43561</v>
          </cell>
          <cell r="C62">
            <v>131.88999999999999</v>
          </cell>
          <cell r="D62">
            <v>-1.04</v>
          </cell>
          <cell r="E62">
            <v>3.2500000000000001E-2</v>
          </cell>
          <cell r="F62">
            <v>0.22055824699576046</v>
          </cell>
          <cell r="G62">
            <v>0.24990824699576047</v>
          </cell>
          <cell r="H62">
            <v>-1.4845304403962949</v>
          </cell>
          <cell r="I62">
            <v>-2.16</v>
          </cell>
          <cell r="J62">
            <v>-2.16</v>
          </cell>
          <cell r="K62">
            <v>0.1394</v>
          </cell>
          <cell r="L62">
            <v>0.35337054812008467</v>
          </cell>
          <cell r="M62">
            <v>0.39282054812008466</v>
          </cell>
          <cell r="N62">
            <v>-1.766430563511088</v>
          </cell>
          <cell r="O62">
            <v>-7.5300000000000006E-2</v>
          </cell>
          <cell r="P62">
            <v>-1.8255433996733854</v>
          </cell>
          <cell r="Q62">
            <v>-1.7982933996733854</v>
          </cell>
          <cell r="R62">
            <v>-3.9547361799214547</v>
          </cell>
          <cell r="S62">
            <v>-4.1000000000000002E-2</v>
          </cell>
          <cell r="T62">
            <v>-0.17137803046912004</v>
          </cell>
          <cell r="U62">
            <v>-0.23494203046912004</v>
          </cell>
          <cell r="V62">
            <v>-2.3885764793340862</v>
          </cell>
          <cell r="W62">
            <v>0.17369999999999999</v>
          </cell>
          <cell r="X62">
            <v>0.95037558126881472</v>
          </cell>
          <cell r="Y62">
            <v>0.99713558126881474</v>
          </cell>
          <cell r="Z62">
            <v>-1.1536905362130481</v>
          </cell>
          <cell r="AA62">
            <v>-2.15</v>
          </cell>
          <cell r="AB62">
            <v>-2.15</v>
          </cell>
          <cell r="AC62">
            <v>5.1000000000000004E-3</v>
          </cell>
          <cell r="AD62">
            <v>0.45898860428641503</v>
          </cell>
          <cell r="AE62">
            <v>0.51109860428641507</v>
          </cell>
          <cell r="AF62">
            <v>-1.2028409592278546</v>
          </cell>
        </row>
        <row r="63">
          <cell r="B63">
            <v>43572</v>
          </cell>
          <cell r="C63">
            <v>131.24</v>
          </cell>
          <cell r="D63">
            <v>-1.22</v>
          </cell>
          <cell r="E63">
            <v>3.1899999999999998E-2</v>
          </cell>
          <cell r="F63">
            <v>0.20249181013019787</v>
          </cell>
          <cell r="G63">
            <v>0.23184181013019789</v>
          </cell>
          <cell r="H63">
            <v>-1.9554120758801647</v>
          </cell>
          <cell r="I63">
            <v>-2.78</v>
          </cell>
          <cell r="J63">
            <v>-2.78</v>
          </cell>
          <cell r="K63">
            <v>0.13969999999999999</v>
          </cell>
          <cell r="L63">
            <v>0.36257838886312338</v>
          </cell>
          <cell r="M63">
            <v>0.40202838886312336</v>
          </cell>
          <cell r="N63">
            <v>-2.3495138531214308</v>
          </cell>
          <cell r="O63">
            <v>-7.6600000000000001E-2</v>
          </cell>
          <cell r="P63">
            <v>-1.8642283664164583</v>
          </cell>
          <cell r="Q63">
            <v>-1.8369783664164583</v>
          </cell>
          <cell r="R63">
            <v>-4.4818040158430907</v>
          </cell>
          <cell r="S63">
            <v>-4.3499999999999997E-2</v>
          </cell>
          <cell r="T63">
            <v>-0.24480245189807612</v>
          </cell>
          <cell r="U63">
            <v>-0.3083664518980761</v>
          </cell>
          <cell r="V63">
            <v>-2.8464755087667863</v>
          </cell>
          <cell r="W63">
            <v>0.1726</v>
          </cell>
          <cell r="X63">
            <v>0.91731234319599131</v>
          </cell>
          <cell r="Y63">
            <v>0.96407234319599133</v>
          </cell>
          <cell r="Z63">
            <v>-1.4673201211147973</v>
          </cell>
          <cell r="AA63">
            <v>-2.4</v>
          </cell>
          <cell r="AB63">
            <v>-2.4</v>
          </cell>
          <cell r="AC63">
            <v>5.4000000000000003E-3</v>
          </cell>
          <cell r="AD63">
            <v>0.46822707192814511</v>
          </cell>
          <cell r="AE63">
            <v>0.52033707192814516</v>
          </cell>
          <cell r="AF63">
            <v>-1.4673014283516532</v>
          </cell>
        </row>
        <row r="64">
          <cell r="B64">
            <v>43580</v>
          </cell>
          <cell r="C64">
            <v>131.18</v>
          </cell>
          <cell r="D64">
            <v>-1.24</v>
          </cell>
          <cell r="E64">
            <v>3.15E-2</v>
          </cell>
          <cell r="F64">
            <v>0.19044761728816809</v>
          </cell>
          <cell r="G64">
            <v>0.2197976172881681</v>
          </cell>
          <cell r="H64">
            <v>-2.0308586866841978</v>
          </cell>
          <cell r="I64">
            <v>-2.87</v>
          </cell>
          <cell r="J64">
            <v>-2.87</v>
          </cell>
          <cell r="K64">
            <v>0.13980000000000001</v>
          </cell>
          <cell r="L64">
            <v>0.3656476861533049</v>
          </cell>
          <cell r="M64">
            <v>0.40509768615330488</v>
          </cell>
          <cell r="N64">
            <v>-2.425960118667664</v>
          </cell>
          <cell r="O64">
            <v>-7.7100000000000002E-2</v>
          </cell>
          <cell r="P64">
            <v>-1.8791090181728667</v>
          </cell>
          <cell r="Q64">
            <v>-1.8518590181728667</v>
          </cell>
          <cell r="R64">
            <v>-4.5368835910724687</v>
          </cell>
          <cell r="S64">
            <v>-4.3700000000000003E-2</v>
          </cell>
          <cell r="T64">
            <v>-0.25067656915824649</v>
          </cell>
          <cell r="U64">
            <v>-0.3142405691582465</v>
          </cell>
          <cell r="V64">
            <v>-2.8532319101364823</v>
          </cell>
          <cell r="W64">
            <v>0.17219999999999999</v>
          </cell>
          <cell r="X64">
            <v>0.90528999404901012</v>
          </cell>
          <cell r="Y64">
            <v>0.95204999404901014</v>
          </cell>
          <cell r="Z64">
            <v>-1.4409081150078586</v>
          </cell>
          <cell r="AA64">
            <v>-2.35</v>
          </cell>
          <cell r="AB64">
            <v>-2.35</v>
          </cell>
          <cell r="AC64">
            <v>2.7000000000000001E-3</v>
          </cell>
          <cell r="AD64">
            <v>0.38508404042454114</v>
          </cell>
          <cell r="AE64">
            <v>0.43719404042454113</v>
          </cell>
          <cell r="AF64">
            <v>-1.6141993563297956</v>
          </cell>
        </row>
        <row r="65">
          <cell r="B65">
            <v>43592</v>
          </cell>
          <cell r="C65">
            <v>131.05000000000001</v>
          </cell>
          <cell r="D65">
            <v>-1.28</v>
          </cell>
          <cell r="E65">
            <v>3.1300000000000001E-2</v>
          </cell>
          <cell r="F65">
            <v>0.18442554886728735</v>
          </cell>
          <cell r="G65">
            <v>0.21377554886728733</v>
          </cell>
          <cell r="H65">
            <v>-2.1264835184902258</v>
          </cell>
          <cell r="I65">
            <v>-2.99</v>
          </cell>
          <cell r="J65">
            <v>-2.99</v>
          </cell>
          <cell r="K65">
            <v>0.13869999999999999</v>
          </cell>
          <cell r="L65">
            <v>0.33188587623961119</v>
          </cell>
          <cell r="M65">
            <v>0.37133587623961117</v>
          </cell>
          <cell r="N65">
            <v>-2.6201619004980441</v>
          </cell>
          <cell r="O65">
            <v>-7.8299999999999995E-2</v>
          </cell>
          <cell r="P65">
            <v>-1.9148267709550084</v>
          </cell>
          <cell r="Q65">
            <v>-1.8875767709550084</v>
          </cell>
          <cell r="R65">
            <v>-4.88469121045887</v>
          </cell>
          <cell r="S65">
            <v>-4.3799999999999999E-2</v>
          </cell>
          <cell r="T65">
            <v>-0.25361363774546103</v>
          </cell>
          <cell r="U65">
            <v>-0.31717763774546104</v>
          </cell>
          <cell r="V65">
            <v>-3.3199087400155287</v>
          </cell>
          <cell r="W65">
            <v>0.1719</v>
          </cell>
          <cell r="X65">
            <v>0.89627345427030636</v>
          </cell>
          <cell r="Y65">
            <v>0.94303345427030638</v>
          </cell>
          <cell r="Z65">
            <v>-2.0653143107659675</v>
          </cell>
          <cell r="AA65">
            <v>-3.01</v>
          </cell>
          <cell r="AB65">
            <v>-3.01</v>
          </cell>
          <cell r="AC65">
            <v>3.2000000000000002E-3</v>
          </cell>
          <cell r="AD65">
            <v>0.4004803802422825</v>
          </cell>
          <cell r="AE65">
            <v>0.45259038024228249</v>
          </cell>
          <cell r="AF65">
            <v>-2.0692115223878238</v>
          </cell>
        </row>
        <row r="66">
          <cell r="B66">
            <v>43601</v>
          </cell>
          <cell r="C66">
            <v>131.66999999999999</v>
          </cell>
          <cell r="D66">
            <v>-1.23</v>
          </cell>
          <cell r="E66">
            <v>3.1300000000000001E-2</v>
          </cell>
          <cell r="F66">
            <v>0.18442554886728735</v>
          </cell>
          <cell r="G66">
            <v>0.21377554886728733</v>
          </cell>
          <cell r="H66">
            <v>-1.3200413768667367</v>
          </cell>
          <cell r="I66">
            <v>-1.72</v>
          </cell>
          <cell r="J66">
            <v>-1.72</v>
          </cell>
          <cell r="K66">
            <v>0.13950000000000001</v>
          </cell>
          <cell r="L66">
            <v>0.35643981991189461</v>
          </cell>
          <cell r="M66">
            <v>0.39588981991189459</v>
          </cell>
          <cell r="N66">
            <v>-1.396752351864375</v>
          </cell>
          <cell r="O66">
            <v>-7.7200000000000005E-2</v>
          </cell>
          <cell r="P66">
            <v>-1.8820852709960938</v>
          </cell>
          <cell r="Q66">
            <v>-1.8548352709960938</v>
          </cell>
          <cell r="R66">
            <v>-3.9198855869333746</v>
          </cell>
          <cell r="S66">
            <v>-4.2599999999999999E-2</v>
          </cell>
          <cell r="T66">
            <v>-0.21836924049063927</v>
          </cell>
          <cell r="U66">
            <v>-0.28193324049063928</v>
          </cell>
          <cell r="V66">
            <v>-2.6193917005889307</v>
          </cell>
          <cell r="W66">
            <v>0.1704</v>
          </cell>
          <cell r="X66">
            <v>0.85119354472615893</v>
          </cell>
          <cell r="Y66">
            <v>0.89795354472615896</v>
          </cell>
          <cell r="Z66">
            <v>-1.7119130595331435</v>
          </cell>
          <cell r="AA66">
            <v>-2.69</v>
          </cell>
          <cell r="AB66">
            <v>-2.69</v>
          </cell>
          <cell r="AC66">
            <v>3.8E-3</v>
          </cell>
          <cell r="AD66">
            <v>0.41895628788956146</v>
          </cell>
          <cell r="AE66">
            <v>0.47106628788956145</v>
          </cell>
          <cell r="AF66">
            <v>-1.806572212390237</v>
          </cell>
        </row>
        <row r="67">
          <cell r="B67">
            <v>43614</v>
          </cell>
          <cell r="C67">
            <v>131.19999999999999</v>
          </cell>
          <cell r="D67">
            <v>-1.35</v>
          </cell>
          <cell r="E67">
            <v>3.1399999999999997E-2</v>
          </cell>
          <cell r="F67">
            <v>0.18743658079717368</v>
          </cell>
          <cell r="G67">
            <v>0.21678658079717367</v>
          </cell>
          <cell r="H67">
            <v>-1.3254241273202703</v>
          </cell>
          <cell r="I67">
            <v>-1.66</v>
          </cell>
          <cell r="J67">
            <v>-1.66</v>
          </cell>
          <cell r="K67">
            <v>0.1391</v>
          </cell>
          <cell r="L67">
            <v>0.34416278269531286</v>
          </cell>
          <cell r="M67">
            <v>0.38361278269531285</v>
          </cell>
          <cell r="N67">
            <v>-1.3550204960315768</v>
          </cell>
          <cell r="O67">
            <v>-7.8E-2</v>
          </cell>
          <cell r="P67">
            <v>-1.9058967742598647</v>
          </cell>
          <cell r="Q67">
            <v>-1.8786467742598647</v>
          </cell>
          <cell r="R67">
            <v>-3.912154848212591</v>
          </cell>
          <cell r="S67">
            <v>-4.3799999999999999E-2</v>
          </cell>
          <cell r="T67">
            <v>-0.25361363774546103</v>
          </cell>
          <cell r="U67">
            <v>-0.31717763774546104</v>
          </cell>
          <cell r="V67">
            <v>-2.6455605069240242</v>
          </cell>
          <cell r="W67">
            <v>0.16969999999999999</v>
          </cell>
          <cell r="X67">
            <v>0.8301578017999891</v>
          </cell>
          <cell r="Y67">
            <v>0.87691780179998913</v>
          </cell>
          <cell r="Z67">
            <v>-1.7463398626044104</v>
          </cell>
          <cell r="AA67">
            <v>-2.71</v>
          </cell>
          <cell r="AB67">
            <v>-2.71</v>
          </cell>
          <cell r="AC67">
            <v>3.5000000000000001E-3</v>
          </cell>
          <cell r="AD67">
            <v>0.40971829243499996</v>
          </cell>
          <cell r="AE67">
            <v>0.46182829243499995</v>
          </cell>
          <cell r="AF67">
            <v>-1.8784682940227504</v>
          </cell>
        </row>
        <row r="68">
          <cell r="B68">
            <v>43623</v>
          </cell>
          <cell r="C68">
            <v>129.33000000000001</v>
          </cell>
          <cell r="D68">
            <v>-1.52</v>
          </cell>
          <cell r="E68">
            <v>2.7900000000000001E-2</v>
          </cell>
          <cell r="F68">
            <v>8.2052724800452406E-2</v>
          </cell>
          <cell r="G68">
            <v>0.11140272480045241</v>
          </cell>
          <cell r="H68">
            <v>-1.7248148917798585</v>
          </cell>
          <cell r="I68">
            <v>-2.0299999999999998</v>
          </cell>
          <cell r="J68">
            <v>-2.0299999999999998</v>
          </cell>
          <cell r="K68">
            <v>0.14019999999999999</v>
          </cell>
          <cell r="L68">
            <v>0.37792496227001349</v>
          </cell>
          <cell r="M68">
            <v>0.41737496227001347</v>
          </cell>
          <cell r="N68">
            <v>-1.7189671861034945</v>
          </cell>
          <cell r="O68">
            <v>-7.8600000000000003E-2</v>
          </cell>
          <cell r="P68">
            <v>-1.9237571429335654</v>
          </cell>
          <cell r="Q68">
            <v>-1.8965071429335654</v>
          </cell>
          <cell r="R68">
            <v>-4.431632347707728</v>
          </cell>
          <cell r="S68">
            <v>-4.4900000000000002E-2</v>
          </cell>
          <cell r="T68">
            <v>-0.28592184948599964</v>
          </cell>
          <cell r="U68">
            <v>-0.34948584948599964</v>
          </cell>
          <cell r="V68">
            <v>-3.2833941106608182</v>
          </cell>
          <cell r="W68">
            <v>0.1691</v>
          </cell>
          <cell r="X68">
            <v>0.81212792489554864</v>
          </cell>
          <cell r="Y68">
            <v>0.85888792489554866</v>
          </cell>
          <cell r="Z68">
            <v>-2.4738033926799252</v>
          </cell>
          <cell r="AA68">
            <v>-3.45</v>
          </cell>
          <cell r="AB68">
            <v>-3.45</v>
          </cell>
          <cell r="AC68">
            <v>3.2000000000000002E-3</v>
          </cell>
          <cell r="AD68">
            <v>0.4004803802422825</v>
          </cell>
          <cell r="AE68">
            <v>0.45259038024228249</v>
          </cell>
          <cell r="AF68">
            <v>-2.4333749247381316</v>
          </cell>
        </row>
        <row r="69">
          <cell r="B69">
            <v>43631</v>
          </cell>
          <cell r="C69">
            <v>130.87</v>
          </cell>
          <cell r="D69">
            <v>-1.1499999999999999</v>
          </cell>
          <cell r="E69">
            <v>2.9000000000000001E-2</v>
          </cell>
          <cell r="F69">
            <v>0.11517292764360709</v>
          </cell>
          <cell r="G69">
            <v>0.14452292764360708</v>
          </cell>
          <cell r="H69">
            <v>-1.4891040153615742</v>
          </cell>
          <cell r="I69">
            <v>-1.93</v>
          </cell>
          <cell r="J69">
            <v>-1.93</v>
          </cell>
          <cell r="K69">
            <v>0.1399</v>
          </cell>
          <cell r="L69">
            <v>0.36871699207370356</v>
          </cell>
          <cell r="M69">
            <v>0.40816699207370355</v>
          </cell>
          <cell r="N69">
            <v>-1.613197388923254</v>
          </cell>
          <cell r="O69">
            <v>-7.6700000000000004E-2</v>
          </cell>
          <cell r="P69">
            <v>-1.8672044153383203</v>
          </cell>
          <cell r="Q69">
            <v>-1.8399544153383203</v>
          </cell>
          <cell r="R69">
            <v>-4.2039352250738693</v>
          </cell>
          <cell r="S69">
            <v>-4.2999999999999997E-2</v>
          </cell>
          <cell r="T69">
            <v>-0.23011727200999985</v>
          </cell>
          <cell r="U69">
            <v>-0.29368127200999983</v>
          </cell>
          <cell r="V69">
            <v>-3.0002785104841396</v>
          </cell>
          <cell r="W69">
            <v>0.16969999999999999</v>
          </cell>
          <cell r="X69">
            <v>0.8301578017999891</v>
          </cell>
          <cell r="Y69">
            <v>0.87691780179998913</v>
          </cell>
          <cell r="Z69">
            <v>-2.172295865412742</v>
          </cell>
          <cell r="AA69">
            <v>-3.15</v>
          </cell>
          <cell r="AB69">
            <v>-3.15</v>
          </cell>
          <cell r="AC69">
            <v>4.7000000000000002E-3</v>
          </cell>
          <cell r="AD69">
            <v>0.44667079047667868</v>
          </cell>
          <cell r="AE69">
            <v>0.49878079047667867</v>
          </cell>
          <cell r="AF69">
            <v>-2.2672964339217545</v>
          </cell>
        </row>
        <row r="70">
          <cell r="B70">
            <v>43641</v>
          </cell>
          <cell r="C70">
            <v>130.75</v>
          </cell>
          <cell r="D70">
            <v>-1.43</v>
          </cell>
          <cell r="E70">
            <v>2.87E-2</v>
          </cell>
          <cell r="F70">
            <v>0.106140112108685</v>
          </cell>
          <cell r="G70">
            <v>0.135490112108685</v>
          </cell>
          <cell r="H70">
            <v>-1.6727309587030594</v>
          </cell>
          <cell r="I70">
            <v>-2.04</v>
          </cell>
          <cell r="J70">
            <v>-2.04</v>
          </cell>
          <cell r="K70">
            <v>0.14030000000000001</v>
          </cell>
          <cell r="L70">
            <v>0.38099430336508977</v>
          </cell>
          <cell r="M70">
            <v>0.42044430336508976</v>
          </cell>
          <cell r="N70">
            <v>-1.6847089847229046</v>
          </cell>
          <cell r="O70">
            <v>-7.5999999999999998E-2</v>
          </cell>
          <cell r="P70">
            <v>-1.8463729228458343</v>
          </cell>
          <cell r="Q70">
            <v>-1.8191229228458343</v>
          </cell>
          <cell r="R70">
            <v>-4.1686010412638073</v>
          </cell>
          <cell r="S70">
            <v>-4.2900000000000001E-2</v>
          </cell>
          <cell r="T70">
            <v>-0.22718025495093094</v>
          </cell>
          <cell r="U70">
            <v>-0.29074425495093092</v>
          </cell>
          <cell r="V70">
            <v>-2.8845472036988831</v>
          </cell>
          <cell r="W70">
            <v>0.1699</v>
          </cell>
          <cell r="X70">
            <v>0.83616791575420713</v>
          </cell>
          <cell r="Y70">
            <v>0.88292791575420715</v>
          </cell>
          <cell r="Z70">
            <v>-1.9551998633237242</v>
          </cell>
          <cell r="AA70">
            <v>-2.91</v>
          </cell>
          <cell r="AB70">
            <v>-2.91</v>
          </cell>
          <cell r="AC70">
            <v>4.0000000000000001E-3</v>
          </cell>
          <cell r="AD70">
            <v>0.42511499860485502</v>
          </cell>
          <cell r="AE70">
            <v>0.47722499860485501</v>
          </cell>
          <cell r="AF70">
            <v>-2.0014543522625203</v>
          </cell>
        </row>
        <row r="71">
          <cell r="B71">
            <v>43651</v>
          </cell>
          <cell r="C71">
            <v>137.08000000000001</v>
          </cell>
          <cell r="D71">
            <v>-1.04</v>
          </cell>
          <cell r="E71">
            <v>3.7499999999999999E-2</v>
          </cell>
          <cell r="F71">
            <v>0.37112054942376238</v>
          </cell>
          <cell r="G71">
            <v>0.40047054942376237</v>
          </cell>
          <cell r="H71">
            <v>2.3907509700100915E-2</v>
          </cell>
          <cell r="I71">
            <v>0.03</v>
          </cell>
          <cell r="J71">
            <v>0.03</v>
          </cell>
          <cell r="K71">
            <v>0.14069999999999999</v>
          </cell>
          <cell r="L71">
            <v>0.39327175797039959</v>
          </cell>
          <cell r="M71">
            <v>0.43272175797039958</v>
          </cell>
          <cell r="N71">
            <v>0.35188627938392636</v>
          </cell>
          <cell r="O71">
            <v>-7.0999999999999994E-2</v>
          </cell>
          <cell r="P71">
            <v>-1.6976324798142426</v>
          </cell>
          <cell r="Q71">
            <v>-1.6703824798142426</v>
          </cell>
          <cell r="R71">
            <v>-2.1668510030999903</v>
          </cell>
          <cell r="S71">
            <v>-3.5200000000000002E-2</v>
          </cell>
          <cell r="T71">
            <v>-1.0437084411625006E-3</v>
          </cell>
          <cell r="U71">
            <v>-6.4607708441162495E-2</v>
          </cell>
          <cell r="V71">
            <v>-0.97670927642618466</v>
          </cell>
          <cell r="W71">
            <v>0.17480000000000001</v>
          </cell>
          <cell r="X71">
            <v>0.98344149685043147</v>
          </cell>
          <cell r="Y71">
            <v>1.0302014968504314</v>
          </cell>
          <cell r="Z71">
            <v>-0.29753311583386521</v>
          </cell>
          <cell r="AA71">
            <v>-1.45</v>
          </cell>
          <cell r="AB71">
            <v>-1.45</v>
          </cell>
          <cell r="AC71">
            <v>7.6E-3</v>
          </cell>
          <cell r="AD71">
            <v>0.53597880841829793</v>
          </cell>
          <cell r="AE71">
            <v>0.58808880841829791</v>
          </cell>
          <cell r="AF71">
            <v>-0.65336054804504839</v>
          </cell>
        </row>
        <row r="72">
          <cell r="B72">
            <v>43657</v>
          </cell>
          <cell r="C72">
            <v>136.1</v>
          </cell>
          <cell r="D72">
            <v>-0.92</v>
          </cell>
          <cell r="E72">
            <v>3.6700000000000003E-2</v>
          </cell>
          <cell r="F72">
            <v>0.34702937132812517</v>
          </cell>
          <cell r="G72">
            <v>0.37637937132812516</v>
          </cell>
          <cell r="H72">
            <v>-6.6194031089836902E-2</v>
          </cell>
          <cell r="I72">
            <v>-0.15</v>
          </cell>
          <cell r="J72">
            <v>-0.15</v>
          </cell>
          <cell r="K72">
            <v>0.14169999999999999</v>
          </cell>
          <cell r="L72">
            <v>0.42396604894187984</v>
          </cell>
          <cell r="M72">
            <v>0.46341604894187982</v>
          </cell>
          <cell r="N72">
            <v>0.19359390992947637</v>
          </cell>
          <cell r="O72">
            <v>-7.0499999999999993E-2</v>
          </cell>
          <cell r="P72">
            <v>-1.6827636461416351</v>
          </cell>
          <cell r="Q72">
            <v>-1.6555136461416351</v>
          </cell>
          <cell r="R72">
            <v>-2.3746688064505515</v>
          </cell>
          <cell r="S72">
            <v>-3.6299999999999999E-2</v>
          </cell>
          <cell r="T72">
            <v>-3.3347769738923304E-2</v>
          </cell>
          <cell r="U72">
            <v>-9.6911769738923292E-2</v>
          </cell>
          <cell r="V72">
            <v>-1.2653999513443526</v>
          </cell>
          <cell r="W72">
            <v>0.1729</v>
          </cell>
          <cell r="X72">
            <v>0.92632932947054791</v>
          </cell>
          <cell r="Y72">
            <v>0.97308932947054794</v>
          </cell>
          <cell r="Z72">
            <v>-0.64473187343139449</v>
          </cell>
          <cell r="AA72">
            <v>-1.75</v>
          </cell>
          <cell r="AB72">
            <v>-1.75</v>
          </cell>
          <cell r="AC72">
            <v>7.4999999999999997E-3</v>
          </cell>
          <cell r="AD72">
            <v>0.53289906530716002</v>
          </cell>
          <cell r="AE72">
            <v>0.58500906530716001</v>
          </cell>
          <cell r="AF72">
            <v>-0.85690475674096533</v>
          </cell>
        </row>
        <row r="73">
          <cell r="B73">
            <v>43664</v>
          </cell>
          <cell r="C73">
            <v>132.55000000000001</v>
          </cell>
          <cell r="D73">
            <v>-1.22</v>
          </cell>
          <cell r="E73">
            <v>3.2099999999999997E-2</v>
          </cell>
          <cell r="F73">
            <v>0.20851393556492659</v>
          </cell>
          <cell r="G73">
            <v>0.23786393556492658</v>
          </cell>
          <cell r="H73">
            <v>-1.1805471179756606</v>
          </cell>
          <cell r="I73">
            <v>-1.54</v>
          </cell>
          <cell r="J73">
            <v>-1.54</v>
          </cell>
          <cell r="K73">
            <v>0.1414</v>
          </cell>
          <cell r="L73">
            <v>0.41475766096455835</v>
          </cell>
          <cell r="M73">
            <v>0.45420766096455834</v>
          </cell>
          <cell r="N73">
            <v>-1.1861433804583297</v>
          </cell>
          <cell r="O73">
            <v>-7.4200000000000002E-2</v>
          </cell>
          <cell r="P73">
            <v>-1.7928152165716513</v>
          </cell>
          <cell r="Q73">
            <v>-1.7655652165716513</v>
          </cell>
          <cell r="R73">
            <v>-3.7822326633303689</v>
          </cell>
          <cell r="S73">
            <v>-3.9899999999999998E-2</v>
          </cell>
          <cell r="T73">
            <v>-0.139072328298633</v>
          </cell>
          <cell r="U73">
            <v>-0.20263632829863298</v>
          </cell>
          <cell r="V73">
            <v>-2.5956201803931798</v>
          </cell>
          <cell r="W73">
            <v>0.17030000000000001</v>
          </cell>
          <cell r="X73">
            <v>0.84818837934100366</v>
          </cell>
          <cell r="Y73">
            <v>0.89494837934100369</v>
          </cell>
          <cell r="Z73">
            <v>-1.8743518780893731</v>
          </cell>
          <cell r="AA73">
            <v>-2.88</v>
          </cell>
          <cell r="AB73">
            <v>-2.88</v>
          </cell>
          <cell r="AC73">
            <v>7.3000000000000001E-3</v>
          </cell>
          <cell r="AD73">
            <v>0.52673961417820936</v>
          </cell>
          <cell r="AE73">
            <v>0.57884961417820935</v>
          </cell>
          <cell r="AF73">
            <v>-1.8271716505112141</v>
          </cell>
        </row>
        <row r="74">
          <cell r="B74">
            <v>43671</v>
          </cell>
          <cell r="C74">
            <v>132.72</v>
          </cell>
          <cell r="D74">
            <v>-1.17</v>
          </cell>
          <cell r="E74">
            <v>3.27E-2</v>
          </cell>
          <cell r="F74">
            <v>0.22658043400544503</v>
          </cell>
          <cell r="G74">
            <v>0.25593043400544502</v>
          </cell>
          <cell r="H74">
            <v>-1.3294927093451596</v>
          </cell>
          <cell r="I74">
            <v>-1.84</v>
          </cell>
          <cell r="J74">
            <v>-1.84</v>
          </cell>
          <cell r="K74">
            <v>0.14130000000000001</v>
          </cell>
          <cell r="L74">
            <v>0.41168821774523556</v>
          </cell>
          <cell r="M74">
            <v>0.45113821774523555</v>
          </cell>
          <cell r="N74">
            <v>-1.4607550656622066</v>
          </cell>
          <cell r="O74">
            <v>-7.4200000000000002E-2</v>
          </cell>
          <cell r="P74">
            <v>-1.7928152165716513</v>
          </cell>
          <cell r="Q74">
            <v>-1.7655652165716513</v>
          </cell>
          <cell r="R74">
            <v>-3.9470583127570009</v>
          </cell>
          <cell r="S74">
            <v>-4.0099999999999997E-2</v>
          </cell>
          <cell r="T74">
            <v>-0.14494605125647098</v>
          </cell>
          <cell r="U74">
            <v>-0.20851005125647099</v>
          </cell>
          <cell r="V74">
            <v>-2.6596029602197282</v>
          </cell>
          <cell r="W74">
            <v>0.17</v>
          </cell>
          <cell r="X74">
            <v>0.83917300209113499</v>
          </cell>
          <cell r="Y74">
            <v>0.88593300209113501</v>
          </cell>
          <cell r="Z74">
            <v>-1.8347597196500303</v>
          </cell>
          <cell r="AA74">
            <v>-2.8</v>
          </cell>
          <cell r="AB74">
            <v>-2.8</v>
          </cell>
          <cell r="AC74">
            <v>6.3E-3</v>
          </cell>
          <cell r="AD74">
            <v>0.49594304436434844</v>
          </cell>
          <cell r="AE74">
            <v>0.54805304436434843</v>
          </cell>
          <cell r="AF74">
            <v>-1.8538048179747673</v>
          </cell>
        </row>
        <row r="75">
          <cell r="B75">
            <v>43678</v>
          </cell>
          <cell r="C75">
            <v>131.15</v>
          </cell>
          <cell r="D75">
            <v>-1.28</v>
          </cell>
          <cell r="E75">
            <v>3.0200000000000001E-2</v>
          </cell>
          <cell r="F75">
            <v>0.15130448055392004</v>
          </cell>
          <cell r="G75">
            <v>0.18065448055392003</v>
          </cell>
          <cell r="H75">
            <v>-1.6077738441438347</v>
          </cell>
          <cell r="I75">
            <v>-2.1</v>
          </cell>
          <cell r="J75">
            <v>-2.1</v>
          </cell>
          <cell r="K75">
            <v>0.14180000000000001</v>
          </cell>
          <cell r="L75">
            <v>0.42703553125870652</v>
          </cell>
          <cell r="M75">
            <v>0.46648553125870651</v>
          </cell>
          <cell r="N75">
            <v>-1.6941744266163228</v>
          </cell>
          <cell r="O75">
            <v>-7.5700000000000003E-2</v>
          </cell>
          <cell r="P75">
            <v>-1.83744574451339</v>
          </cell>
          <cell r="Q75">
            <v>-1.81019574451339</v>
          </cell>
          <cell r="R75">
            <v>-4.1983305444197789</v>
          </cell>
          <cell r="S75">
            <v>-4.1300000000000003E-2</v>
          </cell>
          <cell r="T75">
            <v>-0.18018877758048196</v>
          </cell>
          <cell r="U75">
            <v>-0.24375277758048197</v>
          </cell>
          <cell r="V75">
            <v>-2.8593624195182308</v>
          </cell>
          <cell r="W75">
            <v>0.16950000000000001</v>
          </cell>
          <cell r="X75">
            <v>0.82414776569427994</v>
          </cell>
          <cell r="Y75">
            <v>0.87090776569427997</v>
          </cell>
          <cell r="Z75">
            <v>-1.9721767182748287</v>
          </cell>
          <cell r="AA75">
            <v>-2.91</v>
          </cell>
          <cell r="AB75">
            <v>-2.91</v>
          </cell>
          <cell r="AC75">
            <v>5.7999999999999996E-3</v>
          </cell>
          <cell r="AD75">
            <v>0.48054517499569505</v>
          </cell>
          <cell r="AE75">
            <v>0.53265517499569504</v>
          </cell>
          <cell r="AF75">
            <v>-1.9744628999903151</v>
          </cell>
        </row>
        <row r="76">
          <cell r="B76">
            <v>43682</v>
          </cell>
          <cell r="C76">
            <v>138.77000000000001</v>
          </cell>
          <cell r="D76">
            <v>-0.78</v>
          </cell>
          <cell r="E76">
            <v>4.1200000000000001E-2</v>
          </cell>
          <cell r="F76">
            <v>0.48254977204356003</v>
          </cell>
          <cell r="G76">
            <v>0.51189977204356008</v>
          </cell>
          <cell r="H76">
            <v>0.25892913301074505</v>
          </cell>
          <cell r="I76">
            <v>7.0000000000000007E-2</v>
          </cell>
          <cell r="J76">
            <v>7.0000000000000007E-2</v>
          </cell>
          <cell r="K76">
            <v>0.1426</v>
          </cell>
          <cell r="L76">
            <v>0.45159175304704047</v>
          </cell>
          <cell r="M76">
            <v>0.49104175304704045</v>
          </cell>
          <cell r="N76">
            <v>0.43747517219049936</v>
          </cell>
          <cell r="O76">
            <v>-7.0499999999999993E-2</v>
          </cell>
          <cell r="P76">
            <v>-1.6827636461416351</v>
          </cell>
          <cell r="Q76">
            <v>-1.6555136461416351</v>
          </cell>
          <cell r="R76">
            <v>-2.1724549052102051</v>
          </cell>
          <cell r="S76">
            <v>-3.2800000000000003E-2</v>
          </cell>
          <cell r="T76">
            <v>6.9437418082976043E-2</v>
          </cell>
          <cell r="U76">
            <v>5.8734180829760479E-3</v>
          </cell>
          <cell r="V76">
            <v>-0.97444251919762293</v>
          </cell>
          <cell r="W76">
            <v>0.1754</v>
          </cell>
          <cell r="X76">
            <v>1.0014786110667373</v>
          </cell>
          <cell r="Y76">
            <v>1.0482386110667372</v>
          </cell>
          <cell r="Z76">
            <v>-0.39545200442589096</v>
          </cell>
          <cell r="AA76">
            <v>-1.58</v>
          </cell>
          <cell r="AB76">
            <v>-1.58</v>
          </cell>
          <cell r="AC76">
            <v>1.0200000000000001E-2</v>
          </cell>
          <cell r="AD76">
            <v>0.61605644449172214</v>
          </cell>
          <cell r="AE76">
            <v>0.66816644449172213</v>
          </cell>
          <cell r="AF76">
            <v>-0.50895163049428804</v>
          </cell>
        </row>
        <row r="77">
          <cell r="B77">
            <v>43685</v>
          </cell>
          <cell r="C77">
            <v>143.03</v>
          </cell>
          <cell r="D77">
            <v>-0.14000000000000001</v>
          </cell>
          <cell r="E77">
            <v>5.11E-2</v>
          </cell>
          <cell r="F77">
            <v>0.78077954495663515</v>
          </cell>
          <cell r="G77">
            <v>0.81012954495663514</v>
          </cell>
          <cell r="H77">
            <v>1.9287996658547351</v>
          </cell>
          <cell r="I77">
            <v>1.89</v>
          </cell>
          <cell r="J77">
            <v>1.89</v>
          </cell>
          <cell r="K77">
            <v>0.1429</v>
          </cell>
          <cell r="L77">
            <v>0.46080050702406505</v>
          </cell>
          <cell r="M77">
            <v>0.50025050702406504</v>
          </cell>
          <cell r="N77">
            <v>2.2532039355286284</v>
          </cell>
          <cell r="O77">
            <v>-6.83E-2</v>
          </cell>
          <cell r="P77">
            <v>-1.6173515331563368</v>
          </cell>
          <cell r="Q77">
            <v>-1.5901015331563368</v>
          </cell>
          <cell r="R77">
            <v>-0.35107274775966002</v>
          </cell>
          <cell r="S77">
            <v>-3.0099999999999998E-2</v>
          </cell>
          <cell r="T77">
            <v>0.14872881396295198</v>
          </cell>
          <cell r="U77">
            <v>8.5164813962951988E-2</v>
          </cell>
          <cell r="V77">
            <v>0.81026895625174222</v>
          </cell>
          <cell r="W77">
            <v>0.1777</v>
          </cell>
          <cell r="X77">
            <v>1.0706287658125846</v>
          </cell>
          <cell r="Y77">
            <v>1.1173887658125845</v>
          </cell>
          <cell r="Z77">
            <v>1.328568264993488</v>
          </cell>
          <cell r="AA77">
            <v>0.06</v>
          </cell>
          <cell r="AB77">
            <v>0.06</v>
          </cell>
          <cell r="AC77">
            <v>1.5599999999999999E-2</v>
          </cell>
          <cell r="AD77">
            <v>0.78240168668717158</v>
          </cell>
          <cell r="AE77">
            <v>0.83451168668717157</v>
          </cell>
          <cell r="AF77">
            <v>1.0841031808114021</v>
          </cell>
        </row>
        <row r="78">
          <cell r="B78">
            <v>43687</v>
          </cell>
          <cell r="C78">
            <v>148.72999999999999</v>
          </cell>
          <cell r="D78">
            <v>0.78</v>
          </cell>
          <cell r="E78">
            <v>6.9199999999999998E-2</v>
          </cell>
          <cell r="F78">
            <v>1.3265036086849999</v>
          </cell>
          <cell r="G78">
            <v>1.3558536086849999</v>
          </cell>
          <cell r="H78">
            <v>4.4237810698248961</v>
          </cell>
          <cell r="I78">
            <v>4.47</v>
          </cell>
          <cell r="J78">
            <v>4.47</v>
          </cell>
          <cell r="K78">
            <v>0.14249999999999999</v>
          </cell>
          <cell r="L78">
            <v>0.44852218939694644</v>
          </cell>
          <cell r="M78">
            <v>0.48797218939694642</v>
          </cell>
          <cell r="N78">
            <v>4.8276656132209572</v>
          </cell>
          <cell r="O78">
            <v>-6.9199999999999998E-2</v>
          </cell>
          <cell r="P78">
            <v>-1.6441089384923138</v>
          </cell>
          <cell r="Q78">
            <v>-1.6168589384923138</v>
          </cell>
          <cell r="R78">
            <v>2.2341848246717397</v>
          </cell>
          <cell r="S78">
            <v>-2.6599999999999999E-2</v>
          </cell>
          <cell r="T78">
            <v>0.25151609496018951</v>
          </cell>
          <cell r="U78">
            <v>0.1879520949601895</v>
          </cell>
          <cell r="V78">
            <v>3.5503461974642851</v>
          </cell>
          <cell r="W78">
            <v>0.18110000000000001</v>
          </cell>
          <cell r="X78">
            <v>1.1728749961051044</v>
          </cell>
          <cell r="Y78">
            <v>1.2196349961051043</v>
          </cell>
          <cell r="Z78">
            <v>4.0933794379492419</v>
          </cell>
          <cell r="AA78">
            <v>2.73</v>
          </cell>
          <cell r="AB78">
            <v>2.73</v>
          </cell>
          <cell r="AC78">
            <v>2.41E-2</v>
          </cell>
          <cell r="AD78">
            <v>1.0443439229147877</v>
          </cell>
          <cell r="AE78">
            <v>1.0964539229147878</v>
          </cell>
          <cell r="AF78">
            <v>3.8785915837989511</v>
          </cell>
        </row>
        <row r="79">
          <cell r="B79">
            <v>43689</v>
          </cell>
          <cell r="C79">
            <v>147.93</v>
          </cell>
          <cell r="D79">
            <v>0.77</v>
          </cell>
          <cell r="E79">
            <v>6.7900000000000002E-2</v>
          </cell>
          <cell r="F79">
            <v>1.2872813015711884</v>
          </cell>
          <cell r="G79">
            <v>1.3166313015711884</v>
          </cell>
          <cell r="H79">
            <v>4.3063549630565081</v>
          </cell>
          <cell r="I79">
            <v>4.3499999999999996</v>
          </cell>
          <cell r="J79">
            <v>4.3499999999999996</v>
          </cell>
          <cell r="K79">
            <v>0.14299999999999999</v>
          </cell>
          <cell r="L79">
            <v>0.46387011290992247</v>
          </cell>
          <cell r="M79">
            <v>0.50332011290992251</v>
          </cell>
          <cell r="N79">
            <v>4.7904134899284099</v>
          </cell>
          <cell r="O79">
            <v>-6.8500000000000005E-2</v>
          </cell>
          <cell r="P79">
            <v>-1.6232973755553097</v>
          </cell>
          <cell r="Q79">
            <v>-1.5960473755553097</v>
          </cell>
          <cell r="R79">
            <v>2.4551461652825086</v>
          </cell>
          <cell r="S79">
            <v>-2.7900000000000001E-2</v>
          </cell>
          <cell r="T79">
            <v>0.21333753485749854</v>
          </cell>
          <cell r="U79">
            <v>0.14977353485749856</v>
          </cell>
          <cell r="V79">
            <v>3.965067239514648</v>
          </cell>
          <cell r="W79">
            <v>0.1799</v>
          </cell>
          <cell r="X79">
            <v>1.1367846542310234</v>
          </cell>
          <cell r="Y79">
            <v>1.1835446542310233</v>
          </cell>
          <cell r="Z79">
            <v>4.7629385227075032</v>
          </cell>
          <cell r="AA79">
            <v>3.51</v>
          </cell>
          <cell r="AB79">
            <v>3.51</v>
          </cell>
          <cell r="AC79">
            <v>2.3599999999999999E-2</v>
          </cell>
          <cell r="AD79">
            <v>1.0289315348391812</v>
          </cell>
          <cell r="AE79">
            <v>1.0810415348391813</v>
          </cell>
          <cell r="AF79">
            <v>4.3019145062997293</v>
          </cell>
        </row>
        <row r="80">
          <cell r="B80">
            <v>43692</v>
          </cell>
          <cell r="C80">
            <v>148.1</v>
          </cell>
          <cell r="D80">
            <v>0.87</v>
          </cell>
          <cell r="E80">
            <v>6.88E-2</v>
          </cell>
          <cell r="F80">
            <v>1.3144346998330723</v>
          </cell>
          <cell r="G80">
            <v>1.3437846998330722</v>
          </cell>
          <cell r="H80">
            <v>4.5451145789349718</v>
          </cell>
          <cell r="I80">
            <v>4.63</v>
          </cell>
          <cell r="J80">
            <v>4.63</v>
          </cell>
          <cell r="K80">
            <v>0.14269999999999999</v>
          </cell>
          <cell r="L80">
            <v>0.45466132715800406</v>
          </cell>
          <cell r="M80">
            <v>0.49411132715800404</v>
          </cell>
          <cell r="N80">
            <v>5.0709402529712495</v>
          </cell>
          <cell r="O80">
            <v>-6.7199999999999996E-2</v>
          </cell>
          <cell r="P80">
            <v>-1.5846518985404687</v>
          </cell>
          <cell r="Q80">
            <v>-1.5574018985404687</v>
          </cell>
          <cell r="R80">
            <v>2.8200354990724494</v>
          </cell>
          <cell r="S80">
            <v>-2.7400000000000001E-2</v>
          </cell>
          <cell r="T80">
            <v>0.22802152549090821</v>
          </cell>
          <cell r="U80">
            <v>0.1644575254909082</v>
          </cell>
          <cell r="V80">
            <v>4.342503394903499</v>
          </cell>
          <cell r="W80">
            <v>0.18010000000000001</v>
          </cell>
          <cell r="X80">
            <v>1.1427994454942387</v>
          </cell>
          <cell r="Y80">
            <v>1.1895594454942386</v>
          </cell>
          <cell r="Z80">
            <v>5.1682137867065014</v>
          </cell>
          <cell r="AA80">
            <v>3.92</v>
          </cell>
          <cell r="AB80">
            <v>3.92</v>
          </cell>
          <cell r="AC80">
            <v>2.4500000000000001E-2</v>
          </cell>
          <cell r="AD80">
            <v>1.0566742282214399</v>
          </cell>
          <cell r="AE80">
            <v>1.10878422822144</v>
          </cell>
          <cell r="AF80">
            <v>4.5974635790888154</v>
          </cell>
        </row>
        <row r="81">
          <cell r="B81">
            <v>43699</v>
          </cell>
          <cell r="C81">
            <v>148.04</v>
          </cell>
          <cell r="D81">
            <v>0.93</v>
          </cell>
          <cell r="E81">
            <v>7.0499999999999993E-2</v>
          </cell>
          <cell r="F81">
            <v>1.3657307334689672</v>
          </cell>
          <cell r="G81">
            <v>1.3950807334689672</v>
          </cell>
          <cell r="H81">
            <v>5.034631683382611</v>
          </cell>
          <cell r="I81">
            <v>5.3</v>
          </cell>
          <cell r="J81">
            <v>5.3</v>
          </cell>
          <cell r="K81">
            <v>0.14269999999999999</v>
          </cell>
          <cell r="L81">
            <v>0.45466132715800406</v>
          </cell>
          <cell r="M81">
            <v>0.49411132715800404</v>
          </cell>
          <cell r="N81">
            <v>5.7117336065869768</v>
          </cell>
          <cell r="O81">
            <v>-6.7400000000000002E-2</v>
          </cell>
          <cell r="P81">
            <v>-1.5905969743096458</v>
          </cell>
          <cell r="Q81">
            <v>-1.5633469743096458</v>
          </cell>
          <cell r="R81">
            <v>3.3453588529779741</v>
          </cell>
          <cell r="S81">
            <v>-2.7400000000000001E-2</v>
          </cell>
          <cell r="T81">
            <v>0.22802152549090821</v>
          </cell>
          <cell r="U81">
            <v>0.1644575254909082</v>
          </cell>
          <cell r="V81">
            <v>4.7642469006371755</v>
          </cell>
          <cell r="W81">
            <v>0.1804</v>
          </cell>
          <cell r="X81">
            <v>1.1518218305095154</v>
          </cell>
          <cell r="Y81">
            <v>1.1985818305095153</v>
          </cell>
          <cell r="Z81">
            <v>5.4894547535144298</v>
          </cell>
          <cell r="AA81">
            <v>4.2</v>
          </cell>
          <cell r="AB81">
            <v>4.2</v>
          </cell>
          <cell r="AC81">
            <v>2.4299999999999999E-2</v>
          </cell>
          <cell r="AD81">
            <v>1.0505090314084988</v>
          </cell>
          <cell r="AE81">
            <v>1.1026190314084989</v>
          </cell>
          <cell r="AF81">
            <v>4.8333800834510283</v>
          </cell>
        </row>
        <row r="82">
          <cell r="B82">
            <v>43705</v>
          </cell>
          <cell r="C82">
            <v>149.84</v>
          </cell>
          <cell r="D82">
            <v>1.26</v>
          </cell>
          <cell r="E82">
            <v>7.5300000000000006E-2</v>
          </cell>
          <cell r="F82">
            <v>1.5106133698416377</v>
          </cell>
          <cell r="G82">
            <v>1.5399633698416377</v>
          </cell>
          <cell r="H82">
            <v>5.6397215736412925</v>
          </cell>
          <cell r="I82">
            <v>5.84</v>
          </cell>
          <cell r="J82">
            <v>5.84</v>
          </cell>
          <cell r="K82">
            <v>0.14219999999999999</v>
          </cell>
          <cell r="L82">
            <v>0.43931356055808396</v>
          </cell>
          <cell r="M82">
            <v>0.47876356055808394</v>
          </cell>
          <cell r="N82">
            <v>6.2805702537478805</v>
          </cell>
          <cell r="O82">
            <v>-6.7799999999999999E-2</v>
          </cell>
          <cell r="P82">
            <v>-1.6024875409938024</v>
          </cell>
          <cell r="Q82">
            <v>-1.5752375409938024</v>
          </cell>
          <cell r="R82">
            <v>4.0833442516577305</v>
          </cell>
          <cell r="S82">
            <v>-2.5899999999999999E-2</v>
          </cell>
          <cell r="T82">
            <v>0.27207405125647116</v>
          </cell>
          <cell r="U82">
            <v>0.20851005125647115</v>
          </cell>
          <cell r="V82">
            <v>5.7238669433697407</v>
          </cell>
          <cell r="W82">
            <v>0.18229999999999999</v>
          </cell>
          <cell r="X82">
            <v>1.2089692346702641</v>
          </cell>
          <cell r="Y82">
            <v>1.255729234670264</v>
          </cell>
          <cell r="Z82">
            <v>6.6278612262452699</v>
          </cell>
          <cell r="AA82">
            <v>5.33</v>
          </cell>
          <cell r="AB82">
            <v>5.33</v>
          </cell>
          <cell r="AC82">
            <v>2.7300000000000001E-2</v>
          </cell>
          <cell r="AD82">
            <v>1.1429965334277452</v>
          </cell>
          <cell r="AE82">
            <v>1.1951065334277453</v>
          </cell>
          <cell r="AF82">
            <v>5.7525211948715054</v>
          </cell>
        </row>
        <row r="83">
          <cell r="B83">
            <v>43714</v>
          </cell>
          <cell r="C83">
            <v>148.94</v>
          </cell>
          <cell r="D83">
            <v>1.17</v>
          </cell>
          <cell r="E83">
            <v>7.2999999999999995E-2</v>
          </cell>
          <cell r="F83">
            <v>1.4411815642294885</v>
          </cell>
          <cell r="G83">
            <v>1.4705315642294885</v>
          </cell>
          <cell r="H83">
            <v>6.267733636768348</v>
          </cell>
          <cell r="I83">
            <v>7.02</v>
          </cell>
          <cell r="J83">
            <v>7.02</v>
          </cell>
          <cell r="K83">
            <v>0.14319999999999999</v>
          </cell>
          <cell r="L83">
            <v>0.4700093569141951</v>
          </cell>
          <cell r="M83">
            <v>0.50945935691419508</v>
          </cell>
          <cell r="N83">
            <v>7.387170566836966</v>
          </cell>
          <cell r="O83">
            <v>-6.5699999999999995E-2</v>
          </cell>
          <cell r="P83">
            <v>-1.5400681826806899</v>
          </cell>
          <cell r="Q83">
            <v>-1.5128181826806899</v>
          </cell>
          <cell r="R83">
            <v>4.831310064452472</v>
          </cell>
          <cell r="S83">
            <v>-2.4799999999999999E-2</v>
          </cell>
          <cell r="T83">
            <v>0.30437985679440976</v>
          </cell>
          <cell r="U83">
            <v>0.24081585679440976</v>
          </cell>
          <cell r="V83">
            <v>6.0513611411379626</v>
          </cell>
          <cell r="W83">
            <v>0.18210000000000001</v>
          </cell>
          <cell r="X83">
            <v>1.2029532527514419</v>
          </cell>
          <cell r="Y83">
            <v>1.2497132527514418</v>
          </cell>
          <cell r="Z83">
            <v>6.5266755743053855</v>
          </cell>
          <cell r="AA83">
            <v>5.12</v>
          </cell>
          <cell r="AB83">
            <v>5.12</v>
          </cell>
          <cell r="AC83">
            <v>2.53E-2</v>
          </cell>
          <cell r="AD83">
            <v>1.0813359085335754</v>
          </cell>
          <cell r="AE83">
            <v>1.1334459085335755</v>
          </cell>
          <cell r="AF83">
            <v>5.608834828511192</v>
          </cell>
        </row>
        <row r="84">
          <cell r="B84">
            <v>43720</v>
          </cell>
          <cell r="C84">
            <v>149.01</v>
          </cell>
          <cell r="D84">
            <v>1.26</v>
          </cell>
          <cell r="E84">
            <v>7.51E-2</v>
          </cell>
          <cell r="F84">
            <v>1.5045751528184497</v>
          </cell>
          <cell r="G84">
            <v>1.5339251528184497</v>
          </cell>
          <cell r="H84">
            <v>5.9437006277752715</v>
          </cell>
          <cell r="I84">
            <v>6.34</v>
          </cell>
          <cell r="J84">
            <v>6.34</v>
          </cell>
          <cell r="K84">
            <v>0.1431</v>
          </cell>
          <cell r="L84">
            <v>0.46693972951817303</v>
          </cell>
          <cell r="M84">
            <v>0.50638972951817307</v>
          </cell>
          <cell r="N84">
            <v>6.7617653438406631</v>
          </cell>
          <cell r="O84">
            <v>-6.6199999999999995E-2</v>
          </cell>
          <cell r="P84">
            <v>-1.5549285744433912</v>
          </cell>
          <cell r="Q84">
            <v>-1.5276785744433912</v>
          </cell>
          <cell r="R84">
            <v>4.4103555935884362</v>
          </cell>
          <cell r="S84">
            <v>-2.5600000000000001E-2</v>
          </cell>
          <cell r="T84">
            <v>0.28088466898738024</v>
          </cell>
          <cell r="U84">
            <v>0.21732066898738023</v>
          </cell>
          <cell r="V84">
            <v>5.8380133907285456</v>
          </cell>
          <cell r="W84">
            <v>0.1817</v>
          </cell>
          <cell r="X84">
            <v>1.1909216211029783</v>
          </cell>
          <cell r="Y84">
            <v>1.2376816211029782</v>
          </cell>
          <cell r="Z84">
            <v>6.5410328965534816</v>
          </cell>
          <cell r="AA84">
            <v>5.21</v>
          </cell>
          <cell r="AB84">
            <v>5.21</v>
          </cell>
          <cell r="AC84">
            <v>2.81E-2</v>
          </cell>
          <cell r="AD84">
            <v>1.1676634359227362</v>
          </cell>
          <cell r="AE84">
            <v>1.2197734359227363</v>
          </cell>
          <cell r="AF84">
            <v>5.7662032064879298</v>
          </cell>
        </row>
        <row r="85">
          <cell r="B85">
            <v>43727</v>
          </cell>
          <cell r="C85">
            <v>149.55000000000001</v>
          </cell>
          <cell r="D85">
            <v>1.21</v>
          </cell>
          <cell r="E85">
            <v>7.5700000000000003E-2</v>
          </cell>
          <cell r="F85">
            <v>1.522690192849155</v>
          </cell>
          <cell r="G85">
            <v>1.552040192849155</v>
          </cell>
          <cell r="H85">
            <v>6.9410730080477734</v>
          </cell>
          <cell r="I85">
            <v>7.95</v>
          </cell>
          <cell r="J85">
            <v>7.95</v>
          </cell>
          <cell r="K85">
            <v>0.1447</v>
          </cell>
          <cell r="L85">
            <v>0.51605510684594447</v>
          </cell>
          <cell r="M85">
            <v>0.55550510684594445</v>
          </cell>
          <cell r="N85">
            <v>8.3018074705248583</v>
          </cell>
          <cell r="O85">
            <v>-6.5000000000000002E-2</v>
          </cell>
          <cell r="P85">
            <v>-1.5192650367395992</v>
          </cell>
          <cell r="Q85">
            <v>-1.4920150367395992</v>
          </cell>
          <cell r="R85">
            <v>5.4904211907352432</v>
          </cell>
          <cell r="S85">
            <v>-2.3699999999999999E-2</v>
          </cell>
          <cell r="T85">
            <v>0.33668627979884769</v>
          </cell>
          <cell r="U85">
            <v>0.27312227979884768</v>
          </cell>
          <cell r="V85">
            <v>6.4916923710696182</v>
          </cell>
          <cell r="W85">
            <v>0.1822</v>
          </cell>
          <cell r="X85">
            <v>1.2059612298140945</v>
          </cell>
          <cell r="Y85">
            <v>1.2527212298140944</v>
          </cell>
          <cell r="Z85">
            <v>6.7074251848807931</v>
          </cell>
          <cell r="AA85">
            <v>5.23</v>
          </cell>
          <cell r="AB85">
            <v>5.23</v>
          </cell>
          <cell r="AC85">
            <v>2.9000000000000001E-2</v>
          </cell>
          <cell r="AD85">
            <v>1.1954155711981049</v>
          </cell>
          <cell r="AE85">
            <v>1.247525571198105</v>
          </cell>
          <cell r="AF85">
            <v>5.9514091750033655</v>
          </cell>
        </row>
        <row r="86">
          <cell r="B86">
            <v>43734</v>
          </cell>
          <cell r="C86">
            <v>148.01</v>
          </cell>
          <cell r="D86">
            <v>1.17</v>
          </cell>
          <cell r="E86">
            <v>7.4099999999999999E-2</v>
          </cell>
          <cell r="F86">
            <v>1.4743859922366218</v>
          </cell>
          <cell r="G86">
            <v>1.5037359922366218</v>
          </cell>
          <cell r="H86">
            <v>6.4373456640846358</v>
          </cell>
          <cell r="I86">
            <v>7.24</v>
          </cell>
          <cell r="J86">
            <v>7.24</v>
          </cell>
          <cell r="K86">
            <v>0.14449999999999999</v>
          </cell>
          <cell r="L86">
            <v>0.5099155244978949</v>
          </cell>
          <cell r="M86">
            <v>0.54936552449789489</v>
          </cell>
          <cell r="N86">
            <v>7.6223634182493578</v>
          </cell>
          <cell r="O86">
            <v>-6.6500000000000004E-2</v>
          </cell>
          <cell r="P86">
            <v>-1.5638452141567123</v>
          </cell>
          <cell r="Q86">
            <v>-1.5365952141567123</v>
          </cell>
          <cell r="R86">
            <v>4.9101447811627352</v>
          </cell>
          <cell r="S86">
            <v>-2.5899999999999999E-2</v>
          </cell>
          <cell r="T86">
            <v>0.27207405125647116</v>
          </cell>
          <cell r="U86">
            <v>0.20851005125647115</v>
          </cell>
          <cell r="V86">
            <v>6.0289921481439039</v>
          </cell>
          <cell r="W86">
            <v>0.18029999999999999</v>
          </cell>
          <cell r="X86">
            <v>1.1488143423328272</v>
          </cell>
          <cell r="Y86">
            <v>1.1955743423328271</v>
          </cell>
          <cell r="Z86">
            <v>6.3897985407882452</v>
          </cell>
          <cell r="AA86">
            <v>5.01</v>
          </cell>
          <cell r="AB86">
            <v>5.01</v>
          </cell>
          <cell r="AC86">
            <v>2.92E-2</v>
          </cell>
          <cell r="AD86">
            <v>1.2015829855514912</v>
          </cell>
          <cell r="AE86">
            <v>1.2536929855514913</v>
          </cell>
          <cell r="AF86">
            <v>5.5811636067042611</v>
          </cell>
        </row>
        <row r="87">
          <cell r="B87">
            <v>43741</v>
          </cell>
          <cell r="C87">
            <v>148.29</v>
          </cell>
          <cell r="D87">
            <v>1.1499999999999999</v>
          </cell>
          <cell r="E87">
            <v>7.4800000000000005E-2</v>
          </cell>
          <cell r="F87">
            <v>1.4955180689590339</v>
          </cell>
          <cell r="G87">
            <v>1.5248680689590339</v>
          </cell>
          <cell r="H87">
            <v>6.5872860309624883</v>
          </cell>
          <cell r="I87">
            <v>7.46</v>
          </cell>
          <cell r="J87">
            <v>7.46</v>
          </cell>
          <cell r="K87">
            <v>0.1444</v>
          </cell>
          <cell r="L87">
            <v>0.50684575091120876</v>
          </cell>
          <cell r="M87">
            <v>0.54629575091120874</v>
          </cell>
          <cell r="N87">
            <v>7.8550203004080492</v>
          </cell>
          <cell r="O87">
            <v>-6.7599999999999993E-2</v>
          </cell>
          <cell r="P87">
            <v>-1.5965421882859216</v>
          </cell>
          <cell r="Q87">
            <v>-1.5692921882859217</v>
          </cell>
          <cell r="R87">
            <v>5.1721494218240718</v>
          </cell>
          <cell r="S87">
            <v>-2.7199999999999998E-2</v>
          </cell>
          <cell r="T87">
            <v>0.23389514570361519</v>
          </cell>
          <cell r="U87">
            <v>0.17033114570361518</v>
          </cell>
          <cell r="V87">
            <v>6.3444898164267611</v>
          </cell>
          <cell r="W87">
            <v>0.18</v>
          </cell>
          <cell r="X87">
            <v>1.1397920366990346</v>
          </cell>
          <cell r="Y87">
            <v>1.1865520366990345</v>
          </cell>
          <cell r="Z87">
            <v>6.7934277680353325</v>
          </cell>
          <cell r="AA87">
            <v>5.44</v>
          </cell>
          <cell r="AB87">
            <v>5.44</v>
          </cell>
          <cell r="AC87">
            <v>2.8199999999999999E-2</v>
          </cell>
          <cell r="AD87">
            <v>1.1707469079926525</v>
          </cell>
          <cell r="AE87">
            <v>1.2228569079926526</v>
          </cell>
          <cell r="AF87">
            <v>5.8665726326708842</v>
          </cell>
        </row>
        <row r="88">
          <cell r="B88">
            <v>43743</v>
          </cell>
          <cell r="C88">
            <v>147.72</v>
          </cell>
          <cell r="D88">
            <v>1.19</v>
          </cell>
          <cell r="E88">
            <v>7.3700000000000002E-2</v>
          </cell>
          <cell r="F88">
            <v>1.4623112166597352</v>
          </cell>
          <cell r="G88">
            <v>1.4916612166597352</v>
          </cell>
          <cell r="H88">
            <v>6.5010739973160394</v>
          </cell>
          <cell r="I88">
            <v>7.35</v>
          </cell>
          <cell r="J88">
            <v>7.35</v>
          </cell>
          <cell r="K88">
            <v>0.1444</v>
          </cell>
          <cell r="L88">
            <v>0.50684575091120876</v>
          </cell>
          <cell r="M88">
            <v>0.54629575091120874</v>
          </cell>
          <cell r="N88">
            <v>7.7053292168601901</v>
          </cell>
          <cell r="O88">
            <v>-6.83E-2</v>
          </cell>
          <cell r="P88">
            <v>-1.6173515331563368</v>
          </cell>
          <cell r="Q88">
            <v>-1.5901015331563368</v>
          </cell>
          <cell r="R88">
            <v>4.8528074301013273</v>
          </cell>
          <cell r="S88">
            <v>-2.7199999999999998E-2</v>
          </cell>
          <cell r="T88">
            <v>0.23389514570361519</v>
          </cell>
          <cell r="U88">
            <v>0.17033114570361518</v>
          </cell>
          <cell r="V88">
            <v>5.8971156062699617</v>
          </cell>
          <cell r="W88">
            <v>0.1799</v>
          </cell>
          <cell r="X88">
            <v>1.1367846542310234</v>
          </cell>
          <cell r="Y88">
            <v>1.1835446542310233</v>
          </cell>
          <cell r="Z88">
            <v>6.1942046121060521</v>
          </cell>
          <cell r="AA88">
            <v>4.8</v>
          </cell>
          <cell r="AB88">
            <v>4.8</v>
          </cell>
          <cell r="AC88">
            <v>2.8400000000000002E-2</v>
          </cell>
          <cell r="AD88">
            <v>1.1769139256496088</v>
          </cell>
          <cell r="AE88">
            <v>1.2290239256496089</v>
          </cell>
          <cell r="AF88">
            <v>5.5123871041610801</v>
          </cell>
        </row>
        <row r="89">
          <cell r="B89">
            <v>43748</v>
          </cell>
          <cell r="C89">
            <v>147.65</v>
          </cell>
          <cell r="D89">
            <v>1.22</v>
          </cell>
          <cell r="E89">
            <v>7.3300000000000004E-2</v>
          </cell>
          <cell r="F89">
            <v>1.4502369428047106</v>
          </cell>
          <cell r="G89">
            <v>1.4795869428047106</v>
          </cell>
          <cell r="H89">
            <v>6.3887924695750042</v>
          </cell>
          <cell r="I89">
            <v>7.17</v>
          </cell>
          <cell r="J89">
            <v>7.17</v>
          </cell>
          <cell r="K89">
            <v>0.14419999999999999</v>
          </cell>
          <cell r="L89">
            <v>0.50070623858561036</v>
          </cell>
          <cell r="M89">
            <v>0.54015623858561035</v>
          </cell>
          <cell r="N89">
            <v>7.5461496858123827</v>
          </cell>
          <cell r="O89">
            <v>-6.8099999999999994E-2</v>
          </cell>
          <cell r="P89">
            <v>-1.6114058313247357</v>
          </cell>
          <cell r="Q89">
            <v>-1.5841558313247357</v>
          </cell>
          <cell r="R89">
            <v>4.8068130430024354</v>
          </cell>
          <cell r="S89">
            <v>-2.63E-2</v>
          </cell>
          <cell r="T89">
            <v>0.26032662251684363</v>
          </cell>
          <cell r="U89">
            <v>0.19676262251684362</v>
          </cell>
          <cell r="V89">
            <v>5.972706923944413</v>
          </cell>
          <cell r="W89">
            <v>0.1804</v>
          </cell>
          <cell r="X89">
            <v>1.1518218305095154</v>
          </cell>
          <cell r="Y89">
            <v>1.1985818305095153</v>
          </cell>
          <cell r="Z89">
            <v>6.3595015590374819</v>
          </cell>
          <cell r="AA89">
            <v>4.9800000000000004</v>
          </cell>
          <cell r="AB89">
            <v>4.9800000000000004</v>
          </cell>
          <cell r="AC89">
            <v>2.7199999999999998E-2</v>
          </cell>
          <cell r="AD89">
            <v>1.1399132789487816</v>
          </cell>
          <cell r="AE89">
            <v>1.1920232789487817</v>
          </cell>
          <cell r="AF89">
            <v>5.5511111356919267</v>
          </cell>
        </row>
        <row r="90">
          <cell r="B90">
            <v>43755</v>
          </cell>
          <cell r="C90">
            <v>147.38999999999999</v>
          </cell>
          <cell r="D90">
            <v>0.96</v>
          </cell>
          <cell r="E90">
            <v>7.2700000000000001E-2</v>
          </cell>
          <cell r="F90">
            <v>1.4321264638818452</v>
          </cell>
          <cell r="G90">
            <v>1.4614764638818452</v>
          </cell>
          <cell r="H90">
            <v>6.1974868265761458</v>
          </cell>
          <cell r="I90">
            <v>7.05</v>
          </cell>
          <cell r="J90">
            <v>7.05</v>
          </cell>
          <cell r="K90">
            <v>0.14430000000000001</v>
          </cell>
          <cell r="L90">
            <v>0.50377598896224107</v>
          </cell>
          <cell r="M90">
            <v>0.54322598896224106</v>
          </cell>
          <cell r="N90">
            <v>7.4232283292383938</v>
          </cell>
          <cell r="O90">
            <v>-6.7900000000000002E-2</v>
          </cell>
          <cell r="P90">
            <v>-1.6054602695360018</v>
          </cell>
          <cell r="Q90">
            <v>-1.5782102695360019</v>
          </cell>
          <cell r="R90">
            <v>4.6643008467757232</v>
          </cell>
          <cell r="S90">
            <v>-2.7099999999999999E-2</v>
          </cell>
          <cell r="T90">
            <v>0.2368319611930419</v>
          </cell>
          <cell r="U90">
            <v>0.17326796119304189</v>
          </cell>
          <cell r="V90">
            <v>5.7782878535403395</v>
          </cell>
          <cell r="W90">
            <v>0.1802</v>
          </cell>
          <cell r="X90">
            <v>1.1458068806832857</v>
          </cell>
          <cell r="Y90">
            <v>1.1925668806832856</v>
          </cell>
          <cell r="Z90">
            <v>6.1600955490661553</v>
          </cell>
          <cell r="AA90">
            <v>4.78</v>
          </cell>
          <cell r="AB90">
            <v>4.78</v>
          </cell>
          <cell r="AC90">
            <v>2.8400000000000002E-2</v>
          </cell>
          <cell r="AD90">
            <v>1.1769139256496088</v>
          </cell>
          <cell r="AE90">
            <v>1.2290239256496089</v>
          </cell>
          <cell r="AF90">
            <v>5.473427954748658</v>
          </cell>
        </row>
        <row r="91">
          <cell r="B91">
            <v>43762</v>
          </cell>
          <cell r="C91">
            <v>146.22</v>
          </cell>
          <cell r="D91">
            <v>0.93</v>
          </cell>
          <cell r="E91">
            <v>7.0800000000000002E-2</v>
          </cell>
          <cell r="F91">
            <v>1.3747838457437316</v>
          </cell>
          <cell r="G91">
            <v>1.4041338457437316</v>
          </cell>
          <cell r="H91">
            <v>5.8063272827040082</v>
          </cell>
          <cell r="I91">
            <v>6.53</v>
          </cell>
          <cell r="J91">
            <v>6.53</v>
          </cell>
          <cell r="K91">
            <v>0.14419999999999999</v>
          </cell>
          <cell r="L91">
            <v>0.50070623858561036</v>
          </cell>
          <cell r="M91">
            <v>0.54015623858561035</v>
          </cell>
          <cell r="N91">
            <v>6.8806874812722478</v>
          </cell>
          <cell r="O91">
            <v>-6.93E-2</v>
          </cell>
          <cell r="P91">
            <v>-1.6470821613150259</v>
          </cell>
          <cell r="Q91">
            <v>-1.6198321613150259</v>
          </cell>
          <cell r="R91">
            <v>4.0101912414465</v>
          </cell>
          <cell r="S91">
            <v>-2.8899999999999999E-2</v>
          </cell>
          <cell r="T91">
            <v>0.18396978384930129</v>
          </cell>
          <cell r="U91">
            <v>0.1204057838493013</v>
          </cell>
          <cell r="V91">
            <v>5.0399213466857162</v>
          </cell>
          <cell r="W91">
            <v>0.1789</v>
          </cell>
          <cell r="X91">
            <v>1.106712262883246</v>
          </cell>
          <cell r="Y91">
            <v>1.1534722628832459</v>
          </cell>
          <cell r="Z91">
            <v>5.3624799857945495</v>
          </cell>
          <cell r="AA91">
            <v>4</v>
          </cell>
          <cell r="AB91">
            <v>4</v>
          </cell>
          <cell r="AC91">
            <v>2.6599999999999999E-2</v>
          </cell>
          <cell r="AD91">
            <v>1.1214142511526606</v>
          </cell>
          <cell r="AE91">
            <v>1.1735242511526607</v>
          </cell>
          <cell r="AF91">
            <v>4.865438073200786</v>
          </cell>
        </row>
        <row r="92">
          <cell r="B92">
            <v>43769</v>
          </cell>
          <cell r="C92">
            <v>144.77000000000001</v>
          </cell>
          <cell r="D92">
            <v>0.84</v>
          </cell>
          <cell r="E92">
            <v>6.7299999999999999E-2</v>
          </cell>
          <cell r="F92">
            <v>1.2691802846665368</v>
          </cell>
          <cell r="G92">
            <v>1.2985302846665367</v>
          </cell>
          <cell r="H92">
            <v>5.3503092138547919</v>
          </cell>
          <cell r="I92">
            <v>6.02</v>
          </cell>
          <cell r="J92">
            <v>6.02</v>
          </cell>
          <cell r="K92">
            <v>0.14460000000000001</v>
          </cell>
          <cell r="L92">
            <v>0.51298530978768042</v>
          </cell>
          <cell r="M92">
            <v>0.55243530978768041</v>
          </cell>
          <cell r="N92">
            <v>6.3807198873678344</v>
          </cell>
          <cell r="O92">
            <v>-6.9699999999999998E-2</v>
          </cell>
          <cell r="P92">
            <v>-1.65897541123625</v>
          </cell>
          <cell r="Q92">
            <v>-1.63172541123625</v>
          </cell>
          <cell r="R92">
            <v>3.4776263322694834</v>
          </cell>
          <cell r="S92">
            <v>-0.03</v>
          </cell>
          <cell r="T92">
            <v>0.15166555004427007</v>
          </cell>
          <cell r="U92">
            <v>8.8101550044270074E-2</v>
          </cell>
          <cell r="V92">
            <v>4.4785204594755825</v>
          </cell>
          <cell r="W92">
            <v>0.17810000000000001</v>
          </cell>
          <cell r="X92">
            <v>1.0826561957744434</v>
          </cell>
          <cell r="Y92">
            <v>1.1294161957744433</v>
          </cell>
          <cell r="Z92">
            <v>4.8009022711313349</v>
          </cell>
          <cell r="AA92">
            <v>3.46</v>
          </cell>
          <cell r="AB92">
            <v>3.46</v>
          </cell>
          <cell r="AC92">
            <v>2.53E-2</v>
          </cell>
          <cell r="AD92">
            <v>1.0813359085335754</v>
          </cell>
          <cell r="AE92">
            <v>1.1334459085335755</v>
          </cell>
          <cell r="AF92">
            <v>4.3185382420534406</v>
          </cell>
        </row>
        <row r="93">
          <cell r="B93">
            <v>43776</v>
          </cell>
          <cell r="C93">
            <v>145.36000000000001</v>
          </cell>
          <cell r="D93">
            <v>0.94</v>
          </cell>
          <cell r="E93">
            <v>6.8199999999999997E-2</v>
          </cell>
          <cell r="F93">
            <v>1.2963321828940799</v>
          </cell>
          <cell r="G93">
            <v>1.3256821828940799</v>
          </cell>
          <cell r="H93">
            <v>5.5952676751220594</v>
          </cell>
          <cell r="I93">
            <v>6.31</v>
          </cell>
          <cell r="J93">
            <v>6.31</v>
          </cell>
          <cell r="K93">
            <v>0.1449</v>
          </cell>
          <cell r="L93">
            <v>0.52219473652943282</v>
          </cell>
          <cell r="M93">
            <v>0.56164473652943281</v>
          </cell>
          <cell r="N93">
            <v>6.6574626630447611</v>
          </cell>
          <cell r="O93">
            <v>-6.9800000000000001E-2</v>
          </cell>
          <cell r="P93">
            <v>-1.6619488137019658</v>
          </cell>
          <cell r="Q93">
            <v>-1.6346988137019658</v>
          </cell>
          <cell r="R93">
            <v>3.6579363372458458</v>
          </cell>
          <cell r="S93">
            <v>-2.9000000000000001E-2</v>
          </cell>
          <cell r="T93">
            <v>0.18103302380864</v>
          </cell>
          <cell r="U93">
            <v>0.11746902380864001</v>
          </cell>
          <cell r="V93">
            <v>4.6069213991889351</v>
          </cell>
          <cell r="W93">
            <v>0.17960000000000001</v>
          </cell>
          <cell r="X93">
            <v>1.1277626641236329</v>
          </cell>
          <cell r="Y93">
            <v>1.1745226641236328</v>
          </cell>
          <cell r="Z93">
            <v>4.8607922639364114</v>
          </cell>
          <cell r="AA93">
            <v>3.45</v>
          </cell>
          <cell r="AB93">
            <v>3.45</v>
          </cell>
          <cell r="AC93">
            <v>2.6700000000000002E-2</v>
          </cell>
          <cell r="AD93">
            <v>1.1244973633463839</v>
          </cell>
          <cell r="AE93">
            <v>1.176607363346384</v>
          </cell>
          <cell r="AF93">
            <v>4.3706588462786726</v>
          </cell>
        </row>
        <row r="94">
          <cell r="B94">
            <v>43785</v>
          </cell>
          <cell r="C94">
            <v>145.86000000000001</v>
          </cell>
          <cell r="D94">
            <v>1.23</v>
          </cell>
          <cell r="E94">
            <v>6.9199999999999998E-2</v>
          </cell>
          <cell r="F94">
            <v>1.3265036086849999</v>
          </cell>
          <cell r="G94">
            <v>1.3558536086849999</v>
          </cell>
          <cell r="H94">
            <v>5.5930211389095259</v>
          </cell>
          <cell r="I94">
            <v>6.08</v>
          </cell>
          <cell r="J94">
            <v>6.08</v>
          </cell>
          <cell r="K94">
            <v>0.14449999999999999</v>
          </cell>
          <cell r="L94">
            <v>0.5099155244978949</v>
          </cell>
          <cell r="M94">
            <v>0.54936552449789489</v>
          </cell>
          <cell r="N94">
            <v>6.4339056602339122</v>
          </cell>
          <cell r="O94">
            <v>-6.9099999999999995E-2</v>
          </cell>
          <cell r="P94">
            <v>-1.6411357514015128</v>
          </cell>
          <cell r="Q94">
            <v>-1.6138857514015128</v>
          </cell>
          <cell r="R94">
            <v>3.5376798933445674</v>
          </cell>
          <cell r="S94">
            <v>-2.87E-2</v>
          </cell>
          <cell r="T94">
            <v>0.18984331164739912</v>
          </cell>
          <cell r="U94">
            <v>0.12627931164739914</v>
          </cell>
          <cell r="V94">
            <v>4.5448704654035428</v>
          </cell>
          <cell r="W94">
            <v>0.17929999999999999</v>
          </cell>
          <cell r="X94">
            <v>1.1187409085615327</v>
          </cell>
          <cell r="Y94">
            <v>1.1655009085615327</v>
          </cell>
          <cell r="Z94">
            <v>4.8511175713277392</v>
          </cell>
          <cell r="AA94">
            <v>3.47</v>
          </cell>
          <cell r="AB94">
            <v>3.47</v>
          </cell>
          <cell r="AC94">
            <v>2.6100000000000002E-2</v>
          </cell>
          <cell r="AD94">
            <v>1.1059990414256742</v>
          </cell>
          <cell r="AE94">
            <v>1.1581090414256743</v>
          </cell>
          <cell r="AF94">
            <v>4.3863798864172807</v>
          </cell>
        </row>
        <row r="95">
          <cell r="B95">
            <v>43795</v>
          </cell>
          <cell r="C95">
            <v>145.47</v>
          </cell>
          <cell r="D95">
            <v>0.94</v>
          </cell>
          <cell r="E95">
            <v>6.83E-2</v>
          </cell>
          <cell r="F95">
            <v>1.2993491989974524</v>
          </cell>
          <cell r="G95">
            <v>1.3286991989974524</v>
          </cell>
          <cell r="H95">
            <v>5.598284691225432</v>
          </cell>
          <cell r="I95">
            <v>6.31</v>
          </cell>
          <cell r="J95">
            <v>6.31</v>
          </cell>
          <cell r="K95">
            <v>0.14410000000000001</v>
          </cell>
          <cell r="L95">
            <v>0.49763649971593799</v>
          </cell>
          <cell r="M95">
            <v>0.53708649971593803</v>
          </cell>
          <cell r="N95">
            <v>6.6456355285013347</v>
          </cell>
          <cell r="O95">
            <v>-6.8699999999999997E-2</v>
          </cell>
          <cell r="P95">
            <v>-1.6292433590461599</v>
          </cell>
          <cell r="Q95">
            <v>-1.6019933590461599</v>
          </cell>
          <cell r="R95">
            <v>3.7511145276844742</v>
          </cell>
          <cell r="S95">
            <v>-2.87E-2</v>
          </cell>
          <cell r="T95">
            <v>0.18984331164739912</v>
          </cell>
          <cell r="U95">
            <v>0.12627931164739914</v>
          </cell>
          <cell r="V95">
            <v>4.7239460563232711</v>
          </cell>
          <cell r="W95">
            <v>0.1774</v>
          </cell>
          <cell r="X95">
            <v>1.0616084539137445</v>
          </cell>
          <cell r="Y95">
            <v>1.1083684539137444</v>
          </cell>
          <cell r="Z95">
            <v>4.9505940565348538</v>
          </cell>
          <cell r="AA95">
            <v>3.62</v>
          </cell>
          <cell r="AB95">
            <v>3.62</v>
          </cell>
          <cell r="AC95">
            <v>2.46E-2</v>
          </cell>
          <cell r="AD95">
            <v>1.0597568599018103</v>
          </cell>
          <cell r="AE95">
            <v>1.1118668599018104</v>
          </cell>
          <cell r="AF95">
            <v>4.3100257854753972</v>
          </cell>
        </row>
        <row r="96">
          <cell r="B96">
            <v>43806</v>
          </cell>
          <cell r="C96">
            <v>144.63999999999999</v>
          </cell>
          <cell r="D96">
            <v>0.8</v>
          </cell>
          <cell r="E96">
            <v>6.6100000000000006E-2</v>
          </cell>
          <cell r="F96">
            <v>1.2329811859301292</v>
          </cell>
          <cell r="G96">
            <v>1.2623311859301292</v>
          </cell>
          <cell r="H96">
            <v>4.7408804087280565</v>
          </cell>
          <cell r="I96">
            <v>5.12</v>
          </cell>
          <cell r="J96">
            <v>5.12</v>
          </cell>
          <cell r="K96">
            <v>0.1439</v>
          </cell>
          <cell r="L96">
            <v>0.49149705623594292</v>
          </cell>
          <cell r="M96">
            <v>0.53094705623594296</v>
          </cell>
          <cell r="N96">
            <v>5.5408604660182972</v>
          </cell>
          <cell r="O96">
            <v>-6.8000000000000005E-2</v>
          </cell>
          <cell r="P96">
            <v>-1.6084330329577923</v>
          </cell>
          <cell r="Q96">
            <v>-1.5811830329577923</v>
          </cell>
          <cell r="R96">
            <v>3.015905663508391</v>
          </cell>
          <cell r="S96">
            <v>-2.9600000000000001E-2</v>
          </cell>
          <cell r="T96">
            <v>0.16341251366148105</v>
          </cell>
          <cell r="U96">
            <v>9.984851366148105E-2</v>
          </cell>
          <cell r="V96">
            <v>4.2841124968114928</v>
          </cell>
          <cell r="W96">
            <v>0.1759</v>
          </cell>
          <cell r="X96">
            <v>1.0165101786534809</v>
          </cell>
          <cell r="Y96">
            <v>1.0632701786534808</v>
          </cell>
          <cell r="Z96">
            <v>4.8347094484873212</v>
          </cell>
          <cell r="AA96">
            <v>3.65</v>
          </cell>
          <cell r="AB96">
            <v>3.65</v>
          </cell>
          <cell r="AC96">
            <v>2.1000000000000001E-2</v>
          </cell>
          <cell r="AD96">
            <v>0.9487956670356249</v>
          </cell>
          <cell r="AE96">
            <v>1.0009056670356249</v>
          </cell>
          <cell r="AF96">
            <v>4.0489526731911925</v>
          </cell>
        </row>
        <row r="97">
          <cell r="B97">
            <v>43816</v>
          </cell>
          <cell r="C97">
            <v>144.85</v>
          </cell>
          <cell r="D97">
            <v>1.06</v>
          </cell>
          <cell r="E97">
            <v>6.6900000000000001E-2</v>
          </cell>
          <cell r="F97">
            <v>1.2571134869740519</v>
          </cell>
          <cell r="G97">
            <v>1.2864634869740519</v>
          </cell>
          <cell r="H97">
            <v>4.9816102918099752</v>
          </cell>
          <cell r="I97">
            <v>5.31</v>
          </cell>
          <cell r="J97">
            <v>5.31</v>
          </cell>
          <cell r="K97">
            <v>0.14419999999999999</v>
          </cell>
          <cell r="L97">
            <v>0.50070623858561036</v>
          </cell>
          <cell r="M97">
            <v>0.54015623858561035</v>
          </cell>
          <cell r="N97">
            <v>5.7078674485083809</v>
          </cell>
          <cell r="O97">
            <v>-6.8500000000000005E-2</v>
          </cell>
          <cell r="P97">
            <v>-1.6232973755553097</v>
          </cell>
          <cell r="Q97">
            <v>-1.5960473755553097</v>
          </cell>
          <cell r="R97">
            <v>3.038080871577852</v>
          </cell>
          <cell r="S97">
            <v>-0.03</v>
          </cell>
          <cell r="T97">
            <v>0.15166555004427007</v>
          </cell>
          <cell r="U97">
            <v>8.8101550044270074E-2</v>
          </cell>
          <cell r="V97">
            <v>4.1886468343878231</v>
          </cell>
          <cell r="W97">
            <v>0.17699999999999999</v>
          </cell>
          <cell r="X97">
            <v>1.0495817153906044</v>
          </cell>
          <cell r="Y97">
            <v>1.0963417153906043</v>
          </cell>
          <cell r="Z97">
            <v>4.663304036944548</v>
          </cell>
          <cell r="AA97">
            <v>3.41</v>
          </cell>
          <cell r="AB97">
            <v>3.41</v>
          </cell>
          <cell r="AC97">
            <v>2.3199999999999998E-2</v>
          </cell>
          <cell r="AD97">
            <v>1.0166020144141783</v>
          </cell>
          <cell r="AE97">
            <v>1.0687120144141784</v>
          </cell>
          <cell r="AF97">
            <v>4.061610727340871</v>
          </cell>
        </row>
        <row r="98">
          <cell r="B98">
            <v>43824</v>
          </cell>
          <cell r="C98">
            <v>145.03</v>
          </cell>
          <cell r="D98">
            <v>0.89</v>
          </cell>
          <cell r="E98">
            <v>6.7799999999999999E-2</v>
          </cell>
          <cell r="F98">
            <v>1.2842643965814706</v>
          </cell>
          <cell r="G98">
            <v>1.3136143965814706</v>
          </cell>
          <cell r="H98">
            <v>4.9999701824191218</v>
          </cell>
          <cell r="I98">
            <v>5.4</v>
          </cell>
          <cell r="J98">
            <v>5.4</v>
          </cell>
          <cell r="K98">
            <v>0.14460000000000001</v>
          </cell>
          <cell r="L98">
            <v>0.51298530978768042</v>
          </cell>
          <cell r="M98">
            <v>0.55243530978768041</v>
          </cell>
          <cell r="N98">
            <v>5.8049043011286585</v>
          </cell>
          <cell r="O98">
            <v>-6.93E-2</v>
          </cell>
          <cell r="P98">
            <v>-1.6470821613150259</v>
          </cell>
          <cell r="Q98">
            <v>-1.6198321613150259</v>
          </cell>
          <cell r="R98">
            <v>3.0793955475546211</v>
          </cell>
          <cell r="S98">
            <v>-3.1E-2</v>
          </cell>
          <cell r="T98">
            <v>0.12229826297608004</v>
          </cell>
          <cell r="U98">
            <v>5.8734262976080046E-2</v>
          </cell>
          <cell r="V98">
            <v>4.2047206893743958</v>
          </cell>
          <cell r="W98">
            <v>0.17760000000000001</v>
          </cell>
          <cell r="X98">
            <v>1.0676219704742895</v>
          </cell>
          <cell r="Y98">
            <v>1.1143819704742894</v>
          </cell>
          <cell r="Z98">
            <v>4.7071271144012732</v>
          </cell>
          <cell r="AA98">
            <v>3.43</v>
          </cell>
          <cell r="AB98">
            <v>3.43</v>
          </cell>
          <cell r="AC98">
            <v>2.6200000000000001E-2</v>
          </cell>
          <cell r="AD98">
            <v>1.1090820367444387</v>
          </cell>
          <cell r="AE98">
            <v>1.1611920367444388</v>
          </cell>
          <cell r="AF98">
            <v>4.3873811805608911</v>
          </cell>
        </row>
        <row r="99">
          <cell r="B99">
            <v>43836</v>
          </cell>
          <cell r="C99">
            <v>145.19999999999999</v>
          </cell>
          <cell r="D99">
            <v>0.85</v>
          </cell>
          <cell r="E99">
            <v>6.8599999999999994E-2</v>
          </cell>
          <cell r="F99">
            <v>1.3084004151816777</v>
          </cell>
          <cell r="G99">
            <v>1.3377504151816777</v>
          </cell>
          <cell r="H99">
            <v>5.064710691520192</v>
          </cell>
          <cell r="I99">
            <v>5.49</v>
          </cell>
          <cell r="J99">
            <v>5.49</v>
          </cell>
          <cell r="K99">
            <v>0.14399999999999999</v>
          </cell>
          <cell r="L99">
            <v>0.49456677228784174</v>
          </cell>
          <cell r="M99">
            <v>0.53401677228784172</v>
          </cell>
          <cell r="N99">
            <v>5.8764857636288204</v>
          </cell>
          <cell r="O99">
            <v>-6.9099999999999995E-2</v>
          </cell>
          <cell r="P99">
            <v>-1.6411357514015128</v>
          </cell>
          <cell r="Q99">
            <v>-1.6138857514015128</v>
          </cell>
          <cell r="R99">
            <v>3.1753419574681341</v>
          </cell>
          <cell r="S99">
            <v>-3.04E-2</v>
          </cell>
          <cell r="T99">
            <v>0.13991861629844779</v>
          </cell>
          <cell r="U99">
            <v>7.6354616298447794E-2</v>
          </cell>
          <cell r="V99">
            <v>4.3123410426967634</v>
          </cell>
          <cell r="W99">
            <v>0.17749999999999999</v>
          </cell>
          <cell r="X99">
            <v>1.0646151998635596</v>
          </cell>
          <cell r="Y99">
            <v>1.1113751998635595</v>
          </cell>
          <cell r="Z99">
            <v>4.7941203437905431</v>
          </cell>
          <cell r="AA99">
            <v>3.52</v>
          </cell>
          <cell r="AB99">
            <v>3.52</v>
          </cell>
          <cell r="AC99">
            <v>2.4500000000000001E-2</v>
          </cell>
          <cell r="AD99">
            <v>1.0566742282214399</v>
          </cell>
          <cell r="AE99">
            <v>1.10878422822144</v>
          </cell>
          <cell r="AF99">
            <v>4.2733001767385073</v>
          </cell>
        </row>
        <row r="100">
          <cell r="B100">
            <v>43846</v>
          </cell>
          <cell r="C100">
            <v>145.24</v>
          </cell>
          <cell r="D100">
            <v>0.88</v>
          </cell>
          <cell r="E100">
            <v>6.8500000000000005E-2</v>
          </cell>
          <cell r="F100">
            <v>1.3053833150779031</v>
          </cell>
          <cell r="G100">
            <v>1.334733315077903</v>
          </cell>
          <cell r="H100">
            <v>5.3893101717272982</v>
          </cell>
          <cell r="I100">
            <v>6</v>
          </cell>
          <cell r="J100">
            <v>6</v>
          </cell>
          <cell r="K100">
            <v>0.14499999999999999</v>
          </cell>
          <cell r="L100">
            <v>0.52526456928541698</v>
          </cell>
          <cell r="M100">
            <v>0.56471456928541697</v>
          </cell>
          <cell r="N100">
            <v>6.411941342044603</v>
          </cell>
          <cell r="O100">
            <v>-6.7400000000000002E-2</v>
          </cell>
          <cell r="P100">
            <v>-1.5905969743096458</v>
          </cell>
          <cell r="Q100">
            <v>-1.5633469743096458</v>
          </cell>
          <cell r="R100">
            <v>3.7109801962964859</v>
          </cell>
          <cell r="S100">
            <v>-3.0700000000000002E-2</v>
          </cell>
          <cell r="T100">
            <v>0.13110843319624566</v>
          </cell>
          <cell r="U100">
            <v>6.754443319624566E-2</v>
          </cell>
          <cell r="V100">
            <v>4.7689720016493231</v>
          </cell>
          <cell r="W100">
            <v>0.17660000000000001</v>
          </cell>
          <cell r="X100">
            <v>1.0375553661100061</v>
          </cell>
          <cell r="Y100">
            <v>1.084315366110006</v>
          </cell>
          <cell r="Z100">
            <v>5.2128433324100296</v>
          </cell>
          <cell r="AA100">
            <v>3.96</v>
          </cell>
          <cell r="AB100">
            <v>3.96</v>
          </cell>
          <cell r="AC100">
            <v>2.5899999999999999E-2</v>
          </cell>
          <cell r="AD100">
            <v>1.0998331202963656</v>
          </cell>
          <cell r="AE100">
            <v>1.1519431202963657</v>
          </cell>
          <cell r="AF100">
            <v>4.6711428964575292</v>
          </cell>
        </row>
        <row r="101">
          <cell r="B101">
            <v>43857</v>
          </cell>
          <cell r="C101">
            <v>145.22</v>
          </cell>
          <cell r="D101">
            <v>0.88</v>
          </cell>
          <cell r="E101">
            <v>6.8400000000000002E-2</v>
          </cell>
          <cell r="F101">
            <v>1.3023662430376106</v>
          </cell>
          <cell r="G101">
            <v>1.3317162430376106</v>
          </cell>
          <cell r="H101">
            <v>5.2870875729167119</v>
          </cell>
          <cell r="I101">
            <v>5.84</v>
          </cell>
          <cell r="J101">
            <v>5.84</v>
          </cell>
          <cell r="K101">
            <v>0.1449</v>
          </cell>
          <cell r="L101">
            <v>0.52219473652943282</v>
          </cell>
          <cell r="M101">
            <v>0.56164473652943281</v>
          </cell>
          <cell r="N101">
            <v>6.2301493000679304</v>
          </cell>
          <cell r="O101">
            <v>-6.9800000000000001E-2</v>
          </cell>
          <cell r="P101">
            <v>-1.6619488137019658</v>
          </cell>
          <cell r="Q101">
            <v>-1.6346988137019658</v>
          </cell>
          <cell r="R101">
            <v>3.3906978631058973</v>
          </cell>
          <cell r="S101">
            <v>-3.1399999999999997E-2</v>
          </cell>
          <cell r="T101">
            <v>0.11055138648375308</v>
          </cell>
          <cell r="U101">
            <v>4.6987386483753085E-2</v>
          </cell>
          <cell r="V101">
            <v>4.4292761765609825</v>
          </cell>
          <cell r="W101">
            <v>0.1772</v>
          </cell>
          <cell r="X101">
            <v>1.0555950357302524</v>
          </cell>
          <cell r="Y101">
            <v>1.1023550357302523</v>
          </cell>
          <cell r="Z101">
            <v>4.8415359390768469</v>
          </cell>
          <cell r="AA101">
            <v>3.55</v>
          </cell>
          <cell r="AB101">
            <v>3.55</v>
          </cell>
          <cell r="AC101">
            <v>2.69E-2</v>
          </cell>
          <cell r="AD101">
            <v>1.1306636584755609</v>
          </cell>
          <cell r="AE101">
            <v>1.182773658475561</v>
          </cell>
          <cell r="AF101">
            <v>4.486304716114061</v>
          </cell>
        </row>
        <row r="102">
          <cell r="B102">
            <v>43868</v>
          </cell>
          <cell r="C102">
            <v>145.29</v>
          </cell>
          <cell r="D102">
            <v>0.74</v>
          </cell>
          <cell r="E102">
            <v>6.8099999999999994E-2</v>
          </cell>
          <cell r="F102">
            <v>1.2933151946641439</v>
          </cell>
          <cell r="G102">
            <v>1.3226651946641439</v>
          </cell>
          <cell r="H102">
            <v>5.342647923506977</v>
          </cell>
          <cell r="I102">
            <v>6.03</v>
          </cell>
          <cell r="J102">
            <v>6.03</v>
          </cell>
          <cell r="K102">
            <v>0.14480000000000001</v>
          </cell>
          <cell r="L102">
            <v>0.51912491573806907</v>
          </cell>
          <cell r="M102">
            <v>0.55857491573806906</v>
          </cell>
          <cell r="N102">
            <v>6.4065950421129818</v>
          </cell>
          <cell r="O102">
            <v>-6.9099999999999995E-2</v>
          </cell>
          <cell r="P102">
            <v>-1.6411357514015128</v>
          </cell>
          <cell r="Q102">
            <v>-1.6138857514015128</v>
          </cell>
          <cell r="R102">
            <v>3.5517098488793204</v>
          </cell>
          <cell r="S102">
            <v>-3.0700000000000002E-2</v>
          </cell>
          <cell r="T102">
            <v>0.13110843319624566</v>
          </cell>
          <cell r="U102">
            <v>6.754443319624566E-2</v>
          </cell>
          <cell r="V102">
            <v>4.5507155073829999</v>
          </cell>
          <cell r="W102">
            <v>0.1772</v>
          </cell>
          <cell r="X102">
            <v>1.0555950357302524</v>
          </cell>
          <cell r="Y102">
            <v>1.1023550357302523</v>
          </cell>
          <cell r="Z102">
            <v>4.9031015838229273</v>
          </cell>
          <cell r="AA102">
            <v>3.6</v>
          </cell>
          <cell r="AB102">
            <v>3.6</v>
          </cell>
          <cell r="AC102">
            <v>2.6599999999999999E-2</v>
          </cell>
          <cell r="AD102">
            <v>1.1214142511526606</v>
          </cell>
          <cell r="AE102">
            <v>1.1735242511526607</v>
          </cell>
          <cell r="AF102">
            <v>4.5223155214380553</v>
          </cell>
        </row>
        <row r="103">
          <cell r="B103">
            <v>43876</v>
          </cell>
          <cell r="C103">
            <v>145.26</v>
          </cell>
          <cell r="D103">
            <v>1.05</v>
          </cell>
          <cell r="E103">
            <v>6.83E-2</v>
          </cell>
          <cell r="F103">
            <v>1.2993491989974524</v>
          </cell>
          <cell r="G103">
            <v>1.3286991989974524</v>
          </cell>
          <cell r="H103">
            <v>5.5036732922617011</v>
          </cell>
          <cell r="I103">
            <v>6.09</v>
          </cell>
          <cell r="J103">
            <v>6.09</v>
          </cell>
          <cell r="K103">
            <v>0.14510000000000001</v>
          </cell>
          <cell r="L103">
            <v>0.52833441407140302</v>
          </cell>
          <cell r="M103">
            <v>0.56778441407140301</v>
          </cell>
          <cell r="N103">
            <v>6.4758045404463154</v>
          </cell>
          <cell r="O103">
            <v>-6.9199999999999998E-2</v>
          </cell>
          <cell r="P103">
            <v>-1.6441089384923138</v>
          </cell>
          <cell r="Q103">
            <v>-1.6168589384923138</v>
          </cell>
          <cell r="R103">
            <v>3.6087366617885195</v>
          </cell>
          <cell r="S103">
            <v>-3.1199999999999999E-2</v>
          </cell>
          <cell r="T103">
            <v>0.1164248224895624</v>
          </cell>
          <cell r="U103">
            <v>5.2860822489562406E-2</v>
          </cell>
          <cell r="V103">
            <v>4.5960318966763163</v>
          </cell>
          <cell r="W103">
            <v>0.17730000000000001</v>
          </cell>
          <cell r="X103">
            <v>1.0586017325581927</v>
          </cell>
          <cell r="Y103">
            <v>1.1053617325581926</v>
          </cell>
          <cell r="Z103">
            <v>4.9661082806508681</v>
          </cell>
          <cell r="AA103">
            <v>3.66</v>
          </cell>
          <cell r="AB103">
            <v>3.66</v>
          </cell>
          <cell r="AC103">
            <v>2.6700000000000002E-2</v>
          </cell>
          <cell r="AD103">
            <v>1.1244973633463839</v>
          </cell>
          <cell r="AE103">
            <v>1.176607363346384</v>
          </cell>
          <cell r="AF103">
            <v>4.5095620359820865</v>
          </cell>
        </row>
        <row r="104">
          <cell r="B104">
            <v>43886</v>
          </cell>
          <cell r="C104">
            <v>145.19</v>
          </cell>
          <cell r="D104">
            <v>1.01</v>
          </cell>
          <cell r="E104">
            <v>6.83E-2</v>
          </cell>
          <cell r="F104">
            <v>1.2993491989974524</v>
          </cell>
          <cell r="G104">
            <v>1.3286991989974524</v>
          </cell>
          <cell r="H104">
            <v>5.3520670746451211</v>
          </cell>
          <cell r="I104">
            <v>5.87</v>
          </cell>
          <cell r="J104">
            <v>5.87</v>
          </cell>
          <cell r="K104">
            <v>0.14460000000000001</v>
          </cell>
          <cell r="L104">
            <v>0.51298530978768042</v>
          </cell>
          <cell r="M104">
            <v>0.55243530978768041</v>
          </cell>
          <cell r="N104">
            <v>6.2441998780067305</v>
          </cell>
          <cell r="O104">
            <v>-6.8400000000000002E-2</v>
          </cell>
          <cell r="P104">
            <v>-1.6203244367521201</v>
          </cell>
          <cell r="Q104">
            <v>-1.5930744367521201</v>
          </cell>
          <cell r="R104">
            <v>3.430307262288367</v>
          </cell>
          <cell r="S104">
            <v>-3.0099999999999998E-2</v>
          </cell>
          <cell r="T104">
            <v>0.14872881396295198</v>
          </cell>
          <cell r="U104">
            <v>8.5164813962951988E-2</v>
          </cell>
          <cell r="V104">
            <v>4.4401636438248762</v>
          </cell>
          <cell r="W104">
            <v>0.17710000000000001</v>
          </cell>
          <cell r="X104">
            <v>1.0525883633632738</v>
          </cell>
          <cell r="Y104">
            <v>1.0993483633632737</v>
          </cell>
          <cell r="Z104">
            <v>4.7859643240466347</v>
          </cell>
          <cell r="AA104">
            <v>3.49</v>
          </cell>
          <cell r="AB104">
            <v>3.49</v>
          </cell>
          <cell r="AC104">
            <v>2.4299999999999999E-2</v>
          </cell>
          <cell r="AD104">
            <v>1.0505090314084988</v>
          </cell>
          <cell r="AE104">
            <v>1.1026190314084989</v>
          </cell>
          <cell r="AF104">
            <v>4.2750532787504127</v>
          </cell>
        </row>
        <row r="105">
          <cell r="B105">
            <v>43896</v>
          </cell>
          <cell r="C105">
            <v>145.03</v>
          </cell>
          <cell r="D105">
            <v>0.82</v>
          </cell>
          <cell r="E105">
            <v>6.7199999999999996E-2</v>
          </cell>
          <cell r="F105">
            <v>1.26616354444684</v>
          </cell>
          <cell r="G105">
            <v>1.29551354444684</v>
          </cell>
          <cell r="H105">
            <v>4.5646499865884635</v>
          </cell>
          <cell r="I105">
            <v>4.7699999999999996</v>
          </cell>
          <cell r="J105">
            <v>4.7699999999999996</v>
          </cell>
          <cell r="K105">
            <v>0.14649999999999999</v>
          </cell>
          <cell r="L105">
            <v>0.57131354083834729</v>
          </cell>
          <cell r="M105">
            <v>0.61076354083834727</v>
          </cell>
          <cell r="N105">
            <v>5.2714258389895292</v>
          </cell>
          <cell r="O105">
            <v>-6.6799999999999998E-2</v>
          </cell>
          <cell r="P105">
            <v>-1.5727621595253916</v>
          </cell>
          <cell r="Q105">
            <v>-1.5455121595253916</v>
          </cell>
          <cell r="R105">
            <v>2.7051337566927218</v>
          </cell>
          <cell r="S105">
            <v>-2.98E-2</v>
          </cell>
          <cell r="T105">
            <v>0.15753902787002372</v>
          </cell>
          <cell r="U105">
            <v>9.3975027870023722E-2</v>
          </cell>
          <cell r="V105">
            <v>3.9346045621550694</v>
          </cell>
          <cell r="W105">
            <v>0.1784</v>
          </cell>
          <cell r="X105">
            <v>1.0916770311511801</v>
          </cell>
          <cell r="Y105">
            <v>1.13843703115118</v>
          </cell>
          <cell r="Z105">
            <v>4.5690501835031574</v>
          </cell>
          <cell r="AA105">
            <v>3.31</v>
          </cell>
          <cell r="AB105">
            <v>3.31</v>
          </cell>
          <cell r="AC105">
            <v>2.6200000000000001E-2</v>
          </cell>
          <cell r="AD105">
            <v>1.1090820367444387</v>
          </cell>
          <cell r="AE105">
            <v>1.1611920367444388</v>
          </cell>
          <cell r="AF105">
            <v>4.2768607552671023</v>
          </cell>
        </row>
        <row r="106">
          <cell r="B106">
            <v>43906</v>
          </cell>
          <cell r="C106">
            <v>144.86000000000001</v>
          </cell>
          <cell r="D106">
            <v>0.7</v>
          </cell>
          <cell r="E106">
            <v>6.7500000000000004E-2</v>
          </cell>
          <cell r="F106">
            <v>1.2752138470791745</v>
          </cell>
          <cell r="G106">
            <v>1.3045638470791745</v>
          </cell>
          <cell r="H106">
            <v>5.0737348315351332</v>
          </cell>
          <cell r="I106">
            <v>5.65</v>
          </cell>
          <cell r="J106">
            <v>5.65</v>
          </cell>
          <cell r="K106">
            <v>0.14580000000000001</v>
          </cell>
          <cell r="L106">
            <v>0.54982366990528575</v>
          </cell>
          <cell r="M106">
            <v>0.58927366990528574</v>
          </cell>
          <cell r="N106">
            <v>6.0557960195425435</v>
          </cell>
          <cell r="O106">
            <v>-6.8699999999999997E-2</v>
          </cell>
          <cell r="P106">
            <v>-1.6292433590461599</v>
          </cell>
          <cell r="Q106">
            <v>-1.6019933590461599</v>
          </cell>
          <cell r="R106">
            <v>3.1764878017308122</v>
          </cell>
          <cell r="S106">
            <v>-3.0700000000000002E-2</v>
          </cell>
          <cell r="T106">
            <v>0.13110843319624566</v>
          </cell>
          <cell r="U106">
            <v>6.754443319624566E-2</v>
          </cell>
          <cell r="V106">
            <v>4.1579844051129324</v>
          </cell>
          <cell r="W106">
            <v>0.17760000000000001</v>
          </cell>
          <cell r="X106">
            <v>1.0676219704742895</v>
          </cell>
          <cell r="Y106">
            <v>1.1143819704742894</v>
          </cell>
          <cell r="Z106">
            <v>4.5167807535306901</v>
          </cell>
          <cell r="AA106">
            <v>3.2</v>
          </cell>
          <cell r="AB106">
            <v>3.2</v>
          </cell>
          <cell r="AC106">
            <v>2.7300000000000001E-2</v>
          </cell>
          <cell r="AD106">
            <v>1.1429965334277452</v>
          </cell>
          <cell r="AE106">
            <v>1.1951065334277453</v>
          </cell>
          <cell r="AF106">
            <v>4.2055150393035152</v>
          </cell>
        </row>
        <row r="107">
          <cell r="B107">
            <v>43915</v>
          </cell>
          <cell r="C107">
            <v>144.79</v>
          </cell>
          <cell r="D107">
            <v>0.7</v>
          </cell>
          <cell r="E107">
            <v>6.7699999999999996E-2</v>
          </cell>
          <cell r="F107">
            <v>1.2812475192117949</v>
          </cell>
          <cell r="G107">
            <v>1.3105975192117949</v>
          </cell>
          <cell r="H107">
            <v>5.141771957899187</v>
          </cell>
          <cell r="I107">
            <v>5.75</v>
          </cell>
          <cell r="J107">
            <v>5.75</v>
          </cell>
          <cell r="K107">
            <v>0.1452</v>
          </cell>
          <cell r="L107">
            <v>0.53140427095276965</v>
          </cell>
          <cell r="M107">
            <v>0.57085427095276964</v>
          </cell>
          <cell r="N107">
            <v>6.1388743973276823</v>
          </cell>
          <cell r="O107">
            <v>-6.8099999999999994E-2</v>
          </cell>
          <cell r="P107">
            <v>-1.6114058313247357</v>
          </cell>
          <cell r="Q107">
            <v>-1.5841558313247357</v>
          </cell>
          <cell r="R107">
            <v>3.3014397689560973</v>
          </cell>
          <cell r="S107">
            <v>-3.0499999999999999E-2</v>
          </cell>
          <cell r="T107">
            <v>0.13698188706265629</v>
          </cell>
          <cell r="U107">
            <v>7.3417887062656298E-2</v>
          </cell>
          <cell r="V107">
            <v>4.2765889612494101</v>
          </cell>
          <cell r="W107">
            <v>0.17749999999999999</v>
          </cell>
          <cell r="X107">
            <v>1.0646151998635596</v>
          </cell>
          <cell r="Y107">
            <v>1.1113751998635595</v>
          </cell>
          <cell r="Z107">
            <v>4.6321217479562344</v>
          </cell>
          <cell r="AA107">
            <v>3.32</v>
          </cell>
          <cell r="AB107">
            <v>3.32</v>
          </cell>
          <cell r="AC107">
            <v>2.6800000000000001E-2</v>
          </cell>
          <cell r="AD107">
            <v>1.1275804991001259</v>
          </cell>
          <cell r="AE107">
            <v>1.179690499100126</v>
          </cell>
          <cell r="AF107">
            <v>4.1821247464420397</v>
          </cell>
        </row>
        <row r="108">
          <cell r="B108">
            <v>43931</v>
          </cell>
          <cell r="C108">
            <v>144.62</v>
          </cell>
          <cell r="D108">
            <v>0.77</v>
          </cell>
          <cell r="E108">
            <v>6.6799999999999998E-2</v>
          </cell>
          <cell r="F108">
            <v>1.254096855334061</v>
          </cell>
          <cell r="G108">
            <v>1.283446855334061</v>
          </cell>
          <cell r="H108">
            <v>5.4326351109471869</v>
          </cell>
          <cell r="I108">
            <v>6.22</v>
          </cell>
          <cell r="J108">
            <v>6.22</v>
          </cell>
          <cell r="K108">
            <v>0.1462</v>
          </cell>
          <cell r="L108">
            <v>0.56210351939611281</v>
          </cell>
          <cell r="M108">
            <v>0.60155351939611279</v>
          </cell>
          <cell r="N108">
            <v>6.6051247808049585</v>
          </cell>
          <cell r="O108">
            <v>-6.8900000000000003E-2</v>
          </cell>
          <cell r="P108">
            <v>-1.6351894841533927</v>
          </cell>
          <cell r="Q108">
            <v>-1.6079394841533927</v>
          </cell>
          <cell r="R108">
            <v>3.5840240075386269</v>
          </cell>
          <cell r="S108">
            <v>-3.09E-2</v>
          </cell>
          <cell r="T108">
            <v>0.12523498505518463</v>
          </cell>
          <cell r="U108">
            <v>6.1670985055184632E-2</v>
          </cell>
          <cell r="V108">
            <v>4.4420267070303776</v>
          </cell>
          <cell r="W108">
            <v>0.17799999999999999</v>
          </cell>
          <cell r="X108">
            <v>1.0796493008593746</v>
          </cell>
          <cell r="Y108">
            <v>1.1264093008593745</v>
          </cell>
          <cell r="Z108">
            <v>4.695157253117741</v>
          </cell>
          <cell r="AA108">
            <v>3.33</v>
          </cell>
          <cell r="AB108">
            <v>3.33</v>
          </cell>
          <cell r="AC108">
            <v>2.7E-2</v>
          </cell>
          <cell r="AD108">
            <v>1.1337468415343648</v>
          </cell>
          <cell r="AE108">
            <v>1.1858568415343649</v>
          </cell>
          <cell r="AF108">
            <v>4.2172502382887016</v>
          </cell>
        </row>
        <row r="109">
          <cell r="B109">
            <v>43945</v>
          </cell>
          <cell r="C109">
            <v>144.41</v>
          </cell>
          <cell r="D109">
            <v>0.6</v>
          </cell>
          <cell r="E109">
            <v>6.6299999999999998E-2</v>
          </cell>
          <cell r="F109">
            <v>1.2390141006654534</v>
          </cell>
          <cell r="G109">
            <v>1.2683641006654534</v>
          </cell>
          <cell r="H109">
            <v>5.0429409573148485</v>
          </cell>
          <cell r="I109">
            <v>5.72</v>
          </cell>
          <cell r="J109">
            <v>5.72</v>
          </cell>
          <cell r="K109">
            <v>0.1467</v>
          </cell>
          <cell r="L109">
            <v>0.57745362007774093</v>
          </cell>
          <cell r="M109">
            <v>0.61690362007774091</v>
          </cell>
          <cell r="N109">
            <v>6.133205983756655</v>
          </cell>
          <cell r="O109">
            <v>-6.9400000000000003E-2</v>
          </cell>
          <cell r="P109">
            <v>-1.6500554199352124</v>
          </cell>
          <cell r="Q109">
            <v>-1.6228054199352124</v>
          </cell>
          <cell r="R109">
            <v>3.1296308075396295</v>
          </cell>
          <cell r="S109">
            <v>-3.1099999999999999E-2</v>
          </cell>
          <cell r="T109">
            <v>0.11936154214161665</v>
          </cell>
          <cell r="U109">
            <v>5.5797542141616654E-2</v>
          </cell>
          <cell r="V109">
            <v>4.0443676334123868</v>
          </cell>
          <cell r="W109">
            <v>0.17929999999999999</v>
          </cell>
          <cell r="X109">
            <v>1.1187409085615327</v>
          </cell>
          <cell r="Y109">
            <v>1.1655009085615327</v>
          </cell>
          <cell r="Z109">
            <v>4.3902048636282309</v>
          </cell>
          <cell r="AA109">
            <v>3</v>
          </cell>
          <cell r="AB109">
            <v>3</v>
          </cell>
          <cell r="AC109">
            <v>2.7699999999999999E-2</v>
          </cell>
          <cell r="AD109">
            <v>1.1553297912610609</v>
          </cell>
          <cell r="AE109">
            <v>1.207439791261061</v>
          </cell>
          <cell r="AF109">
            <v>3.9609708488995614</v>
          </cell>
        </row>
        <row r="110">
          <cell r="B110">
            <v>43959</v>
          </cell>
          <cell r="C110">
            <v>139.05000000000001</v>
          </cell>
          <cell r="D110">
            <v>0.02</v>
          </cell>
          <cell r="E110">
            <v>5.3999999999999999E-2</v>
          </cell>
          <cell r="F110">
            <v>0.86816866577996699</v>
          </cell>
          <cell r="G110">
            <v>0.89751866577996697</v>
          </cell>
          <cell r="H110">
            <v>3.1186412909958565</v>
          </cell>
          <cell r="I110">
            <v>3.57</v>
          </cell>
          <cell r="J110">
            <v>3.57</v>
          </cell>
          <cell r="K110">
            <v>0.1472</v>
          </cell>
          <cell r="L110">
            <v>0.5928040492960801</v>
          </cell>
          <cell r="M110">
            <v>0.63225404929608009</v>
          </cell>
          <cell r="N110">
            <v>4.0142830687203723</v>
          </cell>
          <cell r="O110">
            <v>-7.17E-2</v>
          </cell>
          <cell r="P110">
            <v>-1.7184503990976701</v>
          </cell>
          <cell r="Q110">
            <v>-1.6912003990976701</v>
          </cell>
          <cell r="R110">
            <v>0.98593744316771703</v>
          </cell>
          <cell r="S110">
            <v>-3.4799999999999998E-2</v>
          </cell>
          <cell r="T110">
            <v>1.0703177510437789E-2</v>
          </cell>
          <cell r="U110">
            <v>-5.2860822489562205E-2</v>
          </cell>
          <cell r="V110">
            <v>1.9193858426169206</v>
          </cell>
          <cell r="W110">
            <v>0.1762</v>
          </cell>
          <cell r="X110">
            <v>1.0255294018062759</v>
          </cell>
          <cell r="Y110">
            <v>1.0722894018062759</v>
          </cell>
          <cell r="Z110">
            <v>2.339644889753854</v>
          </cell>
          <cell r="AA110">
            <v>1.06</v>
          </cell>
          <cell r="AB110">
            <v>1.06</v>
          </cell>
          <cell r="AC110">
            <v>2.29E-2</v>
          </cell>
          <cell r="AD110">
            <v>1.007355099025756</v>
          </cell>
          <cell r="AE110">
            <v>1.0594650990257561</v>
          </cell>
          <cell r="AF110">
            <v>2.2284802081471886</v>
          </cell>
        </row>
        <row r="111">
          <cell r="B111">
            <v>43966</v>
          </cell>
          <cell r="C111">
            <v>135.34</v>
          </cell>
          <cell r="D111">
            <v>-0.46</v>
          </cell>
          <cell r="E111">
            <v>4.5400000000000003E-2</v>
          </cell>
          <cell r="F111">
            <v>0.60905503911879944</v>
          </cell>
          <cell r="G111">
            <v>0.63840503911879942</v>
          </cell>
          <cell r="H111">
            <v>1.8276969216749306</v>
          </cell>
          <cell r="I111">
            <v>2.2000000000000002</v>
          </cell>
          <cell r="J111">
            <v>2.2000000000000002</v>
          </cell>
          <cell r="K111">
            <v>0.14710000000000001</v>
          </cell>
          <cell r="L111">
            <v>0.5897339367771931</v>
          </cell>
          <cell r="M111">
            <v>0.62918393677719309</v>
          </cell>
          <cell r="N111">
            <v>2.6449573980456229</v>
          </cell>
          <cell r="O111">
            <v>-7.2099999999999997E-2</v>
          </cell>
          <cell r="P111">
            <v>-1.7303471736933005</v>
          </cell>
          <cell r="Q111">
            <v>-1.7030971736933005</v>
          </cell>
          <cell r="R111">
            <v>-0.3781732326682592</v>
          </cell>
          <cell r="S111">
            <v>-3.7100000000000001E-2</v>
          </cell>
          <cell r="T111">
            <v>-5.6841783849301206E-2</v>
          </cell>
          <cell r="U111">
            <v>-0.1204057838493012</v>
          </cell>
          <cell r="V111">
            <v>0.51366863693235154</v>
          </cell>
          <cell r="W111">
            <v>0.17469999999999999</v>
          </cell>
          <cell r="X111">
            <v>0.9804353915511812</v>
          </cell>
          <cell r="Y111">
            <v>1.0271953915511811</v>
          </cell>
          <cell r="Z111">
            <v>0.97042029208944491</v>
          </cell>
          <cell r="AA111">
            <v>-0.26</v>
          </cell>
          <cell r="AB111">
            <v>-0.26</v>
          </cell>
          <cell r="AC111">
            <v>1.83E-2</v>
          </cell>
          <cell r="AD111">
            <v>0.8655919776134301</v>
          </cell>
          <cell r="AE111">
            <v>0.91770197761343009</v>
          </cell>
          <cell r="AF111">
            <v>0.82833432232523752</v>
          </cell>
        </row>
        <row r="112">
          <cell r="B112">
            <v>43977</v>
          </cell>
          <cell r="C112">
            <v>130.91999999999999</v>
          </cell>
          <cell r="D112">
            <v>-1.07</v>
          </cell>
          <cell r="E112">
            <v>3.6499999999999998E-2</v>
          </cell>
          <cell r="F112">
            <v>0.34100665725709001</v>
          </cell>
          <cell r="G112">
            <v>0.37035665725708999</v>
          </cell>
          <cell r="H112">
            <v>7.539983515000892E-2</v>
          </cell>
          <cell r="I112">
            <v>0.18</v>
          </cell>
          <cell r="J112">
            <v>0.18</v>
          </cell>
          <cell r="K112">
            <v>0.1469</v>
          </cell>
          <cell r="L112">
            <v>0.58359375188300844</v>
          </cell>
          <cell r="M112">
            <v>0.62304375188300842</v>
          </cell>
          <cell r="N112">
            <v>0.59934611556192252</v>
          </cell>
          <cell r="O112">
            <v>-7.6600000000000001E-2</v>
          </cell>
          <cell r="P112">
            <v>-1.8642283664164583</v>
          </cell>
          <cell r="Q112">
            <v>-1.8369783664164583</v>
          </cell>
          <cell r="R112">
            <v>-2.6245421389416159</v>
          </cell>
          <cell r="S112">
            <v>-4.0599999999999997E-2</v>
          </cell>
          <cell r="T112">
            <v>-0.15963043706346164</v>
          </cell>
          <cell r="U112">
            <v>-0.22319443706346165</v>
          </cell>
          <cell r="V112">
            <v>-1.7746243457926918</v>
          </cell>
          <cell r="W112">
            <v>0.1719</v>
          </cell>
          <cell r="X112">
            <v>0.89627345427030636</v>
          </cell>
          <cell r="Y112">
            <v>0.94303345427030638</v>
          </cell>
          <cell r="Z112">
            <v>-1.3722625906629957</v>
          </cell>
          <cell r="AA112">
            <v>-2.54</v>
          </cell>
          <cell r="AB112">
            <v>-2.54</v>
          </cell>
          <cell r="AC112">
            <v>1.47E-2</v>
          </cell>
          <cell r="AD112">
            <v>0.75467435733544674</v>
          </cell>
          <cell r="AE112">
            <v>0.80678435733544673</v>
          </cell>
          <cell r="AF112">
            <v>-1.211839033822919</v>
          </cell>
        </row>
        <row r="113">
          <cell r="B113">
            <v>43992</v>
          </cell>
          <cell r="C113">
            <v>129.44999999999999</v>
          </cell>
          <cell r="D113">
            <v>-1.29</v>
          </cell>
          <cell r="E113">
            <v>3.2199999999999999E-2</v>
          </cell>
          <cell r="F113">
            <v>0.21152500575743999</v>
          </cell>
          <cell r="G113">
            <v>0.24087500575743997</v>
          </cell>
          <cell r="H113">
            <v>-0.77630979562425262</v>
          </cell>
          <cell r="I113">
            <v>-0.85</v>
          </cell>
          <cell r="J113">
            <v>-0.85</v>
          </cell>
          <cell r="K113">
            <v>0.1464</v>
          </cell>
          <cell r="L113">
            <v>0.56824352076740237</v>
          </cell>
          <cell r="M113">
            <v>0.60769352076740235</v>
          </cell>
          <cell r="N113">
            <v>-0.39358192973575701</v>
          </cell>
          <cell r="O113">
            <v>-7.8200000000000006E-2</v>
          </cell>
          <cell r="P113">
            <v>-1.9118500637792213</v>
          </cell>
          <cell r="Q113">
            <v>-1.8846000637792213</v>
          </cell>
          <cell r="R113">
            <v>-3.4531584536692281</v>
          </cell>
          <cell r="S113">
            <v>-4.2000000000000003E-2</v>
          </cell>
          <cell r="T113">
            <v>-0.20074737119529001</v>
          </cell>
          <cell r="U113">
            <v>-0.26431137119529002</v>
          </cell>
          <cell r="V113">
            <v>-2.4001527004721446</v>
          </cell>
          <cell r="W113">
            <v>0.17069999999999999</v>
          </cell>
          <cell r="X113">
            <v>0.86020916072033948</v>
          </cell>
          <cell r="Y113">
            <v>0.90696916072033951</v>
          </cell>
          <cell r="Z113">
            <v>-1.7961551079433626</v>
          </cell>
          <cell r="AA113">
            <v>-2.87</v>
          </cell>
          <cell r="AB113">
            <v>-2.87</v>
          </cell>
          <cell r="AC113">
            <v>1.26E-2</v>
          </cell>
          <cell r="AD113">
            <v>0.68998226787776407</v>
          </cell>
          <cell r="AE113">
            <v>0.74209226787776406</v>
          </cell>
          <cell r="AF113">
            <v>-1.5449138876902269</v>
          </cell>
        </row>
        <row r="114">
          <cell r="B114">
            <v>44008</v>
          </cell>
          <cell r="C114">
            <v>130.32</v>
          </cell>
          <cell r="D114">
            <v>-1.28</v>
          </cell>
          <cell r="E114">
            <v>3.3500000000000002E-2</v>
          </cell>
          <cell r="F114">
            <v>0.2506694024977289</v>
          </cell>
          <cell r="G114">
            <v>0.28001940249772889</v>
          </cell>
          <cell r="H114">
            <v>-0.8945747253088342</v>
          </cell>
          <cell r="I114">
            <v>-1.1100000000000001</v>
          </cell>
          <cell r="J114">
            <v>-1.1100000000000001</v>
          </cell>
          <cell r="K114">
            <v>0.14580000000000001</v>
          </cell>
          <cell r="L114">
            <v>0.54982366990528575</v>
          </cell>
          <cell r="M114">
            <v>0.58927366990528574</v>
          </cell>
          <cell r="N114">
            <v>-0.61283959946049948</v>
          </cell>
          <cell r="O114">
            <v>-7.9500000000000001E-2</v>
          </cell>
          <cell r="P114">
            <v>-1.9505505282717643</v>
          </cell>
          <cell r="Q114">
            <v>-1.9233005282717643</v>
          </cell>
          <cell r="R114">
            <v>-3.4708385577592438</v>
          </cell>
          <cell r="S114">
            <v>-4.1300000000000003E-2</v>
          </cell>
          <cell r="T114">
            <v>-0.18018877758048196</v>
          </cell>
          <cell r="U114">
            <v>-0.24375277758048197</v>
          </cell>
          <cell r="V114">
            <v>-2.1367155671896558</v>
          </cell>
          <cell r="W114">
            <v>0.1716</v>
          </cell>
          <cell r="X114">
            <v>0.88725710284766768</v>
          </cell>
          <cell r="Y114">
            <v>0.9340171028476677</v>
          </cell>
          <cell r="Z114">
            <v>-1.3043704468832003</v>
          </cell>
          <cell r="AA114">
            <v>-2.34</v>
          </cell>
          <cell r="AB114">
            <v>-2.34</v>
          </cell>
          <cell r="AC114">
            <v>1.18E-2</v>
          </cell>
          <cell r="AD114">
            <v>0.6653394175708639</v>
          </cell>
          <cell r="AE114">
            <v>0.71744941757086389</v>
          </cell>
          <cell r="AF114">
            <v>-1.2101890827089345</v>
          </cell>
        </row>
        <row r="115">
          <cell r="B115">
            <v>44019</v>
          </cell>
          <cell r="C115">
            <v>132.75</v>
          </cell>
          <cell r="D115">
            <v>-1.2</v>
          </cell>
          <cell r="E115">
            <v>3.5700000000000003E-2</v>
          </cell>
          <cell r="F115">
            <v>0.31691610758075511</v>
          </cell>
          <cell r="G115">
            <v>0.3462661075807551</v>
          </cell>
          <cell r="H115">
            <v>-0.28950245891320003</v>
          </cell>
          <cell r="I115">
            <v>-0.28999999999999998</v>
          </cell>
          <cell r="J115">
            <v>-0.28999999999999998</v>
          </cell>
          <cell r="K115">
            <v>0.14549999999999999</v>
          </cell>
          <cell r="L115">
            <v>0.54061391482296317</v>
          </cell>
          <cell r="M115">
            <v>0.58006391482296316</v>
          </cell>
          <cell r="N115">
            <v>0.14777512474573407</v>
          </cell>
          <cell r="O115">
            <v>-7.5600000000000001E-2</v>
          </cell>
          <cell r="P115">
            <v>-1.8344700984770235</v>
          </cell>
          <cell r="Q115">
            <v>-1.8072200984770235</v>
          </cell>
          <cell r="R115">
            <v>-2.7730918513438616</v>
          </cell>
          <cell r="S115">
            <v>-3.7699999999999997E-2</v>
          </cell>
          <cell r="T115">
            <v>-7.4462399853194125E-2</v>
          </cell>
          <cell r="U115">
            <v>-0.13802639985319412</v>
          </cell>
          <cell r="V115">
            <v>-1.6374811155096414</v>
          </cell>
          <cell r="W115">
            <v>0.17269999999999999</v>
          </cell>
          <cell r="X115">
            <v>0.92031798380363228</v>
          </cell>
          <cell r="Y115">
            <v>0.9670779838036323</v>
          </cell>
          <cell r="Z115">
            <v>-1.0659596946424241</v>
          </cell>
          <cell r="AA115">
            <v>-2.19</v>
          </cell>
          <cell r="AB115">
            <v>-2.19</v>
          </cell>
          <cell r="AC115">
            <v>1.2500000000000001E-2</v>
          </cell>
          <cell r="AD115">
            <v>0.6869018602137601</v>
          </cell>
          <cell r="AE115">
            <v>0.73901186021376009</v>
          </cell>
          <cell r="AF115">
            <v>-1.1002438756564132</v>
          </cell>
        </row>
        <row r="116">
          <cell r="B116">
            <v>44027</v>
          </cell>
          <cell r="C116">
            <v>133.87</v>
          </cell>
          <cell r="D116">
            <v>-1.08</v>
          </cell>
          <cell r="E116">
            <v>3.7499999999999999E-2</v>
          </cell>
          <cell r="F116">
            <v>0.37112054942376238</v>
          </cell>
          <cell r="G116">
            <v>0.40047054942376237</v>
          </cell>
          <cell r="H116">
            <v>-5.329456283875933E-2</v>
          </cell>
          <cell r="I116">
            <v>-7.0000000000000007E-2</v>
          </cell>
          <cell r="J116">
            <v>-7.0000000000000007E-2</v>
          </cell>
          <cell r="K116">
            <v>0.14530000000000001</v>
          </cell>
          <cell r="L116">
            <v>0.5344741399948989</v>
          </cell>
          <cell r="M116">
            <v>0.57392413999489889</v>
          </cell>
          <cell r="N116">
            <v>0.36313312665532482</v>
          </cell>
          <cell r="O116">
            <v>-7.51E-2</v>
          </cell>
          <cell r="P116">
            <v>-1.8195924659032121</v>
          </cell>
          <cell r="Q116">
            <v>-1.7923424659032121</v>
          </cell>
          <cell r="R116">
            <v>-2.5310997792661887</v>
          </cell>
          <cell r="S116">
            <v>-3.6999999999999998E-2</v>
          </cell>
          <cell r="T116">
            <v>-5.3905023808639915E-2</v>
          </cell>
          <cell r="U116">
            <v>-0.11746902380863991</v>
          </cell>
          <cell r="V116">
            <v>-1.3841926371950195</v>
          </cell>
          <cell r="W116">
            <v>0.17249999999999999</v>
          </cell>
          <cell r="X116">
            <v>0.91430672398335922</v>
          </cell>
          <cell r="Y116">
            <v>0.96106672398335924</v>
          </cell>
          <cell r="Z116">
            <v>-0.83362318942642299</v>
          </cell>
          <cell r="AA116">
            <v>-1.95</v>
          </cell>
          <cell r="AB116">
            <v>-1.95</v>
          </cell>
          <cell r="AC116">
            <v>1.24E-2</v>
          </cell>
          <cell r="AD116">
            <v>0.68382146735186145</v>
          </cell>
          <cell r="AE116">
            <v>0.73593146735186143</v>
          </cell>
          <cell r="AF116">
            <v>-0.88228341793073506</v>
          </cell>
        </row>
        <row r="117">
          <cell r="B117">
            <v>44036</v>
          </cell>
          <cell r="C117">
            <v>134.84</v>
          </cell>
          <cell r="D117">
            <v>-0.96</v>
          </cell>
          <cell r="E117">
            <v>3.95E-2</v>
          </cell>
          <cell r="F117">
            <v>0.43135092471975528</v>
          </cell>
          <cell r="G117">
            <v>0.46070092471975527</v>
          </cell>
          <cell r="H117">
            <v>4.6331321956370131E-2</v>
          </cell>
          <cell r="I117">
            <v>-0.08</v>
          </cell>
          <cell r="J117">
            <v>-0.08</v>
          </cell>
          <cell r="K117">
            <v>0.1457</v>
          </cell>
          <cell r="L117">
            <v>0.54675373907864078</v>
          </cell>
          <cell r="M117">
            <v>0.58620373907864076</v>
          </cell>
          <cell r="N117">
            <v>0.38039049311561712</v>
          </cell>
          <cell r="O117">
            <v>-7.5300000000000006E-2</v>
          </cell>
          <cell r="P117">
            <v>-1.8255433996733854</v>
          </cell>
          <cell r="Q117">
            <v>-1.7982933996733854</v>
          </cell>
          <cell r="R117">
            <v>-2.4759063179977474</v>
          </cell>
          <cell r="S117">
            <v>-3.6200000000000003E-2</v>
          </cell>
          <cell r="T117">
            <v>-3.0411027870023727E-2</v>
          </cell>
          <cell r="U117">
            <v>-9.3975027870023722E-2</v>
          </cell>
          <cell r="V117">
            <v>-1.2433876185557247</v>
          </cell>
          <cell r="W117">
            <v>0.17299999999999999</v>
          </cell>
          <cell r="X117">
            <v>0.92933503466312417</v>
          </cell>
          <cell r="Y117">
            <v>0.97609503466312419</v>
          </cell>
          <cell r="Z117">
            <v>-0.64511722838391528</v>
          </cell>
          <cell r="AA117">
            <v>-1.76</v>
          </cell>
          <cell r="AB117">
            <v>-1.76</v>
          </cell>
          <cell r="AC117">
            <v>1.24E-2</v>
          </cell>
          <cell r="AD117">
            <v>0.68382146735186145</v>
          </cell>
          <cell r="AE117">
            <v>0.73593146735186143</v>
          </cell>
          <cell r="AF117">
            <v>-0.69228341793073511</v>
          </cell>
        </row>
        <row r="118">
          <cell r="B118">
            <v>44045</v>
          </cell>
          <cell r="C118">
            <v>140.94</v>
          </cell>
          <cell r="D118">
            <v>-0.42</v>
          </cell>
          <cell r="E118">
            <v>5.1299999999999998E-2</v>
          </cell>
          <cell r="F118">
            <v>0.78680590309943921</v>
          </cell>
          <cell r="G118">
            <v>0.8161559030994392</v>
          </cell>
          <cell r="H118">
            <v>1.946242258885277</v>
          </cell>
          <cell r="I118">
            <v>2.08</v>
          </cell>
          <cell r="J118">
            <v>2.08</v>
          </cell>
          <cell r="K118">
            <v>0.14680000000000001</v>
          </cell>
          <cell r="L118">
            <v>0.58052367937695071</v>
          </cell>
          <cell r="M118">
            <v>0.61997367937695069</v>
          </cell>
          <cell r="N118">
            <v>2.5142493639077252</v>
          </cell>
          <cell r="O118">
            <v>-7.0499999999999993E-2</v>
          </cell>
          <cell r="P118">
            <v>-1.6827636461416351</v>
          </cell>
          <cell r="Q118">
            <v>-1.6555136461416351</v>
          </cell>
          <cell r="R118">
            <v>-0.45770414462045528</v>
          </cell>
          <cell r="S118">
            <v>-2.92E-2</v>
          </cell>
          <cell r="T118">
            <v>0.17515951113293277</v>
          </cell>
          <cell r="U118">
            <v>0.11159551113293277</v>
          </cell>
          <cell r="V118">
            <v>0.61293882964451729</v>
          </cell>
          <cell r="W118">
            <v>0.17960000000000001</v>
          </cell>
          <cell r="X118">
            <v>1.1277626641236329</v>
          </cell>
          <cell r="Y118">
            <v>1.1745226641236328</v>
          </cell>
          <cell r="Z118">
            <v>0.97939979962562229</v>
          </cell>
          <cell r="AA118">
            <v>-0.4</v>
          </cell>
          <cell r="AB118">
            <v>-0.4</v>
          </cell>
          <cell r="AC118">
            <v>1.6500000000000001E-2</v>
          </cell>
          <cell r="AD118">
            <v>0.81013036987648002</v>
          </cell>
          <cell r="AE118">
            <v>0.86224036987648001</v>
          </cell>
          <cell r="AF118">
            <v>0.77980612253456616</v>
          </cell>
        </row>
        <row r="119">
          <cell r="B119">
            <v>44047</v>
          </cell>
          <cell r="C119">
            <v>146.99</v>
          </cell>
          <cell r="D119">
            <v>0.57999999999999996</v>
          </cell>
          <cell r="E119">
            <v>7.0199999999999999E-2</v>
          </cell>
          <cell r="F119">
            <v>1.3566778851683199</v>
          </cell>
          <cell r="G119">
            <v>1.3860278851683199</v>
          </cell>
          <cell r="H119">
            <v>4.7747843618522579</v>
          </cell>
          <cell r="I119">
            <v>5.1100000000000003</v>
          </cell>
          <cell r="J119">
            <v>5.1100000000000003</v>
          </cell>
          <cell r="K119">
            <v>0.14610000000000001</v>
          </cell>
          <cell r="L119">
            <v>0.55903353796500799</v>
          </cell>
          <cell r="M119">
            <v>0.59848353796500797</v>
          </cell>
          <cell r="N119">
            <v>5.5766791850513648</v>
          </cell>
          <cell r="O119">
            <v>-7.0499999999999993E-2</v>
          </cell>
          <cell r="P119">
            <v>-1.6827636461416351</v>
          </cell>
          <cell r="Q119">
            <v>-1.6555136461416351</v>
          </cell>
          <cell r="R119">
            <v>2.8284156775185574</v>
          </cell>
          <cell r="S119">
            <v>-2.5700000000000001E-2</v>
          </cell>
          <cell r="T119">
            <v>0.27794779188821417</v>
          </cell>
          <cell r="U119">
            <v>0.21438379188821416</v>
          </cell>
          <cell r="V119">
            <v>4.2040467921222415</v>
          </cell>
          <cell r="W119">
            <v>0.18240000000000001</v>
          </cell>
          <cell r="X119">
            <v>1.2119772673866025</v>
          </cell>
          <cell r="Y119">
            <v>1.2587372673866024</v>
          </cell>
          <cell r="Z119">
            <v>4.7541339441944661</v>
          </cell>
          <cell r="AA119">
            <v>3.35</v>
          </cell>
          <cell r="AB119">
            <v>3.35</v>
          </cell>
          <cell r="AC119">
            <v>2.64E-2</v>
          </cell>
          <cell r="AD119">
            <v>1.1152480971985663</v>
          </cell>
          <cell r="AE119">
            <v>1.1673580971985664</v>
          </cell>
          <cell r="AF119">
            <v>4.0718180860066244</v>
          </cell>
        </row>
        <row r="120">
          <cell r="B120">
            <v>44051</v>
          </cell>
          <cell r="C120">
            <v>147.38</v>
          </cell>
          <cell r="D120">
            <v>0.87</v>
          </cell>
          <cell r="E120">
            <v>7.0599999999999996E-2</v>
          </cell>
          <cell r="F120">
            <v>1.3687484081456331</v>
          </cell>
          <cell r="G120">
            <v>1.3980984081456331</v>
          </cell>
          <cell r="H120">
            <v>5.1636597207535777</v>
          </cell>
          <cell r="I120">
            <v>5.54</v>
          </cell>
          <cell r="J120">
            <v>5.54</v>
          </cell>
          <cell r="K120">
            <v>0.1464</v>
          </cell>
          <cell r="L120">
            <v>0.56824352076740237</v>
          </cell>
          <cell r="M120">
            <v>0.60769352076740235</v>
          </cell>
          <cell r="N120">
            <v>6.0383558189185846</v>
          </cell>
          <cell r="O120">
            <v>-7.1599999999999997E-2</v>
          </cell>
          <cell r="P120">
            <v>-1.7154762990401446</v>
          </cell>
          <cell r="Q120">
            <v>-1.6882262990401447</v>
          </cell>
          <cell r="R120">
            <v>3.332419617177969</v>
          </cell>
          <cell r="S120">
            <v>-2.6800000000000001E-2</v>
          </cell>
          <cell r="T120">
            <v>0.24564242994039934</v>
          </cell>
          <cell r="U120">
            <v>0.18207842994039936</v>
          </cell>
          <cell r="V120">
            <v>4.7927079642254453</v>
          </cell>
          <cell r="W120">
            <v>0.183</v>
          </cell>
          <cell r="X120">
            <v>1.2300260524806246</v>
          </cell>
          <cell r="Y120">
            <v>1.2767860524806245</v>
          </cell>
          <cell r="Z120">
            <v>5.4773992048326026</v>
          </cell>
          <cell r="AA120">
            <v>4.08</v>
          </cell>
          <cell r="AB120">
            <v>4.08</v>
          </cell>
          <cell r="AC120">
            <v>2.81E-2</v>
          </cell>
          <cell r="AD120">
            <v>1.1676634359227362</v>
          </cell>
          <cell r="AE120">
            <v>1.2197734359227363</v>
          </cell>
          <cell r="AF120">
            <v>4.8305344879652656</v>
          </cell>
        </row>
        <row r="121">
          <cell r="B121">
            <v>44056</v>
          </cell>
          <cell r="C121">
            <v>146.27000000000001</v>
          </cell>
          <cell r="D121">
            <v>0.75</v>
          </cell>
          <cell r="E121">
            <v>6.8199999999999997E-2</v>
          </cell>
          <cell r="F121">
            <v>1.2963321828940799</v>
          </cell>
          <cell r="G121">
            <v>1.3256821828940799</v>
          </cell>
          <cell r="H121">
            <v>4.8906390050011606</v>
          </cell>
          <cell r="I121">
            <v>5.29</v>
          </cell>
          <cell r="J121">
            <v>5.29</v>
          </cell>
          <cell r="K121">
            <v>0.1467</v>
          </cell>
          <cell r="L121">
            <v>0.57745362007774093</v>
          </cell>
          <cell r="M121">
            <v>0.61690362007774091</v>
          </cell>
          <cell r="N121">
            <v>5.8005614717042331</v>
          </cell>
          <cell r="O121">
            <v>-7.1400000000000005E-2</v>
          </cell>
          <cell r="P121">
            <v>-1.709528210775811</v>
          </cell>
          <cell r="Q121">
            <v>-1.682278210775811</v>
          </cell>
          <cell r="R121">
            <v>3.1025965844500258</v>
          </cell>
          <cell r="S121">
            <v>-2.7199999999999998E-2</v>
          </cell>
          <cell r="T121">
            <v>0.23389514570361519</v>
          </cell>
          <cell r="U121">
            <v>0.17033114570361518</v>
          </cell>
          <cell r="V121">
            <v>4.5564228845287964</v>
          </cell>
          <cell r="W121">
            <v>0.18149999999999999</v>
          </cell>
          <cell r="X121">
            <v>1.1849059703069196</v>
          </cell>
          <cell r="Y121">
            <v>1.2316659703069195</v>
          </cell>
          <cell r="Z121">
            <v>5.218974652731446</v>
          </cell>
          <cell r="AA121">
            <v>3.87</v>
          </cell>
          <cell r="AB121">
            <v>3.87</v>
          </cell>
          <cell r="AC121">
            <v>2.7199999999999998E-2</v>
          </cell>
          <cell r="AD121">
            <v>1.1399132789487816</v>
          </cell>
          <cell r="AE121">
            <v>1.1920232789487817</v>
          </cell>
          <cell r="AF121">
            <v>4.6591413539347917</v>
          </cell>
        </row>
        <row r="122">
          <cell r="B122">
            <v>44062</v>
          </cell>
          <cell r="C122">
            <v>145.49</v>
          </cell>
          <cell r="D122">
            <v>0.6</v>
          </cell>
          <cell r="E122">
            <v>6.6600000000000006E-2</v>
          </cell>
          <cell r="F122">
            <v>1.2480636729503951</v>
          </cell>
          <cell r="G122">
            <v>1.2774136729503951</v>
          </cell>
          <cell r="H122">
            <v>4.5745639320177531</v>
          </cell>
          <cell r="I122">
            <v>4.95</v>
          </cell>
          <cell r="J122">
            <v>4.95</v>
          </cell>
          <cell r="K122">
            <v>0.14699999999999999</v>
          </cell>
          <cell r="L122">
            <v>0.58666383766129537</v>
          </cell>
          <cell r="M122">
            <v>0.62611383766129536</v>
          </cell>
          <cell r="N122">
            <v>5.482502791557855</v>
          </cell>
          <cell r="O122">
            <v>-7.2599999999999998E-2</v>
          </cell>
          <cell r="P122">
            <v>-1.7452189891775154</v>
          </cell>
          <cell r="Q122">
            <v>-1.7179689891775154</v>
          </cell>
          <cell r="R122">
            <v>2.7873785418311439</v>
          </cell>
          <cell r="S122">
            <v>-2.7799999999999998E-2</v>
          </cell>
          <cell r="T122">
            <v>0.21627432638758221</v>
          </cell>
          <cell r="U122">
            <v>0.1527103263875822</v>
          </cell>
          <cell r="V122">
            <v>4.3070164345083404</v>
          </cell>
          <cell r="W122">
            <v>0.18210000000000001</v>
          </cell>
          <cell r="X122">
            <v>1.2029532527514419</v>
          </cell>
          <cell r="Y122">
            <v>1.2497132527514418</v>
          </cell>
          <cell r="Z122">
            <v>5.0529779379842994</v>
          </cell>
          <cell r="AA122">
            <v>3.7</v>
          </cell>
          <cell r="AB122">
            <v>3.7</v>
          </cell>
          <cell r="AC122">
            <v>2.64E-2</v>
          </cell>
          <cell r="AD122">
            <v>1.1152480971985663</v>
          </cell>
          <cell r="AE122">
            <v>1.1673580971985664</v>
          </cell>
          <cell r="AF122">
            <v>4.246445953941711</v>
          </cell>
        </row>
        <row r="123">
          <cell r="B123">
            <v>44069</v>
          </cell>
          <cell r="C123">
            <v>142.86000000000001</v>
          </cell>
          <cell r="D123">
            <v>0.27</v>
          </cell>
          <cell r="E123">
            <v>6.1499999999999999E-2</v>
          </cell>
          <cell r="F123">
            <v>1.0942524248727001</v>
          </cell>
          <cell r="G123">
            <v>1.1236024248727001</v>
          </cell>
          <cell r="H123">
            <v>3.6195264317811628</v>
          </cell>
          <cell r="I123">
            <v>3.86</v>
          </cell>
          <cell r="J123">
            <v>3.86</v>
          </cell>
          <cell r="K123">
            <v>0.1464</v>
          </cell>
          <cell r="L123">
            <v>0.56824352076740237</v>
          </cell>
          <cell r="M123">
            <v>0.60769352076740235</v>
          </cell>
          <cell r="N123">
            <v>4.3905580187781679</v>
          </cell>
          <cell r="O123">
            <v>-7.3599999999999999E-2</v>
          </cell>
          <cell r="P123">
            <v>-1.7749654754206921</v>
          </cell>
          <cell r="Q123">
            <v>-1.7477154754206921</v>
          </cell>
          <cell r="R123">
            <v>1.7458908901304429</v>
          </cell>
          <cell r="S123">
            <v>-3.1199999999999999E-2</v>
          </cell>
          <cell r="T123">
            <v>0.1164248224895624</v>
          </cell>
          <cell r="U123">
            <v>5.2860822489562406E-2</v>
          </cell>
          <cell r="V123">
            <v>3.2572090555810673</v>
          </cell>
          <cell r="W123">
            <v>0.17960000000000001</v>
          </cell>
          <cell r="X123">
            <v>1.1277626641236329</v>
          </cell>
          <cell r="Y123">
            <v>1.1745226641236328</v>
          </cell>
          <cell r="Z123">
            <v>4.0896127647555076</v>
          </cell>
          <cell r="AA123">
            <v>2.83</v>
          </cell>
          <cell r="AB123">
            <v>2.83</v>
          </cell>
          <cell r="AC123">
            <v>2.4199999999999999E-2</v>
          </cell>
          <cell r="AD123">
            <v>1.047426466152577</v>
          </cell>
          <cell r="AE123">
            <v>1.0995364661525771</v>
          </cell>
          <cell r="AF123">
            <v>3.768383696146981</v>
          </cell>
        </row>
        <row r="124">
          <cell r="B124">
            <v>44076</v>
          </cell>
          <cell r="C124">
            <v>139.07</v>
          </cell>
          <cell r="D124">
            <v>-0.23</v>
          </cell>
          <cell r="E124">
            <v>5.2900000000000003E-2</v>
          </cell>
          <cell r="F124">
            <v>0.83501928293266248</v>
          </cell>
          <cell r="G124">
            <v>0.86436928293266246</v>
          </cell>
          <cell r="H124">
            <v>2.2278580566805037</v>
          </cell>
          <cell r="I124">
            <v>2.34</v>
          </cell>
          <cell r="J124">
            <v>2.34</v>
          </cell>
          <cell r="K124">
            <v>0.14710000000000001</v>
          </cell>
          <cell r="L124">
            <v>0.5897339367771931</v>
          </cell>
          <cell r="M124">
            <v>0.62918393677719309</v>
          </cell>
          <cell r="N124">
            <v>2.933237295073472</v>
          </cell>
          <cell r="O124">
            <v>-7.46E-2</v>
          </cell>
          <cell r="P124">
            <v>-1.8047158233328149</v>
          </cell>
          <cell r="Q124">
            <v>-1.7774658233328149</v>
          </cell>
          <cell r="R124">
            <v>0.39178762857451011</v>
          </cell>
          <cell r="S124">
            <v>-3.32E-2</v>
          </cell>
          <cell r="T124">
            <v>5.7690581917023954E-2</v>
          </cell>
          <cell r="U124">
            <v>-5.873418082976041E-3</v>
          </cell>
          <cell r="V124">
            <v>2.0285801274353954</v>
          </cell>
          <cell r="W124">
            <v>0.17799999999999999</v>
          </cell>
          <cell r="X124">
            <v>1.0796493008593746</v>
          </cell>
          <cell r="Y124">
            <v>1.1264093008593745</v>
          </cell>
          <cell r="Z124">
            <v>3.0260629399887922</v>
          </cell>
          <cell r="AA124">
            <v>1.86</v>
          </cell>
          <cell r="AB124">
            <v>1.86</v>
          </cell>
          <cell r="AC124">
            <v>1.84E-2</v>
          </cell>
          <cell r="AD124">
            <v>0.86867334932623663</v>
          </cell>
          <cell r="AE124">
            <v>0.92078334932623662</v>
          </cell>
          <cell r="AF124">
            <v>2.354202487546718</v>
          </cell>
        </row>
        <row r="125">
          <cell r="B125">
            <v>44083</v>
          </cell>
          <cell r="C125">
            <v>136.99</v>
          </cell>
          <cell r="D125">
            <v>-0.47</v>
          </cell>
          <cell r="E125">
            <v>4.8000000000000001E-2</v>
          </cell>
          <cell r="F125">
            <v>0.68737939688752869</v>
          </cell>
          <cell r="G125">
            <v>0.71672939688752868</v>
          </cell>
          <cell r="H125">
            <v>1.4495964089773385</v>
          </cell>
          <cell r="I125">
            <v>1.47</v>
          </cell>
          <cell r="J125">
            <v>1.47</v>
          </cell>
          <cell r="K125">
            <v>0.14710000000000001</v>
          </cell>
          <cell r="L125">
            <v>0.5897339367771931</v>
          </cell>
          <cell r="M125">
            <v>0.62918393677719309</v>
          </cell>
          <cell r="N125">
            <v>2.0497573044345767</v>
          </cell>
          <cell r="O125">
            <v>-7.51E-2</v>
          </cell>
          <cell r="P125">
            <v>-1.8195924659032121</v>
          </cell>
          <cell r="Q125">
            <v>-1.7923424659032121</v>
          </cell>
          <cell r="R125">
            <v>-0.55711896953064</v>
          </cell>
          <cell r="S125">
            <v>-3.4700000000000002E-2</v>
          </cell>
          <cell r="T125">
            <v>1.3639896042314862E-2</v>
          </cell>
          <cell r="U125">
            <v>-4.9924103957685137E-2</v>
          </cell>
          <cell r="V125">
            <v>0.99994952113007529</v>
          </cell>
          <cell r="W125">
            <v>0.17730000000000001</v>
          </cell>
          <cell r="X125">
            <v>1.0586017325581927</v>
          </cell>
          <cell r="Y125">
            <v>1.1053617325581926</v>
          </cell>
          <cell r="Z125">
            <v>1.9698854863611415</v>
          </cell>
          <cell r="AA125">
            <v>0.81</v>
          </cell>
          <cell r="AB125">
            <v>0.81</v>
          </cell>
          <cell r="AC125">
            <v>1.6199999999999999E-2</v>
          </cell>
          <cell r="AD125">
            <v>0.80088732227825088</v>
          </cell>
          <cell r="AE125">
            <v>0.85299732227825087</v>
          </cell>
          <cell r="AF125">
            <v>1.3928294431512223</v>
          </cell>
        </row>
        <row r="126">
          <cell r="B126">
            <v>44090</v>
          </cell>
          <cell r="C126">
            <v>136.54</v>
          </cell>
          <cell r="D126">
            <v>-0.61</v>
          </cell>
          <cell r="E126">
            <v>4.6100000000000002E-2</v>
          </cell>
          <cell r="F126">
            <v>0.63014142678053719</v>
          </cell>
          <cell r="G126">
            <v>0.65949142678053718</v>
          </cell>
          <cell r="H126">
            <v>1.1345518758306237</v>
          </cell>
          <cell r="I126">
            <v>1.1399999999999999</v>
          </cell>
          <cell r="J126">
            <v>1.1399999999999999</v>
          </cell>
          <cell r="K126">
            <v>0.14760000000000001</v>
          </cell>
          <cell r="L126">
            <v>0.60508463470914053</v>
          </cell>
          <cell r="M126">
            <v>0.64453463470914052</v>
          </cell>
          <cell r="N126">
            <v>1.6707036026473572</v>
          </cell>
          <cell r="O126">
            <v>-7.2599999999999998E-2</v>
          </cell>
          <cell r="P126">
            <v>-1.7452189891775154</v>
          </cell>
          <cell r="Q126">
            <v>-1.7179689891775154</v>
          </cell>
          <cell r="R126">
            <v>-1.1186663914709862</v>
          </cell>
          <cell r="S126">
            <v>-3.3599999999999998E-2</v>
          </cell>
          <cell r="T126">
            <v>4.5943743759645946E-2</v>
          </cell>
          <cell r="U126">
            <v>-1.762025624035405E-2</v>
          </cell>
          <cell r="V126">
            <v>0.15481597123448798</v>
          </cell>
          <cell r="W126">
            <v>0.1774</v>
          </cell>
          <cell r="X126">
            <v>1.0616084539137445</v>
          </cell>
          <cell r="Y126">
            <v>1.1083684539137444</v>
          </cell>
          <cell r="Z126">
            <v>0.853938311156899</v>
          </cell>
          <cell r="AA126">
            <v>-0.38</v>
          </cell>
          <cell r="AB126">
            <v>-0.38</v>
          </cell>
          <cell r="AC126">
            <v>1.34E-2</v>
          </cell>
          <cell r="AD126">
            <v>0.71462606946665075</v>
          </cell>
          <cell r="AE126">
            <v>0.76673606946665074</v>
          </cell>
          <cell r="AF126">
            <v>0.64268458653436189</v>
          </cell>
        </row>
        <row r="127">
          <cell r="B127">
            <v>44093</v>
          </cell>
          <cell r="C127">
            <v>142.72</v>
          </cell>
          <cell r="D127">
            <v>-0.04</v>
          </cell>
          <cell r="E127">
            <v>5.8200000000000002E-2</v>
          </cell>
          <cell r="F127">
            <v>0.99476077634848004</v>
          </cell>
          <cell r="G127">
            <v>1.02411077634848</v>
          </cell>
          <cell r="H127">
            <v>3.0116237297163555</v>
          </cell>
          <cell r="I127">
            <v>3.23</v>
          </cell>
          <cell r="J127">
            <v>3.23</v>
          </cell>
          <cell r="K127">
            <v>0.14810000000000001</v>
          </cell>
          <cell r="L127">
            <v>0.6204356758883981</v>
          </cell>
          <cell r="M127">
            <v>0.65988567588839808</v>
          </cell>
          <cell r="N127">
            <v>3.7565835462370991</v>
          </cell>
          <cell r="O127">
            <v>-6.9599999999999995E-2</v>
          </cell>
          <cell r="P127">
            <v>-1.6560020448302613</v>
          </cell>
          <cell r="Q127">
            <v>-1.6287520448302613</v>
          </cell>
          <cell r="R127">
            <v>0.96806283932606929</v>
          </cell>
          <cell r="S127">
            <v>-2.6700000000000002E-2</v>
          </cell>
          <cell r="T127">
            <v>0.24857926048998449</v>
          </cell>
          <cell r="U127">
            <v>0.18501526048998451</v>
          </cell>
          <cell r="V127">
            <v>2.2819471584539444</v>
          </cell>
          <cell r="W127">
            <v>0.18129999999999999</v>
          </cell>
          <cell r="X127">
            <v>1.1788904288186977</v>
          </cell>
          <cell r="Y127">
            <v>1.2256504288186976</v>
          </cell>
          <cell r="Z127">
            <v>2.8226993405902867</v>
          </cell>
          <cell r="AA127">
            <v>1.45</v>
          </cell>
          <cell r="AB127">
            <v>1.45</v>
          </cell>
          <cell r="AC127">
            <v>1.7999999999999999E-2</v>
          </cell>
          <cell r="AD127">
            <v>0.85634797250399486</v>
          </cell>
          <cell r="AE127">
            <v>0.90845797250399485</v>
          </cell>
          <cell r="AF127">
            <v>2.2921009495605142</v>
          </cell>
        </row>
        <row r="128">
          <cell r="B128">
            <v>44098</v>
          </cell>
          <cell r="C128">
            <v>147.31</v>
          </cell>
          <cell r="D128">
            <v>0.76</v>
          </cell>
          <cell r="E128">
            <v>7.1800000000000003E-2</v>
          </cell>
          <cell r="F128">
            <v>1.4049628151002291</v>
          </cell>
          <cell r="G128">
            <v>1.4343128151002291</v>
          </cell>
          <cell r="H128">
            <v>5.021670328053597</v>
          </cell>
          <cell r="I128">
            <v>5.32</v>
          </cell>
          <cell r="J128">
            <v>5.32</v>
          </cell>
          <cell r="K128">
            <v>0.14749999999999999</v>
          </cell>
          <cell r="L128">
            <v>0.60201446792448754</v>
          </cell>
          <cell r="M128">
            <v>0.64146446792448752</v>
          </cell>
          <cell r="N128">
            <v>5.8588667613951175</v>
          </cell>
          <cell r="O128">
            <v>-7.1199999999999999E-2</v>
          </cell>
          <cell r="P128">
            <v>-1.7035802712086787</v>
          </cell>
          <cell r="Q128">
            <v>-1.6763302712086787</v>
          </cell>
          <cell r="R128">
            <v>3.156330622776812</v>
          </cell>
          <cell r="S128">
            <v>-2.6100000000000002E-2</v>
          </cell>
          <cell r="T128">
            <v>0.26620032829863305</v>
          </cell>
          <cell r="U128">
            <v>0.20263632829863304</v>
          </cell>
          <cell r="V128">
            <v>4.6505558227989843</v>
          </cell>
          <cell r="W128">
            <v>0.183</v>
          </cell>
          <cell r="X128">
            <v>1.2300260524806246</v>
          </cell>
          <cell r="Y128">
            <v>1.2767860524806245</v>
          </cell>
          <cell r="Z128">
            <v>5.3399641474958361</v>
          </cell>
          <cell r="AA128">
            <v>3.95</v>
          </cell>
          <cell r="AB128">
            <v>3.95</v>
          </cell>
          <cell r="AC128">
            <v>2.4500000000000001E-2</v>
          </cell>
          <cell r="AD128">
            <v>1.0566742282214399</v>
          </cell>
          <cell r="AE128">
            <v>1.10878422822144</v>
          </cell>
          <cell r="AF128">
            <v>4.5089688952611713</v>
          </cell>
        </row>
        <row r="129">
          <cell r="B129">
            <v>44104</v>
          </cell>
          <cell r="C129">
            <v>148.09</v>
          </cell>
          <cell r="D129">
            <v>0.98</v>
          </cell>
          <cell r="E129">
            <v>7.3899999999999993E-2</v>
          </cell>
          <cell r="F129">
            <v>1.4683485414795507</v>
          </cell>
          <cell r="G129">
            <v>1.4976985414795507</v>
          </cell>
          <cell r="H129">
            <v>5.453864344588359</v>
          </cell>
          <cell r="I129">
            <v>5.78</v>
          </cell>
          <cell r="J129">
            <v>5.78</v>
          </cell>
          <cell r="K129">
            <v>0.1477</v>
          </cell>
          <cell r="L129">
            <v>0.6081548152236852</v>
          </cell>
          <cell r="M129">
            <v>0.64760481522368518</v>
          </cell>
          <cell r="N129">
            <v>6.3422315411773482</v>
          </cell>
          <cell r="O129">
            <v>-7.0999999999999994E-2</v>
          </cell>
          <cell r="P129">
            <v>-1.6976324798142426</v>
          </cell>
          <cell r="Q129">
            <v>-1.6703824798142426</v>
          </cell>
          <cell r="R129">
            <v>3.7040944684656547</v>
          </cell>
          <cell r="S129">
            <v>-2.4E-2</v>
          </cell>
          <cell r="T129">
            <v>0.32787537119529003</v>
          </cell>
          <cell r="U129">
            <v>0.26431137119529002</v>
          </cell>
          <cell r="V129">
            <v>5.3186385418014215</v>
          </cell>
          <cell r="W129">
            <v>0.184</v>
          </cell>
          <cell r="X129">
            <v>1.2601096342181946</v>
          </cell>
          <cell r="Y129">
            <v>1.3068696342181945</v>
          </cell>
          <cell r="Z129">
            <v>6.0410470271505599</v>
          </cell>
          <cell r="AA129">
            <v>4.6399999999999997</v>
          </cell>
          <cell r="AB129">
            <v>4.6399999999999997</v>
          </cell>
          <cell r="AC129">
            <v>2.47E-2</v>
          </cell>
          <cell r="AD129">
            <v>1.0628395138470146</v>
          </cell>
          <cell r="AE129">
            <v>1.1149495138470147</v>
          </cell>
          <cell r="AF129">
            <v>5.0676803476466787</v>
          </cell>
        </row>
        <row r="130">
          <cell r="B130">
            <v>44111</v>
          </cell>
          <cell r="C130">
            <v>148.13999999999999</v>
          </cell>
          <cell r="D130">
            <v>1.1100000000000001</v>
          </cell>
          <cell r="E130">
            <v>7.4700000000000003E-2</v>
          </cell>
          <cell r="F130">
            <v>1.4924991051992651</v>
          </cell>
          <cell r="G130">
            <v>1.5218491051992651</v>
          </cell>
          <cell r="H130">
            <v>5.6700183625395066</v>
          </cell>
          <cell r="I130">
            <v>6.01</v>
          </cell>
          <cell r="J130">
            <v>6.01</v>
          </cell>
          <cell r="K130">
            <v>0.14749999999999999</v>
          </cell>
          <cell r="L130">
            <v>0.60201446792448754</v>
          </cell>
          <cell r="M130">
            <v>0.64146446792448752</v>
          </cell>
          <cell r="N130">
            <v>6.5803200728858728</v>
          </cell>
          <cell r="O130">
            <v>-6.88E-2</v>
          </cell>
          <cell r="P130">
            <v>-1.6322164038649472</v>
          </cell>
          <cell r="Q130">
            <v>-1.6049664038649472</v>
          </cell>
          <cell r="R130">
            <v>4.0670977197016338</v>
          </cell>
          <cell r="S130">
            <v>-2.3800000000000002E-2</v>
          </cell>
          <cell r="T130">
            <v>0.3337493045597229</v>
          </cell>
          <cell r="U130">
            <v>0.27018530455972289</v>
          </cell>
          <cell r="V130">
            <v>5.6754579467314992</v>
          </cell>
          <cell r="W130">
            <v>0.18440000000000001</v>
          </cell>
          <cell r="X130">
            <v>1.2721438749914018</v>
          </cell>
          <cell r="Y130">
            <v>1.3189038749914017</v>
          </cell>
          <cell r="Z130">
            <v>6.4573850357683735</v>
          </cell>
          <cell r="AA130">
            <v>5.0599999999999996</v>
          </cell>
          <cell r="AB130">
            <v>5.0599999999999996</v>
          </cell>
          <cell r="AC130">
            <v>2.7099999999999999E-2</v>
          </cell>
          <cell r="AD130">
            <v>1.136830048338213</v>
          </cell>
          <cell r="AE130">
            <v>1.1889400483382131</v>
          </cell>
          <cell r="AF130">
            <v>5.5047934339006082</v>
          </cell>
        </row>
        <row r="131">
          <cell r="B131">
            <v>44118</v>
          </cell>
          <cell r="C131">
            <v>147.93</v>
          </cell>
          <cell r="D131">
            <v>1.1100000000000001</v>
          </cell>
          <cell r="E131">
            <v>7.3999999999999996E-2</v>
          </cell>
          <cell r="F131">
            <v>1.4713672510842548</v>
          </cell>
          <cell r="G131">
            <v>1.5007172510842548</v>
          </cell>
          <cell r="H131">
            <v>5.6178847813087804</v>
          </cell>
          <cell r="I131">
            <v>5.96</v>
          </cell>
          <cell r="J131">
            <v>5.96</v>
          </cell>
          <cell r="K131">
            <v>0.1502</v>
          </cell>
          <cell r="L131">
            <v>0.68491398154012573</v>
          </cell>
          <cell r="M131">
            <v>0.72436398154012571</v>
          </cell>
          <cell r="N131">
            <v>6.6057307028132364</v>
          </cell>
          <cell r="O131">
            <v>-6.6500000000000004E-2</v>
          </cell>
          <cell r="P131">
            <v>-1.5638452141567123</v>
          </cell>
          <cell r="Q131">
            <v>-1.5365952141567123</v>
          </cell>
          <cell r="R131">
            <v>4.0498967118905611</v>
          </cell>
          <cell r="S131">
            <v>-2.2499999999999999E-2</v>
          </cell>
          <cell r="T131">
            <v>0.37193045189807633</v>
          </cell>
          <cell r="U131">
            <v>0.30836645189807632</v>
          </cell>
          <cell r="V131">
            <v>5.5999835827195135</v>
          </cell>
          <cell r="W131">
            <v>0.18490000000000001</v>
          </cell>
          <cell r="X131">
            <v>1.2871873348042315</v>
          </cell>
          <cell r="Y131">
            <v>1.3339473348042314</v>
          </cell>
          <cell r="Z131">
            <v>6.3306896703998321</v>
          </cell>
          <cell r="AA131">
            <v>4.91</v>
          </cell>
          <cell r="AB131">
            <v>4.91</v>
          </cell>
          <cell r="AC131">
            <v>2.3900000000000001E-2</v>
          </cell>
          <cell r="AD131">
            <v>1.0381789022469035</v>
          </cell>
          <cell r="AE131">
            <v>1.0902889022469036</v>
          </cell>
          <cell r="AF131">
            <v>5.2845810119279335</v>
          </cell>
        </row>
        <row r="132">
          <cell r="B132">
            <v>44123</v>
          </cell>
          <cell r="C132">
            <v>149.37</v>
          </cell>
          <cell r="D132">
            <v>1.1299999999999999</v>
          </cell>
          <cell r="E132">
            <v>7.7700000000000005E-2</v>
          </cell>
          <cell r="F132">
            <v>1.583082218874895</v>
          </cell>
          <cell r="G132">
            <v>1.612432218874895</v>
          </cell>
          <cell r="H132">
            <v>6.2146256558351718</v>
          </cell>
          <cell r="I132">
            <v>6.73</v>
          </cell>
          <cell r="J132">
            <v>6.73</v>
          </cell>
          <cell r="K132">
            <v>0.15</v>
          </cell>
          <cell r="L132">
            <v>0.67877290688353309</v>
          </cell>
          <cell r="M132">
            <v>0.71822290688353307</v>
          </cell>
          <cell r="N132">
            <v>7.3351407631905774</v>
          </cell>
          <cell r="O132">
            <v>-6.5199999999999994E-2</v>
          </cell>
          <cell r="P132">
            <v>-1.5252086268480236</v>
          </cell>
          <cell r="Q132">
            <v>-1.4979586268480236</v>
          </cell>
          <cell r="R132">
            <v>4.6949011906104365</v>
          </cell>
          <cell r="S132">
            <v>-2.1499999999999998E-2</v>
          </cell>
          <cell r="T132">
            <v>0.40130130953070886</v>
          </cell>
          <cell r="U132">
            <v>0.33773730953070885</v>
          </cell>
          <cell r="V132">
            <v>6.1065390881405852</v>
          </cell>
          <cell r="W132">
            <v>0.18540000000000001</v>
          </cell>
          <cell r="X132">
            <v>1.3022315344444935</v>
          </cell>
          <cell r="Y132">
            <v>1.3489915344444934</v>
          </cell>
          <cell r="Z132">
            <v>6.6937352742057854</v>
          </cell>
          <cell r="AA132">
            <v>5.22</v>
          </cell>
          <cell r="AB132">
            <v>5.22</v>
          </cell>
          <cell r="AC132">
            <v>2.6700000000000002E-2</v>
          </cell>
          <cell r="AD132">
            <v>1.1244973633463839</v>
          </cell>
          <cell r="AE132">
            <v>1.176607363346384</v>
          </cell>
          <cell r="AF132">
            <v>5.7614758580302112</v>
          </cell>
        </row>
        <row r="133">
          <cell r="B133">
            <v>44127</v>
          </cell>
          <cell r="C133">
            <v>148.51</v>
          </cell>
          <cell r="D133">
            <v>1.24</v>
          </cell>
          <cell r="E133">
            <v>7.6399999999999996E-2</v>
          </cell>
          <cell r="F133">
            <v>1.5438258915979817</v>
          </cell>
          <cell r="G133">
            <v>1.5731758915979817</v>
          </cell>
          <cell r="H133">
            <v>6.1365610384028173</v>
          </cell>
          <cell r="I133">
            <v>6.6</v>
          </cell>
          <cell r="J133">
            <v>6.6</v>
          </cell>
          <cell r="K133">
            <v>0.14960000000000001</v>
          </cell>
          <cell r="L133">
            <v>0.66649094063558056</v>
          </cell>
          <cell r="M133">
            <v>0.70594094063558055</v>
          </cell>
          <cell r="N133">
            <v>7.2130787829009675</v>
          </cell>
          <cell r="O133">
            <v>-6.6500000000000004E-2</v>
          </cell>
          <cell r="P133">
            <v>-1.5638452141567123</v>
          </cell>
          <cell r="Q133">
            <v>-1.5365952141567123</v>
          </cell>
          <cell r="R133">
            <v>4.6223095366038773</v>
          </cell>
          <cell r="S133">
            <v>-2.24E-2</v>
          </cell>
          <cell r="T133">
            <v>0.37486750722986223</v>
          </cell>
          <cell r="U133">
            <v>0.31130350722986222</v>
          </cell>
          <cell r="V133">
            <v>6.1219751664856545</v>
          </cell>
          <cell r="W133">
            <v>0.185</v>
          </cell>
          <cell r="X133">
            <v>1.2901961152794845</v>
          </cell>
          <cell r="Y133">
            <v>1.3369561152794844</v>
          </cell>
          <cell r="Z133">
            <v>6.7993946830304797</v>
          </cell>
          <cell r="AA133">
            <v>5.36</v>
          </cell>
          <cell r="AB133">
            <v>5.36</v>
          </cell>
          <cell r="AC133">
            <v>2.9100000000000001E-2</v>
          </cell>
          <cell r="AD133">
            <v>1.1984992658546836</v>
          </cell>
          <cell r="AE133">
            <v>1.2506092658546837</v>
          </cell>
          <cell r="AF133">
            <v>5.9517788237729832</v>
          </cell>
        </row>
        <row r="134">
          <cell r="B134">
            <v>44131</v>
          </cell>
          <cell r="C134">
            <v>148.5</v>
          </cell>
          <cell r="D134">
            <v>1.21</v>
          </cell>
          <cell r="E134">
            <v>7.6999999999999999E-2</v>
          </cell>
          <cell r="F134">
            <v>1.5619434936409702</v>
          </cell>
          <cell r="G134">
            <v>1.5912934936409702</v>
          </cell>
          <cell r="H134">
            <v>5.9448686231746493</v>
          </cell>
          <cell r="I134">
            <v>6.28</v>
          </cell>
          <cell r="J134">
            <v>6.28</v>
          </cell>
          <cell r="K134">
            <v>0.14910000000000001</v>
          </cell>
          <cell r="L134">
            <v>0.65113882067906315</v>
          </cell>
          <cell r="M134">
            <v>0.69058882067906313</v>
          </cell>
          <cell r="N134">
            <v>6.898695537271621</v>
          </cell>
          <cell r="O134">
            <v>-6.6799999999999998E-2</v>
          </cell>
          <cell r="P134">
            <v>-1.5727621595253916</v>
          </cell>
          <cell r="Q134">
            <v>-1.5455121595253916</v>
          </cell>
          <cell r="R134">
            <v>4.3929947442892594</v>
          </cell>
          <cell r="S134">
            <v>-2.3599999999999999E-2</v>
          </cell>
          <cell r="T134">
            <v>0.33962326082555394</v>
          </cell>
          <cell r="U134">
            <v>0.27605926082555393</v>
          </cell>
          <cell r="V134">
            <v>5.9449663518622966</v>
          </cell>
          <cell r="W134">
            <v>0.18479999999999999</v>
          </cell>
          <cell r="X134">
            <v>1.2841785839220752</v>
          </cell>
          <cell r="Y134">
            <v>1.3309385839220751</v>
          </cell>
          <cell r="Z134">
            <v>6.7302458621809098</v>
          </cell>
          <cell r="AA134">
            <v>5.32</v>
          </cell>
          <cell r="AB134">
            <v>5.32</v>
          </cell>
          <cell r="AC134">
            <v>2.6499999999999999E-2</v>
          </cell>
          <cell r="AD134">
            <v>1.1183311624572798</v>
          </cell>
          <cell r="AE134">
            <v>1.1704411624572799</v>
          </cell>
          <cell r="AF134">
            <v>5.7984322089038383</v>
          </cell>
        </row>
        <row r="135">
          <cell r="B135">
            <v>44141</v>
          </cell>
          <cell r="C135">
            <v>148.25</v>
          </cell>
          <cell r="D135">
            <v>1.18</v>
          </cell>
          <cell r="E135">
            <v>7.7299999999999994E-2</v>
          </cell>
          <cell r="F135">
            <v>1.5710027453569329</v>
          </cell>
          <cell r="G135">
            <v>1.6003527453569328</v>
          </cell>
          <cell r="H135">
            <v>5.7379175121963115</v>
          </cell>
          <cell r="I135">
            <v>5.95</v>
          </cell>
          <cell r="J135">
            <v>5.95</v>
          </cell>
          <cell r="K135">
            <v>0.14899999999999999</v>
          </cell>
          <cell r="L135">
            <v>0.64806844108107786</v>
          </cell>
          <cell r="M135">
            <v>0.68751844108107785</v>
          </cell>
          <cell r="N135">
            <v>6.5835984785254968</v>
          </cell>
          <cell r="O135">
            <v>-6.7799999999999999E-2</v>
          </cell>
          <cell r="P135">
            <v>-1.6024875409938024</v>
          </cell>
          <cell r="Q135">
            <v>-1.5752375409938024</v>
          </cell>
          <cell r="R135">
            <v>4.118642636867186</v>
          </cell>
          <cell r="S135">
            <v>-2.4299999999999999E-2</v>
          </cell>
          <cell r="T135">
            <v>0.31906451299970112</v>
          </cell>
          <cell r="U135">
            <v>0.25550051299970111</v>
          </cell>
          <cell r="V135">
            <v>5.7471808312772579</v>
          </cell>
          <cell r="W135">
            <v>0.18410000000000001</v>
          </cell>
          <cell r="X135">
            <v>1.2631181507550131</v>
          </cell>
          <cell r="Y135">
            <v>1.309878150755013</v>
          </cell>
          <cell r="Z135">
            <v>6.5993586094491397</v>
          </cell>
          <cell r="AA135">
            <v>5.23</v>
          </cell>
          <cell r="AB135">
            <v>5.23</v>
          </cell>
          <cell r="AC135">
            <v>2.8500000000000001E-2</v>
          </cell>
          <cell r="AD135">
            <v>1.1799974713599999</v>
          </cell>
          <cell r="AE135">
            <v>1.23210747136</v>
          </cell>
          <cell r="AF135">
            <v>5.8601544775155681</v>
          </cell>
        </row>
        <row r="136">
          <cell r="B136">
            <v>44151</v>
          </cell>
          <cell r="C136">
            <v>149.49</v>
          </cell>
          <cell r="D136">
            <v>1.6</v>
          </cell>
          <cell r="E136">
            <v>8.0699999999999994E-2</v>
          </cell>
          <cell r="F136">
            <v>1.6736958349592048</v>
          </cell>
          <cell r="G136">
            <v>1.7030458349592048</v>
          </cell>
          <cell r="H136">
            <v>7.40147415965696</v>
          </cell>
          <cell r="I136">
            <v>8.2100000000000009</v>
          </cell>
          <cell r="J136">
            <v>8.2100000000000009</v>
          </cell>
          <cell r="K136">
            <v>0.1489</v>
          </cell>
          <cell r="L136">
            <v>0.64499807612831206</v>
          </cell>
          <cell r="M136">
            <v>0.68444807612831204</v>
          </cell>
          <cell r="N136">
            <v>8.7132170908720532</v>
          </cell>
          <cell r="O136">
            <v>-6.7699999999999996E-2</v>
          </cell>
          <cell r="P136">
            <v>-1.59951484726563</v>
          </cell>
          <cell r="Q136">
            <v>-1.57226484726563</v>
          </cell>
          <cell r="R136">
            <v>5.7768879727671347</v>
          </cell>
          <cell r="S136">
            <v>-2.3300000000000001E-2</v>
          </cell>
          <cell r="T136">
            <v>0.34843423925348277</v>
          </cell>
          <cell r="U136">
            <v>0.28487023925348276</v>
          </cell>
          <cell r="V136">
            <v>6.9544068645752715</v>
          </cell>
          <cell r="W136">
            <v>0.1867</v>
          </cell>
          <cell r="X136">
            <v>1.3413499756876104</v>
          </cell>
          <cell r="Y136">
            <v>1.3881099756876103</v>
          </cell>
          <cell r="Z136">
            <v>7.3780304062984232</v>
          </cell>
          <cell r="AA136">
            <v>5.79</v>
          </cell>
          <cell r="AB136">
            <v>5.79</v>
          </cell>
          <cell r="AC136">
            <v>2.93E-2</v>
          </cell>
          <cell r="AD136">
            <v>1.204666730350203</v>
          </cell>
          <cell r="AE136">
            <v>1.2567767303502031</v>
          </cell>
          <cell r="AF136">
            <v>6.288410753853281</v>
          </cell>
        </row>
        <row r="137">
          <cell r="B137">
            <v>44155</v>
          </cell>
          <cell r="C137">
            <v>149.22999999999999</v>
          </cell>
          <cell r="D137">
            <v>1.41</v>
          </cell>
          <cell r="E137">
            <v>8.0600000000000005E-2</v>
          </cell>
          <cell r="F137">
            <v>1.6706748715970894</v>
          </cell>
          <cell r="G137">
            <v>1.7000248715970894</v>
          </cell>
          <cell r="H137">
            <v>7.2208538871411303</v>
          </cell>
          <cell r="I137">
            <v>8.0399999999999991</v>
          </cell>
          <cell r="J137">
            <v>8.0399999999999991</v>
          </cell>
          <cell r="K137">
            <v>0.14860000000000001</v>
          </cell>
          <cell r="L137">
            <v>0.63578706848752065</v>
          </cell>
          <cell r="M137">
            <v>0.67523706848752063</v>
          </cell>
          <cell r="N137">
            <v>8.5182794274858811</v>
          </cell>
          <cell r="O137">
            <v>-6.8400000000000002E-2</v>
          </cell>
          <cell r="P137">
            <v>-1.6203244367521201</v>
          </cell>
          <cell r="Q137">
            <v>-1.5930744367521201</v>
          </cell>
          <cell r="R137">
            <v>5.5113767684900985</v>
          </cell>
          <cell r="S137">
            <v>-2.3699999999999999E-2</v>
          </cell>
          <cell r="T137">
            <v>0.33668627979884769</v>
          </cell>
          <cell r="U137">
            <v>0.27312227979884768</v>
          </cell>
          <cell r="V137">
            <v>6.6389823312849234</v>
          </cell>
          <cell r="W137">
            <v>0.18590000000000001</v>
          </cell>
          <cell r="X137">
            <v>1.3172764822435772</v>
          </cell>
          <cell r="Y137">
            <v>1.3640364822435771</v>
          </cell>
          <cell r="Z137">
            <v>6.9913053799735092</v>
          </cell>
          <cell r="AA137">
            <v>5.41</v>
          </cell>
          <cell r="AB137">
            <v>5.41</v>
          </cell>
          <cell r="AC137">
            <v>2.9600000000000001E-2</v>
          </cell>
          <cell r="AD137">
            <v>1.213918115974516</v>
          </cell>
          <cell r="AE137">
            <v>1.2660281159745161</v>
          </cell>
          <cell r="AF137">
            <v>6.1356923577204592</v>
          </cell>
        </row>
        <row r="138">
          <cell r="B138">
            <v>44162</v>
          </cell>
          <cell r="C138">
            <v>149.07</v>
          </cell>
          <cell r="D138">
            <v>1.49</v>
          </cell>
          <cell r="E138">
            <v>8.0500000000000002E-2</v>
          </cell>
          <cell r="F138">
            <v>1.6676539439636517</v>
          </cell>
          <cell r="G138">
            <v>1.6970039439636517</v>
          </cell>
          <cell r="H138">
            <v>7.1118225968133935</v>
          </cell>
          <cell r="I138">
            <v>7.82</v>
          </cell>
          <cell r="J138">
            <v>7.82</v>
          </cell>
          <cell r="K138">
            <v>0.1487</v>
          </cell>
          <cell r="L138">
            <v>0.63885738989691343</v>
          </cell>
          <cell r="M138">
            <v>0.67830738989691342</v>
          </cell>
          <cell r="N138">
            <v>8.3447852742872719</v>
          </cell>
          <cell r="O138">
            <v>-6.7599999999999993E-2</v>
          </cell>
          <cell r="P138">
            <v>-1.5965421882859216</v>
          </cell>
          <cell r="Q138">
            <v>-1.5692921882859217</v>
          </cell>
          <cell r="R138">
            <v>5.5214777625682796</v>
          </cell>
          <cell r="S138">
            <v>-2.2800000000000001E-2</v>
          </cell>
          <cell r="T138">
            <v>0.3631193248599881</v>
          </cell>
          <cell r="U138">
            <v>0.29955532485998809</v>
          </cell>
          <cell r="V138">
            <v>6.8146173421780318</v>
          </cell>
          <cell r="W138">
            <v>0.18459999999999999</v>
          </cell>
          <cell r="X138">
            <v>1.2781611706704503</v>
          </cell>
          <cell r="Y138">
            <v>1.3249211706704502</v>
          </cell>
          <cell r="Z138">
            <v>7.2642752544523361</v>
          </cell>
          <cell r="AA138">
            <v>5.77</v>
          </cell>
          <cell r="AB138">
            <v>5.77</v>
          </cell>
          <cell r="AC138">
            <v>2.9700000000000001E-2</v>
          </cell>
          <cell r="AD138">
            <v>1.2170019617975987</v>
          </cell>
          <cell r="AE138">
            <v>1.2691119617975988</v>
          </cell>
          <cell r="AF138">
            <v>6.1432921520606092</v>
          </cell>
        </row>
        <row r="139">
          <cell r="B139">
            <v>44169</v>
          </cell>
          <cell r="C139">
            <v>148.59</v>
          </cell>
          <cell r="D139">
            <v>1.52</v>
          </cell>
          <cell r="E139">
            <v>7.9399999999999998E-2</v>
          </cell>
          <cell r="F139">
            <v>1.634426079970857</v>
          </cell>
          <cell r="G139">
            <v>1.663776079970857</v>
          </cell>
          <cell r="H139">
            <v>6.9535860972420149</v>
          </cell>
          <cell r="I139">
            <v>7.6</v>
          </cell>
          <cell r="J139">
            <v>7.6</v>
          </cell>
          <cell r="K139">
            <v>0.1484</v>
          </cell>
          <cell r="L139">
            <v>0.62964646875444419</v>
          </cell>
          <cell r="M139">
            <v>0.66909646875444417</v>
          </cell>
          <cell r="N139">
            <v>8.0818743765475638</v>
          </cell>
          <cell r="O139">
            <v>-6.6400000000000001E-2</v>
          </cell>
          <cell r="P139">
            <v>-1.5608729670446495</v>
          </cell>
          <cell r="Q139">
            <v>-1.5336229670446495</v>
          </cell>
          <cell r="R139">
            <v>5.1770720949726687</v>
          </cell>
          <cell r="S139">
            <v>-2.2599999999999999E-2</v>
          </cell>
          <cell r="T139">
            <v>0.36899340310065676</v>
          </cell>
          <cell r="U139">
            <v>0.30542940310065675</v>
          </cell>
          <cell r="V139">
            <v>6.3140416193421736</v>
          </cell>
          <cell r="W139">
            <v>0.18379999999999999</v>
          </cell>
          <cell r="X139">
            <v>1.2540926880576186</v>
          </cell>
          <cell r="Y139">
            <v>1.3008526880576186</v>
          </cell>
          <cell r="Z139">
            <v>6.6073820585233332</v>
          </cell>
          <cell r="AA139">
            <v>5.0999999999999996</v>
          </cell>
          <cell r="AB139">
            <v>5.0999999999999996</v>
          </cell>
          <cell r="AC139">
            <v>2.92E-2</v>
          </cell>
          <cell r="AD139">
            <v>1.2015829855514912</v>
          </cell>
          <cell r="AE139">
            <v>1.2536929855514913</v>
          </cell>
          <cell r="AF139">
            <v>5.6237657331732036</v>
          </cell>
        </row>
        <row r="140">
          <cell r="B140">
            <v>44175</v>
          </cell>
          <cell r="C140">
            <v>147.65</v>
          </cell>
          <cell r="D140">
            <v>1.48</v>
          </cell>
          <cell r="E140">
            <v>7.4399999999999994E-2</v>
          </cell>
          <cell r="F140">
            <v>1.4834424056131847</v>
          </cell>
          <cell r="G140">
            <v>1.5127924056131847</v>
          </cell>
          <cell r="H140">
            <v>7.0416179669257932</v>
          </cell>
          <cell r="I140">
            <v>8.01</v>
          </cell>
          <cell r="J140">
            <v>8.01</v>
          </cell>
          <cell r="K140">
            <v>0.14810000000000001</v>
          </cell>
          <cell r="L140">
            <v>0.6204356758883981</v>
          </cell>
          <cell r="M140">
            <v>0.65988567588839808</v>
          </cell>
          <cell r="N140">
            <v>8.4182591839623502</v>
          </cell>
          <cell r="O140">
            <v>-6.6299999999999998E-2</v>
          </cell>
          <cell r="P140">
            <v>-1.5579007538287304</v>
          </cell>
          <cell r="Q140">
            <v>-1.5306507538287304</v>
          </cell>
          <cell r="R140">
            <v>5.2841234095225449</v>
          </cell>
          <cell r="S140">
            <v>-2.3699999999999999E-2</v>
          </cell>
          <cell r="T140">
            <v>0.33668627979884769</v>
          </cell>
          <cell r="U140">
            <v>0.27312227979884768</v>
          </cell>
          <cell r="V140">
            <v>6.1442970984274465</v>
          </cell>
          <cell r="W140">
            <v>0.18260000000000001</v>
          </cell>
          <cell r="X140">
            <v>1.2179934166663877</v>
          </cell>
          <cell r="Y140">
            <v>1.2647534166663876</v>
          </cell>
          <cell r="Z140">
            <v>6.1923288905723091</v>
          </cell>
          <cell r="AA140">
            <v>4.6500000000000004</v>
          </cell>
          <cell r="AB140">
            <v>4.6500000000000004</v>
          </cell>
          <cell r="AC140">
            <v>2.8199999999999999E-2</v>
          </cell>
          <cell r="AD140">
            <v>1.1707469079926525</v>
          </cell>
          <cell r="AE140">
            <v>1.2228569079926526</v>
          </cell>
          <cell r="AF140">
            <v>5.4557556209193452</v>
          </cell>
        </row>
        <row r="141">
          <cell r="B141">
            <v>44182</v>
          </cell>
          <cell r="C141">
            <v>146.88</v>
          </cell>
          <cell r="D141">
            <v>1.4</v>
          </cell>
          <cell r="E141">
            <v>7.4999999999999997E-2</v>
          </cell>
          <cell r="F141">
            <v>1.5015560927052773</v>
          </cell>
          <cell r="G141">
            <v>1.5309060927052773</v>
          </cell>
          <cell r="H141">
            <v>6.8433240547087326</v>
          </cell>
          <cell r="I141">
            <v>7.71</v>
          </cell>
          <cell r="J141">
            <v>7.71</v>
          </cell>
          <cell r="K141">
            <v>0.14879999999999999</v>
          </cell>
          <cell r="L141">
            <v>0.64192772575538337</v>
          </cell>
          <cell r="M141">
            <v>0.68137772575538336</v>
          </cell>
          <cell r="N141">
            <v>8.173451210426574</v>
          </cell>
          <cell r="O141">
            <v>-6.8699999999999997E-2</v>
          </cell>
          <cell r="P141">
            <v>-1.6292433590461599</v>
          </cell>
          <cell r="Q141">
            <v>-1.6019933590461599</v>
          </cell>
          <cell r="R141">
            <v>5.0728556931419986</v>
          </cell>
          <cell r="S141">
            <v>-2.53E-2</v>
          </cell>
          <cell r="T141">
            <v>0.28969532816484139</v>
          </cell>
          <cell r="U141">
            <v>0.22613132816484138</v>
          </cell>
          <cell r="V141">
            <v>6.0837559478699665</v>
          </cell>
          <cell r="W141">
            <v>0.18440000000000001</v>
          </cell>
          <cell r="X141">
            <v>1.2721438749914018</v>
          </cell>
          <cell r="Y141">
            <v>1.3189038749914017</v>
          </cell>
          <cell r="Z141">
            <v>6.3593040622134938</v>
          </cell>
          <cell r="AA141">
            <v>4.8</v>
          </cell>
          <cell r="AB141">
            <v>4.8</v>
          </cell>
          <cell r="AC141">
            <v>2.81E-2</v>
          </cell>
          <cell r="AD141">
            <v>1.1676634359227362</v>
          </cell>
          <cell r="AE141">
            <v>1.2197734359227363</v>
          </cell>
          <cell r="AF141">
            <v>5.2566676720727079</v>
          </cell>
        </row>
        <row r="142">
          <cell r="B142">
            <v>44190</v>
          </cell>
          <cell r="C142">
            <v>146.85</v>
          </cell>
          <cell r="D142">
            <v>1.38</v>
          </cell>
          <cell r="E142">
            <v>7.46E-2</v>
          </cell>
          <cell r="F142">
            <v>1.4894801734305996</v>
          </cell>
          <cell r="G142">
            <v>1.5188301734305996</v>
          </cell>
          <cell r="H142">
            <v>6.1974139385428622</v>
          </cell>
          <cell r="I142">
            <v>6.7</v>
          </cell>
          <cell r="J142">
            <v>6.7</v>
          </cell>
          <cell r="K142">
            <v>0.1487</v>
          </cell>
          <cell r="L142">
            <v>0.63885738989691343</v>
          </cell>
          <cell r="M142">
            <v>0.67830738989691342</v>
          </cell>
          <cell r="N142">
            <v>7.2502474788274078</v>
          </cell>
          <cell r="O142">
            <v>-6.7699999999999996E-2</v>
          </cell>
          <cell r="P142">
            <v>-1.59951484726563</v>
          </cell>
          <cell r="Q142">
            <v>-1.57226484726563</v>
          </cell>
          <cell r="R142">
            <v>4.5194505751542158</v>
          </cell>
          <cell r="S142">
            <v>-2.47E-2</v>
          </cell>
          <cell r="T142">
            <v>0.30731677758048193</v>
          </cell>
          <cell r="U142">
            <v>0.24375277758048192</v>
          </cell>
          <cell r="V142">
            <v>5.8552435334896797</v>
          </cell>
          <cell r="W142">
            <v>0.18340000000000001</v>
          </cell>
          <cell r="X142">
            <v>1.2420591415224782</v>
          </cell>
          <cell r="Y142">
            <v>1.2888191415224781</v>
          </cell>
          <cell r="Z142">
            <v>6.4200852309210275</v>
          </cell>
          <cell r="AA142">
            <v>4.99</v>
          </cell>
          <cell r="AB142">
            <v>4.99</v>
          </cell>
          <cell r="AC142">
            <v>2.7300000000000001E-2</v>
          </cell>
          <cell r="AD142">
            <v>1.1429965334277452</v>
          </cell>
          <cell r="AE142">
            <v>1.1951065334277453</v>
          </cell>
          <cell r="AF142">
            <v>5.6447707751736882</v>
          </cell>
        </row>
        <row r="143">
          <cell r="B143">
            <v>44202</v>
          </cell>
          <cell r="C143">
            <v>147.01</v>
          </cell>
          <cell r="D143">
            <v>1.41</v>
          </cell>
          <cell r="E143">
            <v>7.51E-2</v>
          </cell>
          <cell r="F143">
            <v>1.5045751528184497</v>
          </cell>
          <cell r="G143">
            <v>1.5339251528184497</v>
          </cell>
          <cell r="H143">
            <v>6.0440978643901255</v>
          </cell>
          <cell r="I143">
            <v>6.41</v>
          </cell>
          <cell r="J143">
            <v>6.41</v>
          </cell>
          <cell r="K143">
            <v>0.1482</v>
          </cell>
          <cell r="L143">
            <v>0.62350592603311128</v>
          </cell>
          <cell r="M143">
            <v>0.66295592603311126</v>
          </cell>
          <cell r="N143">
            <v>6.9426493498571222</v>
          </cell>
          <cell r="O143">
            <v>-6.7100000000000007E-2</v>
          </cell>
          <cell r="P143">
            <v>-1.5816794123196347</v>
          </cell>
          <cell r="Q143">
            <v>-1.5544294123196347</v>
          </cell>
          <cell r="R143">
            <v>4.2366143508444187</v>
          </cell>
          <cell r="S143">
            <v>-2.46E-2</v>
          </cell>
          <cell r="T143">
            <v>0.31025370353181508</v>
          </cell>
          <cell r="U143">
            <v>0.24668970353181507</v>
          </cell>
          <cell r="V143">
            <v>5.5490838060359104</v>
          </cell>
          <cell r="W143">
            <v>0.18240000000000001</v>
          </cell>
          <cell r="X143">
            <v>1.2119772673866025</v>
          </cell>
          <cell r="Y143">
            <v>1.2587372673866024</v>
          </cell>
          <cell r="Z143">
            <v>6.0724817092307397</v>
          </cell>
          <cell r="AA143">
            <v>4.67</v>
          </cell>
          <cell r="AB143">
            <v>4.67</v>
          </cell>
          <cell r="AC143">
            <v>2.6499999999999999E-2</v>
          </cell>
          <cell r="AD143">
            <v>1.1183311624572798</v>
          </cell>
          <cell r="AE143">
            <v>1.1704411624572799</v>
          </cell>
          <cell r="AF143">
            <v>5.1816107203755788</v>
          </cell>
        </row>
        <row r="144">
          <cell r="B144">
            <v>44211</v>
          </cell>
          <cell r="C144">
            <v>146.91</v>
          </cell>
          <cell r="D144">
            <v>1.1100000000000001</v>
          </cell>
          <cell r="E144">
            <v>7.4700000000000003E-2</v>
          </cell>
          <cell r="F144">
            <v>1.4924991051992651</v>
          </cell>
          <cell r="G144">
            <v>1.5218491051992651</v>
          </cell>
          <cell r="H144">
            <v>5.7382221621940843</v>
          </cell>
          <cell r="I144">
            <v>6.12</v>
          </cell>
          <cell r="J144">
            <v>6.12</v>
          </cell>
          <cell r="K144">
            <v>0.1474</v>
          </cell>
          <cell r="L144">
            <v>0.59894431480434729</v>
          </cell>
          <cell r="M144">
            <v>0.63839431480434727</v>
          </cell>
          <cell r="N144">
            <v>6.6662810454385619</v>
          </cell>
          <cell r="O144">
            <v>-6.54E-2</v>
          </cell>
          <cell r="P144">
            <v>-1.5311523493939911</v>
          </cell>
          <cell r="Q144">
            <v>-1.5039023493939911</v>
          </cell>
          <cell r="R144">
            <v>4.178559621118529</v>
          </cell>
          <cell r="S144">
            <v>-2.47E-2</v>
          </cell>
          <cell r="T144">
            <v>0.30731677758048193</v>
          </cell>
          <cell r="U144">
            <v>0.24375277758048192</v>
          </cell>
          <cell r="V144">
            <v>5.5807899879713077</v>
          </cell>
          <cell r="W144">
            <v>0.18190000000000001</v>
          </cell>
          <cell r="X144">
            <v>1.1969373817400828</v>
          </cell>
          <cell r="Y144">
            <v>1.2436973817400827</v>
          </cell>
          <cell r="Z144">
            <v>6.2353098320092144</v>
          </cell>
          <cell r="AA144">
            <v>4.8899999999999997</v>
          </cell>
          <cell r="AB144">
            <v>4.8899999999999997</v>
          </cell>
          <cell r="AC144">
            <v>2.63E-2</v>
          </cell>
          <cell r="AD144">
            <v>1.1121650553148443</v>
          </cell>
          <cell r="AE144">
            <v>1.1642750553148444</v>
          </cell>
          <cell r="AF144">
            <v>5.4997199350014698</v>
          </cell>
        </row>
        <row r="145">
          <cell r="B145">
            <v>44223</v>
          </cell>
          <cell r="C145">
            <v>146.75</v>
          </cell>
          <cell r="D145">
            <v>1.51</v>
          </cell>
          <cell r="E145">
            <v>7.4399999999999994E-2</v>
          </cell>
          <cell r="F145">
            <v>1.4834424056131847</v>
          </cell>
          <cell r="G145">
            <v>1.5127924056131847</v>
          </cell>
          <cell r="H145">
            <v>6.0609616629534262</v>
          </cell>
          <cell r="I145">
            <v>6.41</v>
          </cell>
          <cell r="J145">
            <v>6.41</v>
          </cell>
          <cell r="K145">
            <v>0.14899999999999999</v>
          </cell>
          <cell r="L145">
            <v>0.64806844108107786</v>
          </cell>
          <cell r="M145">
            <v>0.68751844108107785</v>
          </cell>
          <cell r="N145">
            <v>6.9761985253310197</v>
          </cell>
          <cell r="O145">
            <v>-6.6799999999999998E-2</v>
          </cell>
          <cell r="P145">
            <v>-1.5727621595253916</v>
          </cell>
          <cell r="Q145">
            <v>-1.5455121595253916</v>
          </cell>
          <cell r="R145">
            <v>4.2882182406618305</v>
          </cell>
          <cell r="S145">
            <v>-2.6499999999999999E-2</v>
          </cell>
          <cell r="T145">
            <v>0.25445293341324632</v>
          </cell>
          <cell r="U145">
            <v>0.19088893341324631</v>
          </cell>
          <cell r="V145">
            <v>5.5696696495377491</v>
          </cell>
          <cell r="W145">
            <v>0.18329999999999999</v>
          </cell>
          <cell r="X145">
            <v>1.2390508265386464</v>
          </cell>
          <cell r="Y145">
            <v>1.2858108265386463</v>
          </cell>
          <cell r="Z145">
            <v>6.2096418586004294</v>
          </cell>
          <cell r="AA145">
            <v>4.79</v>
          </cell>
          <cell r="AB145">
            <v>4.79</v>
          </cell>
          <cell r="AC145">
            <v>2.7400000000000001E-2</v>
          </cell>
          <cell r="AD145">
            <v>1.1460798118367794</v>
          </cell>
          <cell r="AE145">
            <v>1.1981898118367795</v>
          </cell>
          <cell r="AF145">
            <v>5.6137466109414245</v>
          </cell>
        </row>
        <row r="146">
          <cell r="B146">
            <v>44232</v>
          </cell>
          <cell r="C146">
            <v>146.38</v>
          </cell>
          <cell r="D146">
            <v>1.29</v>
          </cell>
          <cell r="E146">
            <v>7.3499999999999996E-2</v>
          </cell>
          <cell r="F146">
            <v>1.4562740172703847</v>
          </cell>
          <cell r="G146">
            <v>1.4856240172703847</v>
          </cell>
          <cell r="H146">
            <v>5.8323943108800567</v>
          </cell>
          <cell r="I146">
            <v>6.22</v>
          </cell>
          <cell r="J146">
            <v>6.22</v>
          </cell>
          <cell r="K146">
            <v>0.14799999999999999</v>
          </cell>
          <cell r="L146">
            <v>0.61736543980047864</v>
          </cell>
          <cell r="M146">
            <v>0.65681543980047863</v>
          </cell>
          <cell r="N146">
            <v>6.740517756673869</v>
          </cell>
          <cell r="O146">
            <v>-6.6900000000000001E-2</v>
          </cell>
          <cell r="P146">
            <v>-1.575734542877659</v>
          </cell>
          <cell r="Q146">
            <v>-1.548484542877659</v>
          </cell>
          <cell r="R146">
            <v>4.0241014622709486</v>
          </cell>
          <cell r="S146">
            <v>-2.6599999999999999E-2</v>
          </cell>
          <cell r="T146">
            <v>0.25151609496018951</v>
          </cell>
          <cell r="U146">
            <v>0.1879520949601895</v>
          </cell>
          <cell r="V146">
            <v>5.249421788384014</v>
          </cell>
          <cell r="W146">
            <v>0.1825</v>
          </cell>
          <cell r="X146">
            <v>1.2149853280297596</v>
          </cell>
          <cell r="Y146">
            <v>1.2617453280297595</v>
          </cell>
          <cell r="Z146">
            <v>5.8120987097288008</v>
          </cell>
          <cell r="AA146">
            <v>4.4000000000000004</v>
          </cell>
          <cell r="AB146">
            <v>4.4000000000000004</v>
          </cell>
          <cell r="AC146">
            <v>2.6800000000000001E-2</v>
          </cell>
          <cell r="AD146">
            <v>1.1275804991001259</v>
          </cell>
          <cell r="AE146">
            <v>1.179690499100126</v>
          </cell>
          <cell r="AF146">
            <v>5.2858236832075685</v>
          </cell>
        </row>
        <row r="147">
          <cell r="B147">
            <v>44243</v>
          </cell>
          <cell r="C147">
            <v>146.32</v>
          </cell>
          <cell r="D147">
            <v>1.39</v>
          </cell>
          <cell r="E147">
            <v>7.3300000000000004E-2</v>
          </cell>
          <cell r="F147">
            <v>1.4502369428047106</v>
          </cell>
          <cell r="G147">
            <v>1.4795869428047106</v>
          </cell>
          <cell r="H147">
            <v>5.8705541276060922</v>
          </cell>
          <cell r="I147">
            <v>6.23</v>
          </cell>
          <cell r="J147">
            <v>6.23</v>
          </cell>
          <cell r="K147">
            <v>0.14799999999999999</v>
          </cell>
          <cell r="L147">
            <v>0.61736543980047864</v>
          </cell>
          <cell r="M147">
            <v>0.65681543980047863</v>
          </cell>
          <cell r="N147">
            <v>6.7362888776661469</v>
          </cell>
          <cell r="O147">
            <v>-6.7699999999999996E-2</v>
          </cell>
          <cell r="P147">
            <v>-1.59951484726563</v>
          </cell>
          <cell r="Q147">
            <v>-1.57226484726563</v>
          </cell>
          <cell r="R147">
            <v>3.9427339825962937</v>
          </cell>
          <cell r="S147">
            <v>-2.63E-2</v>
          </cell>
          <cell r="T147">
            <v>0.26032662251684363</v>
          </cell>
          <cell r="U147">
            <v>0.19676262251684362</v>
          </cell>
          <cell r="V147">
            <v>5.1472868443750226</v>
          </cell>
          <cell r="W147">
            <v>0.18290000000000001</v>
          </cell>
          <cell r="X147">
            <v>1.2270178512036043</v>
          </cell>
          <cell r="Y147">
            <v>1.2737778512036042</v>
          </cell>
          <cell r="Z147">
            <v>5.6598274650580391</v>
          </cell>
          <cell r="AA147">
            <v>4.22</v>
          </cell>
          <cell r="AB147">
            <v>4.22</v>
          </cell>
          <cell r="AC147">
            <v>2.7199999999999998E-2</v>
          </cell>
          <cell r="AD147">
            <v>1.1399132789487816</v>
          </cell>
          <cell r="AE147">
            <v>1.1920232789487817</v>
          </cell>
          <cell r="AF147">
            <v>5.2366511468838688</v>
          </cell>
        </row>
        <row r="148">
          <cell r="B148">
            <v>44252</v>
          </cell>
          <cell r="C148">
            <v>146.25</v>
          </cell>
          <cell r="D148">
            <v>1.47</v>
          </cell>
          <cell r="E148">
            <v>7.3300000000000004E-2</v>
          </cell>
          <cell r="F148">
            <v>1.4502369428047106</v>
          </cell>
          <cell r="G148">
            <v>1.4795869428047106</v>
          </cell>
          <cell r="H148">
            <v>5.8761499825283723</v>
          </cell>
          <cell r="I148">
            <v>6.19</v>
          </cell>
          <cell r="J148">
            <v>6.19</v>
          </cell>
          <cell r="K148">
            <v>0.14799999999999999</v>
          </cell>
          <cell r="L148">
            <v>0.61736543980047864</v>
          </cell>
          <cell r="M148">
            <v>0.65681543980047863</v>
          </cell>
          <cell r="N148">
            <v>6.6955399892973197</v>
          </cell>
          <cell r="O148">
            <v>-6.7500000000000004E-2</v>
          </cell>
          <cell r="P148">
            <v>-1.593569563989115</v>
          </cell>
          <cell r="Q148">
            <v>-1.566319563989115</v>
          </cell>
          <cell r="R148">
            <v>3.9051220461208782</v>
          </cell>
          <cell r="S148">
            <v>-2.6800000000000001E-2</v>
          </cell>
          <cell r="T148">
            <v>0.24564242994039934</v>
          </cell>
          <cell r="U148">
            <v>0.18207842994039936</v>
          </cell>
          <cell r="V148">
            <v>5.0862371006635447</v>
          </cell>
          <cell r="W148">
            <v>0.18210000000000001</v>
          </cell>
          <cell r="X148">
            <v>1.2029532527514419</v>
          </cell>
          <cell r="Y148">
            <v>1.2497132527514418</v>
          </cell>
          <cell r="Z148">
            <v>5.5865889840877401</v>
          </cell>
          <cell r="AA148">
            <v>4.17</v>
          </cell>
          <cell r="AB148">
            <v>4.17</v>
          </cell>
          <cell r="AC148">
            <v>2.6700000000000002E-2</v>
          </cell>
          <cell r="AD148">
            <v>1.1244973633463839</v>
          </cell>
          <cell r="AE148">
            <v>1.176607363346384</v>
          </cell>
          <cell r="AF148">
            <v>5.1001384209848846</v>
          </cell>
        </row>
        <row r="149">
          <cell r="B149">
            <v>44261</v>
          </cell>
          <cell r="C149">
            <v>144.78</v>
          </cell>
          <cell r="D149">
            <v>1.3</v>
          </cell>
          <cell r="E149">
            <v>7.0000000000000007E-2</v>
          </cell>
          <cell r="F149">
            <v>1.3506427987755256</v>
          </cell>
          <cell r="G149">
            <v>1.3799927987755256</v>
          </cell>
          <cell r="H149">
            <v>5.1849323497254396</v>
          </cell>
          <cell r="I149">
            <v>5.34</v>
          </cell>
          <cell r="J149">
            <v>5.34</v>
          </cell>
          <cell r="K149">
            <v>0.15049999999999999</v>
          </cell>
          <cell r="L149">
            <v>0.69412570941184415</v>
          </cell>
          <cell r="M149">
            <v>0.73357570941184413</v>
          </cell>
          <cell r="N149">
            <v>5.9410224681293728</v>
          </cell>
          <cell r="O149">
            <v>-6.6500000000000004E-2</v>
          </cell>
          <cell r="P149">
            <v>-1.5638452141567123</v>
          </cell>
          <cell r="Q149">
            <v>-1.5365952141567123</v>
          </cell>
          <cell r="R149">
            <v>3.173776889751549</v>
          </cell>
          <cell r="S149">
            <v>-2.7199999999999998E-2</v>
          </cell>
          <cell r="T149">
            <v>0.23389514570361519</v>
          </cell>
          <cell r="U149">
            <v>0.17033114570361518</v>
          </cell>
          <cell r="V149">
            <v>4.3836285948026088</v>
          </cell>
          <cell r="W149">
            <v>0.18149999999999999</v>
          </cell>
          <cell r="X149">
            <v>1.1849059703069196</v>
          </cell>
          <cell r="Y149">
            <v>1.2316659703069195</v>
          </cell>
          <cell r="Z149">
            <v>4.9478887645966454</v>
          </cell>
          <cell r="AA149">
            <v>3.57</v>
          </cell>
          <cell r="AB149">
            <v>3.57</v>
          </cell>
          <cell r="AC149">
            <v>2.4799999999999999E-2</v>
          </cell>
          <cell r="AD149">
            <v>1.0659221901187281</v>
          </cell>
          <cell r="AE149">
            <v>1.1180321901187282</v>
          </cell>
          <cell r="AF149">
            <v>4.5600579315848719</v>
          </cell>
        </row>
        <row r="150">
          <cell r="B150">
            <v>44270</v>
          </cell>
          <cell r="C150">
            <v>143.06</v>
          </cell>
          <cell r="D150">
            <v>1.05</v>
          </cell>
          <cell r="E150">
            <v>6.54E-2</v>
          </cell>
          <cell r="F150">
            <v>1.2118668171387674</v>
          </cell>
          <cell r="G150">
            <v>1.2412168171387674</v>
          </cell>
          <cell r="H150">
            <v>4.6597487687795276</v>
          </cell>
          <cell r="I150">
            <v>4.87</v>
          </cell>
          <cell r="J150">
            <v>4.87</v>
          </cell>
          <cell r="K150">
            <v>0.1489</v>
          </cell>
          <cell r="L150">
            <v>0.64499807612831206</v>
          </cell>
          <cell r="M150">
            <v>0.68444807612831204</v>
          </cell>
          <cell r="N150">
            <v>5.4241414999523236</v>
          </cell>
          <cell r="O150">
            <v>-6.9000000000000006E-2</v>
          </cell>
          <cell r="P150">
            <v>-1.6381625999770606</v>
          </cell>
          <cell r="Q150">
            <v>-1.6109125999770606</v>
          </cell>
          <cell r="R150">
            <v>2.640131163186993</v>
          </cell>
          <cell r="S150">
            <v>-2.9700000000000001E-2</v>
          </cell>
          <cell r="T150">
            <v>0.16047576973892339</v>
          </cell>
          <cell r="U150">
            <v>9.691176973892339E-2</v>
          </cell>
          <cell r="V150">
            <v>3.8593058722430191</v>
          </cell>
          <cell r="W150">
            <v>0.1804</v>
          </cell>
          <cell r="X150">
            <v>1.1518218305095154</v>
          </cell>
          <cell r="Y150">
            <v>1.1985818305095153</v>
          </cell>
          <cell r="Z150">
            <v>4.4723262723536532</v>
          </cell>
          <cell r="AA150">
            <v>3.13</v>
          </cell>
          <cell r="AB150">
            <v>3.13</v>
          </cell>
          <cell r="AC150">
            <v>2.35E-2</v>
          </cell>
          <cell r="AD150">
            <v>1.0258491224149999</v>
          </cell>
          <cell r="AE150">
            <v>1.077959122415</v>
          </cell>
          <cell r="AF150">
            <v>4.1463418868246249</v>
          </cell>
        </row>
        <row r="151">
          <cell r="B151">
            <v>44272</v>
          </cell>
          <cell r="C151">
            <v>142.43</v>
          </cell>
          <cell r="D151">
            <v>0.71</v>
          </cell>
          <cell r="E151">
            <v>6.3799999999999996E-2</v>
          </cell>
          <cell r="F151">
            <v>1.1636101701297841</v>
          </cell>
          <cell r="G151">
            <v>1.1929601701297841</v>
          </cell>
          <cell r="H151">
            <v>4.4078997210796977</v>
          </cell>
          <cell r="I151">
            <v>4.75</v>
          </cell>
          <cell r="J151">
            <v>4.75</v>
          </cell>
          <cell r="K151">
            <v>0.14929999999999999</v>
          </cell>
          <cell r="L151">
            <v>0.65727962407220941</v>
          </cell>
          <cell r="M151">
            <v>0.6967296240722094</v>
          </cell>
          <cell r="N151">
            <v>5.3164230478962207</v>
          </cell>
          <cell r="O151">
            <v>-6.8000000000000005E-2</v>
          </cell>
          <cell r="P151">
            <v>-1.6084330329577923</v>
          </cell>
          <cell r="Q151">
            <v>-1.5811830329577923</v>
          </cell>
          <cell r="R151">
            <v>2.549860730206261</v>
          </cell>
          <cell r="S151">
            <v>-3.0499999999999999E-2</v>
          </cell>
          <cell r="T151">
            <v>0.13698188706265629</v>
          </cell>
          <cell r="U151">
            <v>7.3417887062656298E-2</v>
          </cell>
          <cell r="V151">
            <v>3.7158119895667516</v>
          </cell>
          <cell r="W151">
            <v>0.18</v>
          </cell>
          <cell r="X151">
            <v>1.1397920366990346</v>
          </cell>
          <cell r="Y151">
            <v>1.1865520366990345</v>
          </cell>
          <cell r="Z151">
            <v>4.3402964785431717</v>
          </cell>
          <cell r="AA151">
            <v>3.01</v>
          </cell>
          <cell r="AB151">
            <v>3.01</v>
          </cell>
          <cell r="AC151">
            <v>2.12E-2</v>
          </cell>
          <cell r="AD151">
            <v>0.95495946967524492</v>
          </cell>
          <cell r="AE151">
            <v>1.0070694696752449</v>
          </cell>
          <cell r="AF151">
            <v>3.855916699669649</v>
          </cell>
        </row>
        <row r="152">
          <cell r="B152">
            <v>44281</v>
          </cell>
          <cell r="C152">
            <v>137.19</v>
          </cell>
          <cell r="D152">
            <v>7.0000000000000007E-2</v>
          </cell>
          <cell r="E152">
            <v>5.1400000000000001E-2</v>
          </cell>
          <cell r="F152">
            <v>0.78981910789042176</v>
          </cell>
          <cell r="G152">
            <v>0.81916910789042174</v>
          </cell>
          <cell r="H152">
            <v>2.482657881638263</v>
          </cell>
          <cell r="I152">
            <v>2.64</v>
          </cell>
          <cell r="J152">
            <v>2.64</v>
          </cell>
          <cell r="K152">
            <v>0.14979999999999999</v>
          </cell>
          <cell r="L152">
            <v>0.67263189342303231</v>
          </cell>
          <cell r="M152">
            <v>0.7120818934230323</v>
          </cell>
          <cell r="N152">
            <v>3.206797549870493</v>
          </cell>
          <cell r="O152">
            <v>-6.88E-2</v>
          </cell>
          <cell r="P152">
            <v>-1.6322164038649472</v>
          </cell>
          <cell r="Q152">
            <v>-1.6049664038649472</v>
          </cell>
          <cell r="R152">
            <v>0.34493296426049191</v>
          </cell>
          <cell r="S152">
            <v>-3.39E-2</v>
          </cell>
          <cell r="T152">
            <v>3.713361143880476E-2</v>
          </cell>
          <cell r="U152">
            <v>-2.6430388561195235E-2</v>
          </cell>
          <cell r="V152">
            <v>1.3786526912422217</v>
          </cell>
          <cell r="W152">
            <v>0.1777</v>
          </cell>
          <cell r="X152">
            <v>1.0706287658125846</v>
          </cell>
          <cell r="Y152">
            <v>1.1173887658125845</v>
          </cell>
          <cell r="Z152">
            <v>1.9776555572939793</v>
          </cell>
          <cell r="AA152">
            <v>0.7</v>
          </cell>
          <cell r="AB152">
            <v>0.7</v>
          </cell>
          <cell r="AC152">
            <v>1.5699999999999999E-2</v>
          </cell>
          <cell r="AD152">
            <v>0.78548258380746738</v>
          </cell>
          <cell r="AE152">
            <v>0.83759258380746737</v>
          </cell>
          <cell r="AF152">
            <v>1.845678761759342</v>
          </cell>
        </row>
        <row r="153">
          <cell r="B153">
            <v>44292</v>
          </cell>
          <cell r="C153">
            <v>130.69999999999999</v>
          </cell>
          <cell r="D153">
            <v>-0.71</v>
          </cell>
          <cell r="E153">
            <v>3.85E-2</v>
          </cell>
          <cell r="F153">
            <v>0.40123528412841086</v>
          </cell>
          <cell r="G153">
            <v>0.43058528412841085</v>
          </cell>
          <cell r="H153">
            <v>0.33441948101960262</v>
          </cell>
          <cell r="I153">
            <v>0.28000000000000003</v>
          </cell>
          <cell r="J153">
            <v>0.28000000000000003</v>
          </cell>
          <cell r="K153">
            <v>0.1487</v>
          </cell>
          <cell r="L153">
            <v>0.63885738989691343</v>
          </cell>
          <cell r="M153">
            <v>0.67830738989691342</v>
          </cell>
          <cell r="N153">
            <v>0.7673408558458954</v>
          </cell>
          <cell r="O153">
            <v>-7.3300000000000004E-2</v>
          </cell>
          <cell r="P153">
            <v>-1.7660411270556229</v>
          </cell>
          <cell r="Q153">
            <v>-1.7387911270556229</v>
          </cell>
          <cell r="R153">
            <v>-2.3658821637979583</v>
          </cell>
          <cell r="S153">
            <v>-3.8899999999999997E-2</v>
          </cell>
          <cell r="T153">
            <v>-0.10970396119304167</v>
          </cell>
          <cell r="U153">
            <v>-0.17326796119304166</v>
          </cell>
          <cell r="V153">
            <v>-1.5164835006266946</v>
          </cell>
          <cell r="W153">
            <v>0.17460000000000001</v>
          </cell>
          <cell r="X153">
            <v>0.97742930904661462</v>
          </cell>
          <cell r="Y153">
            <v>1.0241893090466145</v>
          </cell>
          <cell r="Z153">
            <v>-1.035150733078356</v>
          </cell>
          <cell r="AA153">
            <v>-2.27</v>
          </cell>
          <cell r="AB153">
            <v>-2.27</v>
          </cell>
          <cell r="AC153">
            <v>9.1000000000000004E-3</v>
          </cell>
          <cell r="AD153">
            <v>0.58217640322469988</v>
          </cell>
          <cell r="AE153">
            <v>0.63428640322469987</v>
          </cell>
          <cell r="AF153">
            <v>-0.7967712352755798</v>
          </cell>
        </row>
        <row r="154">
          <cell r="B154">
            <v>44301</v>
          </cell>
          <cell r="C154">
            <v>129.02000000000001</v>
          </cell>
          <cell r="D154">
            <v>-0.72</v>
          </cell>
          <cell r="E154">
            <v>3.4799999999999998E-2</v>
          </cell>
          <cell r="F154">
            <v>0.28981479488984985</v>
          </cell>
          <cell r="G154">
            <v>0.31916479488984983</v>
          </cell>
          <cell r="H154">
            <v>-0.22102518783899294</v>
          </cell>
          <cell r="I154">
            <v>-0.43</v>
          </cell>
          <cell r="J154">
            <v>-0.43</v>
          </cell>
          <cell r="K154">
            <v>0.14849999999999999</v>
          </cell>
          <cell r="L154">
            <v>0.63271676146182376</v>
          </cell>
          <cell r="M154">
            <v>0.67216676146182375</v>
          </cell>
          <cell r="N154">
            <v>5.9437999467908453E-2</v>
          </cell>
          <cell r="O154">
            <v>-7.5800000000000006E-2</v>
          </cell>
          <cell r="P154">
            <v>-1.8404214305432722</v>
          </cell>
          <cell r="Q154">
            <v>-1.8131714305432722</v>
          </cell>
          <cell r="R154">
            <v>-3.1111330500143697</v>
          </cell>
          <cell r="S154">
            <v>-4.07E-2</v>
          </cell>
          <cell r="T154">
            <v>-0.16256732816484132</v>
          </cell>
          <cell r="U154">
            <v>-0.22613132816484133</v>
          </cell>
          <cell r="V154">
            <v>-2.2093258051131213</v>
          </cell>
          <cell r="W154">
            <v>0.17879999999999999</v>
          </cell>
          <cell r="X154">
            <v>1.1037051656153765</v>
          </cell>
          <cell r="Y154">
            <v>1.1504651656153764</v>
          </cell>
          <cell r="Z154">
            <v>-1.5179621688100857</v>
          </cell>
          <cell r="AA154">
            <v>-2.87</v>
          </cell>
          <cell r="AB154">
            <v>-2.87</v>
          </cell>
          <cell r="AC154">
            <v>7.7999999999999996E-3</v>
          </cell>
          <cell r="AD154">
            <v>0.54213833004227652</v>
          </cell>
          <cell r="AE154">
            <v>0.59424833004227651</v>
          </cell>
          <cell r="AF154">
            <v>-1.6453599519946569</v>
          </cell>
        </row>
        <row r="155">
          <cell r="B155">
            <v>44309</v>
          </cell>
          <cell r="C155">
            <v>128.85</v>
          </cell>
          <cell r="D155">
            <v>-0.72</v>
          </cell>
          <cell r="E155">
            <v>3.4200000000000001E-2</v>
          </cell>
          <cell r="F155">
            <v>0.27174755812000007</v>
          </cell>
          <cell r="G155">
            <v>0.30109755812000005</v>
          </cell>
          <cell r="H155">
            <v>-0.38790071476428323</v>
          </cell>
          <cell r="I155">
            <v>-0.67</v>
          </cell>
          <cell r="J155">
            <v>-0.67</v>
          </cell>
          <cell r="K155">
            <v>0.1484</v>
          </cell>
          <cell r="L155">
            <v>0.62964646875444419</v>
          </cell>
          <cell r="M155">
            <v>0.66909646875444417</v>
          </cell>
          <cell r="N155">
            <v>-0.18363229323947117</v>
          </cell>
          <cell r="O155">
            <v>-7.7700000000000005E-2</v>
          </cell>
          <cell r="P155">
            <v>-1.89696715107793</v>
          </cell>
          <cell r="Q155">
            <v>-1.86971715107793</v>
          </cell>
          <cell r="R155">
            <v>-3.4076787705490275</v>
          </cell>
          <cell r="S155">
            <v>-4.1399999999999999E-2</v>
          </cell>
          <cell r="T155">
            <v>-0.18312570353181501</v>
          </cell>
          <cell r="U155">
            <v>-0.24668970353181502</v>
          </cell>
          <cell r="V155">
            <v>-2.4698841804800948</v>
          </cell>
          <cell r="W155">
            <v>0.17430000000000001</v>
          </cell>
          <cell r="X155">
            <v>0.96841119763450134</v>
          </cell>
          <cell r="Y155">
            <v>1.0151711976345013</v>
          </cell>
          <cell r="Z155">
            <v>-1.8932561367909608</v>
          </cell>
          <cell r="AA155">
            <v>-3.11</v>
          </cell>
          <cell r="AB155">
            <v>-3.11</v>
          </cell>
          <cell r="AC155">
            <v>8.5000000000000006E-3</v>
          </cell>
          <cell r="AD155">
            <v>0.56369703391999992</v>
          </cell>
          <cell r="AE155">
            <v>0.61580703391999991</v>
          </cell>
          <cell r="AF155">
            <v>-1.7784850757610298</v>
          </cell>
        </row>
        <row r="156">
          <cell r="B156">
            <v>44320</v>
          </cell>
          <cell r="C156">
            <v>129.1</v>
          </cell>
          <cell r="D156">
            <v>-0.91</v>
          </cell>
          <cell r="E156">
            <v>3.4200000000000001E-2</v>
          </cell>
          <cell r="F156">
            <v>0.27174755812000007</v>
          </cell>
          <cell r="G156">
            <v>0.30109755812000005</v>
          </cell>
          <cell r="H156">
            <v>-0.52829795137913638</v>
          </cell>
          <cell r="I156">
            <v>-0.78</v>
          </cell>
          <cell r="J156">
            <v>-0.78</v>
          </cell>
          <cell r="K156">
            <v>0.14810000000000001</v>
          </cell>
          <cell r="L156">
            <v>0.6204356758883981</v>
          </cell>
          <cell r="M156">
            <v>0.65988567588839808</v>
          </cell>
          <cell r="N156">
            <v>-0.2818742117783466</v>
          </cell>
          <cell r="O156">
            <v>-7.8200000000000006E-2</v>
          </cell>
          <cell r="P156">
            <v>-1.9118500637792213</v>
          </cell>
          <cell r="Q156">
            <v>-1.8846000637792213</v>
          </cell>
          <cell r="R156">
            <v>-3.4329595301962588</v>
          </cell>
          <cell r="S156">
            <v>-4.0899999999999999E-2</v>
          </cell>
          <cell r="T156">
            <v>-0.16844112480543832</v>
          </cell>
          <cell r="U156">
            <v>-0.23200512480543833</v>
          </cell>
          <cell r="V156">
            <v>-2.3869641699727682</v>
          </cell>
          <cell r="W156">
            <v>0.17449999999999999</v>
          </cell>
          <cell r="X156">
            <v>0.97442324927007917</v>
          </cell>
          <cell r="Y156">
            <v>1.0211832492700792</v>
          </cell>
          <cell r="Z156">
            <v>-1.7403753746475432</v>
          </cell>
          <cell r="AA156">
            <v>-2.94</v>
          </cell>
          <cell r="AB156">
            <v>-2.94</v>
          </cell>
          <cell r="AC156">
            <v>2.0999999999999999E-3</v>
          </cell>
          <cell r="AD156">
            <v>0.36660872097593339</v>
          </cell>
          <cell r="AE156">
            <v>0.41871872097593338</v>
          </cell>
          <cell r="AF156">
            <v>-1.6586399807588175</v>
          </cell>
        </row>
        <row r="157">
          <cell r="B157">
            <v>44330</v>
          </cell>
          <cell r="C157">
            <v>129.12</v>
          </cell>
          <cell r="D157">
            <v>-0.81</v>
          </cell>
          <cell r="E157">
            <v>3.5400000000000001E-2</v>
          </cell>
          <cell r="F157">
            <v>0.3078822733984154</v>
          </cell>
          <cell r="G157">
            <v>0.33723227339841538</v>
          </cell>
          <cell r="H157">
            <v>-0.50376945371730142</v>
          </cell>
          <cell r="I157">
            <v>-0.86</v>
          </cell>
          <cell r="J157">
            <v>-0.86</v>
          </cell>
          <cell r="K157">
            <v>0.14829999999999999</v>
          </cell>
          <cell r="L157">
            <v>0.62657619029999956</v>
          </cell>
          <cell r="M157">
            <v>0.66602619029999954</v>
          </cell>
          <cell r="N157">
            <v>-0.33925815325253961</v>
          </cell>
          <cell r="O157">
            <v>-7.9699999999999993E-2</v>
          </cell>
          <cell r="P157">
            <v>-1.9565050795537495</v>
          </cell>
          <cell r="Q157">
            <v>-1.9292550795537495</v>
          </cell>
          <cell r="R157">
            <v>-3.4793557114283105</v>
          </cell>
          <cell r="S157">
            <v>-4.1599999999999998E-2</v>
          </cell>
          <cell r="T157">
            <v>-0.18899957117919247</v>
          </cell>
          <cell r="U157">
            <v>-0.25256357117919248</v>
          </cell>
          <cell r="V157">
            <v>-2.3474804913757756</v>
          </cell>
          <cell r="W157">
            <v>0.17369999999999999</v>
          </cell>
          <cell r="X157">
            <v>0.95037558126881472</v>
          </cell>
          <cell r="Y157">
            <v>0.99713558126881474</v>
          </cell>
          <cell r="Z157">
            <v>-1.6425976272497902</v>
          </cell>
          <cell r="AA157">
            <v>-2.8</v>
          </cell>
          <cell r="AB157">
            <v>-2.8</v>
          </cell>
          <cell r="AC157">
            <v>2.8999999999999998E-3</v>
          </cell>
          <cell r="AD157">
            <v>0.39124254964617211</v>
          </cell>
          <cell r="AE157">
            <v>0.4433525496461721</v>
          </cell>
          <cell r="AF157">
            <v>-1.7357353070969728</v>
          </cell>
        </row>
        <row r="158">
          <cell r="B158">
            <v>44342</v>
          </cell>
          <cell r="C158">
            <v>133.59</v>
          </cell>
          <cell r="D158">
            <v>-0.6</v>
          </cell>
          <cell r="E158">
            <v>3.9199999999999999E-2</v>
          </cell>
          <cell r="F158">
            <v>0.42231613365499998</v>
          </cell>
          <cell r="G158">
            <v>0.45166613365499997</v>
          </cell>
          <cell r="H158">
            <v>0.63290965697106227</v>
          </cell>
          <cell r="I158">
            <v>0.66</v>
          </cell>
          <cell r="J158">
            <v>0.66</v>
          </cell>
          <cell r="K158">
            <v>0.14910000000000001</v>
          </cell>
          <cell r="L158">
            <v>0.65113882067906315</v>
          </cell>
          <cell r="M158">
            <v>0.69058882067906313</v>
          </cell>
          <cell r="N158">
            <v>1.1641156168410103</v>
          </cell>
          <cell r="O158">
            <v>-7.5399999999999995E-2</v>
          </cell>
          <cell r="P158">
            <v>-1.828518926122584</v>
          </cell>
          <cell r="Q158">
            <v>-1.801268926122584</v>
          </cell>
          <cell r="R158">
            <v>-2.0270166443533353</v>
          </cell>
          <cell r="S158">
            <v>-3.4799999999999998E-2</v>
          </cell>
          <cell r="T158">
            <v>1.0703177510437789E-2</v>
          </cell>
          <cell r="U158">
            <v>-5.2860822489562205E-2</v>
          </cell>
          <cell r="V158">
            <v>-0.97788305511301166</v>
          </cell>
          <cell r="W158">
            <v>0.17680000000000001</v>
          </cell>
          <cell r="X158">
            <v>1.0435684923615924</v>
          </cell>
          <cell r="Y158">
            <v>1.0903284923615923</v>
          </cell>
          <cell r="Z158">
            <v>-0.53396825465455555</v>
          </cell>
          <cell r="AA158">
            <v>-1.83</v>
          </cell>
          <cell r="AB158">
            <v>-1.83</v>
          </cell>
          <cell r="AC158">
            <v>6.0000000000000001E-3</v>
          </cell>
          <cell r="AD158">
            <v>0.48670429030187501</v>
          </cell>
          <cell r="AE158">
            <v>0.538814290301875</v>
          </cell>
          <cell r="AF158">
            <v>-0.79350803762201982</v>
          </cell>
        </row>
        <row r="159">
          <cell r="B159">
            <v>44351</v>
          </cell>
          <cell r="C159">
            <v>135.63</v>
          </cell>
          <cell r="D159">
            <v>-0.66</v>
          </cell>
          <cell r="E159">
            <v>4.1599999999999998E-2</v>
          </cell>
          <cell r="F159">
            <v>0.49459700042955479</v>
          </cell>
          <cell r="G159">
            <v>0.52394700042955478</v>
          </cell>
          <cell r="H159">
            <v>1.0606136670962214</v>
          </cell>
          <cell r="I159">
            <v>1.27</v>
          </cell>
          <cell r="J159">
            <v>1.27</v>
          </cell>
          <cell r="K159">
            <v>0.14849999999999999</v>
          </cell>
          <cell r="L159">
            <v>0.63271676146182376</v>
          </cell>
          <cell r="M159">
            <v>0.67216676146182375</v>
          </cell>
          <cell r="N159">
            <v>1.7279846879771525</v>
          </cell>
          <cell r="O159">
            <v>-7.5800000000000006E-2</v>
          </cell>
          <cell r="P159">
            <v>-1.8404214305432722</v>
          </cell>
          <cell r="Q159">
            <v>-1.8131714305432722</v>
          </cell>
          <cell r="R159">
            <v>-1.5605362795954605</v>
          </cell>
          <cell r="S159">
            <v>-3.3300000000000003E-2</v>
          </cell>
          <cell r="T159">
            <v>5.4753872719955674E-2</v>
          </cell>
          <cell r="U159">
            <v>-8.810127280044322E-3</v>
          </cell>
          <cell r="V159">
            <v>-0.55935775189974946</v>
          </cell>
          <cell r="W159">
            <v>0.17780000000000001</v>
          </cell>
          <cell r="X159">
            <v>1.0736355859450968</v>
          </cell>
          <cell r="Y159">
            <v>1.1203955859450967</v>
          </cell>
          <cell r="Z159">
            <v>-0.23333481424212543</v>
          </cell>
          <cell r="AA159">
            <v>-1.59</v>
          </cell>
          <cell r="AB159">
            <v>-1.59</v>
          </cell>
          <cell r="AC159">
            <v>0.01</v>
          </cell>
          <cell r="AD159">
            <v>0.60989631894183494</v>
          </cell>
          <cell r="AE159">
            <v>0.66200631894183493</v>
          </cell>
          <cell r="AF159">
            <v>-0.52985154339728102</v>
          </cell>
        </row>
        <row r="160">
          <cell r="B160">
            <v>44362</v>
          </cell>
          <cell r="C160">
            <v>139.62</v>
          </cell>
          <cell r="D160">
            <v>7.0000000000000007E-2</v>
          </cell>
          <cell r="E160">
            <v>-2.24E-2</v>
          </cell>
          <cell r="F160">
            <v>-7.8640000000000002E-2</v>
          </cell>
          <cell r="G160">
            <v>0.9</v>
          </cell>
          <cell r="H160">
            <v>2.9665112262521589</v>
          </cell>
          <cell r="I160">
            <v>3.29</v>
          </cell>
          <cell r="J160">
            <v>3.29</v>
          </cell>
          <cell r="K160">
            <v>0.1497</v>
          </cell>
          <cell r="L160">
            <v>0.66956140947786558</v>
          </cell>
          <cell r="M160">
            <v>0.70901140947786556</v>
          </cell>
          <cell r="N160">
            <v>3.7758426755672643</v>
          </cell>
          <cell r="O160">
            <v>-7.0900000000000005E-2</v>
          </cell>
          <cell r="P160">
            <v>-1.6946586395178784</v>
          </cell>
          <cell r="Q160">
            <v>-1.6674086395178784</v>
          </cell>
          <cell r="R160">
            <v>0.56253987440676489</v>
          </cell>
          <cell r="S160">
            <v>-2.8299999999999999E-2</v>
          </cell>
          <cell r="T160">
            <v>0.20159039985319432</v>
          </cell>
          <cell r="U160">
            <v>0.13802639985319431</v>
          </cell>
          <cell r="V160">
            <v>1.5310921616130821</v>
          </cell>
          <cell r="W160">
            <v>0.18079999999999999</v>
          </cell>
          <cell r="X160">
            <v>1.1638520498207454</v>
          </cell>
          <cell r="Y160">
            <v>1.2106120498207453</v>
          </cell>
          <cell r="Z160">
            <v>1.7667950594158779</v>
          </cell>
          <cell r="AA160">
            <v>0.31</v>
          </cell>
          <cell r="AB160">
            <v>0.31</v>
          </cell>
          <cell r="AC160">
            <v>9.4999999999999998E-3</v>
          </cell>
          <cell r="AD160">
            <v>0.59449623604163992</v>
          </cell>
          <cell r="AE160">
            <v>0.64660623604163991</v>
          </cell>
          <cell r="AF160">
            <v>1.1082794313410245</v>
          </cell>
        </row>
        <row r="161">
          <cell r="B161">
            <v>44372</v>
          </cell>
          <cell r="C161">
            <v>139.43</v>
          </cell>
          <cell r="D161">
            <v>-0.31</v>
          </cell>
          <cell r="E161">
            <v>-2.12E-2</v>
          </cell>
          <cell r="F161">
            <v>-4.473146213818241E-2</v>
          </cell>
          <cell r="G161">
            <v>0.9339085378618176</v>
          </cell>
          <cell r="H161">
            <v>2.8684335810397106</v>
          </cell>
          <cell r="I161">
            <v>3.31</v>
          </cell>
          <cell r="J161">
            <v>3.31</v>
          </cell>
          <cell r="K161">
            <v>0.14990000000000001</v>
          </cell>
          <cell r="L161">
            <v>0.6757023925364618</v>
          </cell>
          <cell r="M161">
            <v>0.71515239253646179</v>
          </cell>
          <cell r="N161">
            <v>3.802732546994688</v>
          </cell>
          <cell r="O161">
            <v>-7.0599999999999996E-2</v>
          </cell>
          <cell r="P161">
            <v>-1.6857373394454398</v>
          </cell>
          <cell r="Q161">
            <v>-1.6584873394454398</v>
          </cell>
          <cell r="R161">
            <v>0.59501839423113401</v>
          </cell>
          <cell r="S161">
            <v>-2.93E-2</v>
          </cell>
          <cell r="T161">
            <v>0.17222275837342257</v>
          </cell>
          <cell r="U161">
            <v>0.10865875837342258</v>
          </cell>
          <cell r="V161">
            <v>1.5280900712683443</v>
          </cell>
          <cell r="W161">
            <v>0.1799</v>
          </cell>
          <cell r="X161">
            <v>1.1367846542310234</v>
          </cell>
          <cell r="Y161">
            <v>1.1835446542310233</v>
          </cell>
          <cell r="Z161">
            <v>1.7689015463442928</v>
          </cell>
          <cell r="AA161">
            <v>0.34</v>
          </cell>
          <cell r="AB161">
            <v>0.34</v>
          </cell>
          <cell r="AC161">
            <v>1.67E-2</v>
          </cell>
          <cell r="AD161">
            <v>0.81629248785145625</v>
          </cell>
          <cell r="AE161">
            <v>0.86840248785145624</v>
          </cell>
          <cell r="AF161">
            <v>1.336376746385312</v>
          </cell>
        </row>
        <row r="162">
          <cell r="B162">
            <v>44383</v>
          </cell>
          <cell r="C162">
            <v>132.88999999999999</v>
          </cell>
          <cell r="D162">
            <v>-0.67</v>
          </cell>
          <cell r="E162">
            <v>-3.4500000000000003E-2</v>
          </cell>
          <cell r="F162">
            <v>-0.4205692220945888</v>
          </cell>
          <cell r="G162">
            <v>0.55807077790541126</v>
          </cell>
          <cell r="H162">
            <v>0.8119222459537706</v>
          </cell>
          <cell r="I162">
            <v>0.82</v>
          </cell>
          <cell r="J162">
            <v>0.82</v>
          </cell>
          <cell r="K162">
            <v>0.1489</v>
          </cell>
          <cell r="L162">
            <v>0.64499807612831206</v>
          </cell>
          <cell r="M162">
            <v>0.68444807612831204</v>
          </cell>
          <cell r="N162">
            <v>1.3187237606590867</v>
          </cell>
          <cell r="O162">
            <v>-7.5399999999999995E-2</v>
          </cell>
          <cell r="P162">
            <v>-1.828518926122584</v>
          </cell>
          <cell r="Q162">
            <v>-1.801268926122584</v>
          </cell>
          <cell r="R162">
            <v>-1.8634594246014045</v>
          </cell>
          <cell r="S162">
            <v>-3.5200000000000002E-2</v>
          </cell>
          <cell r="T162">
            <v>-1.0437084411625006E-3</v>
          </cell>
          <cell r="U162">
            <v>-6.4607708441162495E-2</v>
          </cell>
          <cell r="V162">
            <v>-0.82326438992957807</v>
          </cell>
          <cell r="W162">
            <v>0.1757</v>
          </cell>
          <cell r="X162">
            <v>1.0104974813018517</v>
          </cell>
          <cell r="Y162">
            <v>1.0572574813018516</v>
          </cell>
          <cell r="Z162">
            <v>-0.39786538319615905</v>
          </cell>
          <cell r="AA162">
            <v>-1.66</v>
          </cell>
          <cell r="AB162">
            <v>-1.66</v>
          </cell>
          <cell r="AC162">
            <v>1.37E-2</v>
          </cell>
          <cell r="AD162">
            <v>0.72386774675995391</v>
          </cell>
          <cell r="AE162">
            <v>0.7759777467599539</v>
          </cell>
          <cell r="AF162">
            <v>-0.48588011557916189</v>
          </cell>
        </row>
        <row r="163">
          <cell r="B163">
            <v>44393</v>
          </cell>
          <cell r="C163">
            <v>134.71</v>
          </cell>
          <cell r="D163">
            <v>-0.43</v>
          </cell>
          <cell r="E163">
            <v>-3.2899999999999999E-2</v>
          </cell>
          <cell r="F163">
            <v>-0.37535151602233746</v>
          </cell>
          <cell r="G163">
            <v>0.60328848397766255</v>
          </cell>
          <cell r="H163">
            <v>1.3265527326823257</v>
          </cell>
          <cell r="I163">
            <v>1.43</v>
          </cell>
          <cell r="J163">
            <v>1.43</v>
          </cell>
          <cell r="K163">
            <v>0.15</v>
          </cell>
          <cell r="L163">
            <v>0.67877290688353309</v>
          </cell>
          <cell r="M163">
            <v>0.71822290688353307</v>
          </cell>
          <cell r="N163">
            <v>1.910076405596381</v>
          </cell>
          <cell r="O163">
            <v>-7.1599999999999997E-2</v>
          </cell>
          <cell r="P163">
            <v>-1.7154762990401446</v>
          </cell>
          <cell r="Q163">
            <v>-1.6882262990401447</v>
          </cell>
          <cell r="R163">
            <v>-1.389422180154116</v>
          </cell>
          <cell r="S163">
            <v>-3.2599999999999997E-2</v>
          </cell>
          <cell r="T163">
            <v>7.5310836663808778E-2</v>
          </cell>
          <cell r="U163">
            <v>1.1746836663808782E-2</v>
          </cell>
          <cell r="V163">
            <v>-0.58249842427698195</v>
          </cell>
          <cell r="W163">
            <v>0.1797</v>
          </cell>
          <cell r="X163">
            <v>1.1307699680099734</v>
          </cell>
          <cell r="Y163">
            <v>1.1775299680099733</v>
          </cell>
          <cell r="Z163">
            <v>-0.30976467275763686</v>
          </cell>
          <cell r="AA163">
            <v>-1.75</v>
          </cell>
          <cell r="AB163">
            <v>-1.75</v>
          </cell>
          <cell r="AC163">
            <v>1.09E-2</v>
          </cell>
          <cell r="AD163">
            <v>0.63761730873675782</v>
          </cell>
          <cell r="AE163">
            <v>0.6897273087367578</v>
          </cell>
          <cell r="AF163">
            <v>-0.36352395035669494</v>
          </cell>
        </row>
        <row r="164">
          <cell r="B164">
            <v>44404</v>
          </cell>
          <cell r="C164">
            <v>138</v>
          </cell>
          <cell r="D164">
            <v>-0.41</v>
          </cell>
          <cell r="E164">
            <v>-2.7300000000000001E-2</v>
          </cell>
          <cell r="F164">
            <v>-0.21710100610241836</v>
          </cell>
          <cell r="G164">
            <v>0.76153899389758162</v>
          </cell>
          <cell r="H164">
            <v>2.0504336398388596</v>
          </cell>
          <cell r="I164">
            <v>2.33</v>
          </cell>
          <cell r="J164">
            <v>2.33</v>
          </cell>
          <cell r="K164">
            <v>0.15040000000000001</v>
          </cell>
          <cell r="L164">
            <v>0.69105511791585383</v>
          </cell>
          <cell r="M164">
            <v>0.73050511791585382</v>
          </cell>
          <cell r="N164">
            <v>2.7983941888262214</v>
          </cell>
          <cell r="O164">
            <v>-7.0300000000000001E-2</v>
          </cell>
          <cell r="P164">
            <v>-1.6768163692211593</v>
          </cell>
          <cell r="Q164">
            <v>-1.6495663692211593</v>
          </cell>
          <cell r="R164">
            <v>-0.56459328239691375</v>
          </cell>
          <cell r="S164">
            <v>-2.92E-2</v>
          </cell>
          <cell r="T164">
            <v>0.17515951113293277</v>
          </cell>
          <cell r="U164">
            <v>0.11159551113293277</v>
          </cell>
          <cell r="V164">
            <v>0.21365261387105594</v>
          </cell>
          <cell r="W164">
            <v>0.1842</v>
          </cell>
          <cell r="X164">
            <v>1.2661266963517193</v>
          </cell>
          <cell r="Y164">
            <v>1.3128866963517192</v>
          </cell>
          <cell r="Z164">
            <v>0.43202781500372023</v>
          </cell>
          <cell r="AA164">
            <v>-1.17</v>
          </cell>
          <cell r="AB164">
            <v>-1.17</v>
          </cell>
          <cell r="AC164">
            <v>8.8000000000000005E-3</v>
          </cell>
          <cell r="AD164">
            <v>0.57293666223183548</v>
          </cell>
          <cell r="AE164">
            <v>0.62504666223183547</v>
          </cell>
          <cell r="AF164">
            <v>0.19919327666944042</v>
          </cell>
        </row>
        <row r="165">
          <cell r="B165">
            <v>44408</v>
          </cell>
          <cell r="C165">
            <v>146.06</v>
          </cell>
          <cell r="D165">
            <v>0.91</v>
          </cell>
          <cell r="E165">
            <v>-6.8999999999999999E-3</v>
          </cell>
          <cell r="F165">
            <v>0.35938354257871258</v>
          </cell>
          <cell r="G165">
            <v>1.3380235425787126</v>
          </cell>
          <cell r="H165">
            <v>5.5466073076909757</v>
          </cell>
          <cell r="I165">
            <v>6.23</v>
          </cell>
          <cell r="J165">
            <v>6.23</v>
          </cell>
          <cell r="K165">
            <v>0.15129999999999999</v>
          </cell>
          <cell r="L165">
            <v>0.71869100940503305</v>
          </cell>
          <cell r="M165">
            <v>0.75814100940503304</v>
          </cell>
          <cell r="N165">
            <v>6.7529900615931915</v>
          </cell>
          <cell r="O165">
            <v>-6.7599999999999993E-2</v>
          </cell>
          <cell r="P165">
            <v>-1.5965421882859216</v>
          </cell>
          <cell r="Q165">
            <v>-1.5692921882859217</v>
          </cell>
          <cell r="R165">
            <v>3.5437408096078302</v>
          </cell>
          <cell r="S165">
            <v>-2.3400000000000001E-2</v>
          </cell>
          <cell r="T165">
            <v>0.3454972404906394</v>
          </cell>
          <cell r="U165">
            <v>0.28193324049063939</v>
          </cell>
          <cell r="V165">
            <v>4.5131501840899846</v>
          </cell>
          <cell r="W165">
            <v>0.1895</v>
          </cell>
          <cell r="X165">
            <v>1.4256229462694796</v>
          </cell>
          <cell r="Y165">
            <v>1.4723829462694795</v>
          </cell>
          <cell r="Z165">
            <v>4.8217838355744176</v>
          </cell>
          <cell r="AA165">
            <v>3.09</v>
          </cell>
          <cell r="AB165">
            <v>3.09</v>
          </cell>
          <cell r="AC165">
            <v>1.66E-2</v>
          </cell>
          <cell r="AD165">
            <v>0.81321142019856874</v>
          </cell>
          <cell r="AE165">
            <v>0.86532142019856872</v>
          </cell>
          <cell r="AF165">
            <v>3.8178675869585015</v>
          </cell>
        </row>
        <row r="166">
          <cell r="B166">
            <v>44413</v>
          </cell>
          <cell r="C166">
            <v>148.11000000000001</v>
          </cell>
          <cell r="D166">
            <v>1.57</v>
          </cell>
          <cell r="E166">
            <v>1E-4</v>
          </cell>
          <cell r="F166">
            <v>0.55726249147343743</v>
          </cell>
          <cell r="G166">
            <v>1.5359024914734376</v>
          </cell>
          <cell r="H166">
            <v>6.9873187263611758</v>
          </cell>
          <cell r="I166">
            <v>7.83</v>
          </cell>
          <cell r="J166">
            <v>7.83</v>
          </cell>
          <cell r="K166">
            <v>0.15049999999999999</v>
          </cell>
          <cell r="L166">
            <v>0.69412570941184415</v>
          </cell>
          <cell r="M166">
            <v>0.73357570941184413</v>
          </cell>
          <cell r="N166">
            <v>8.331420315075313</v>
          </cell>
          <cell r="O166">
            <v>-6.5699999999999995E-2</v>
          </cell>
          <cell r="P166">
            <v>-1.5400681826806899</v>
          </cell>
          <cell r="Q166">
            <v>-1.5128181826806899</v>
          </cell>
          <cell r="R166">
            <v>5.214443694220785</v>
          </cell>
          <cell r="S166">
            <v>-2.3099999999999999E-2</v>
          </cell>
          <cell r="T166">
            <v>0.3543082549509311</v>
          </cell>
          <cell r="U166">
            <v>0.29074425495093109</v>
          </cell>
          <cell r="V166">
            <v>6.1474234030904125</v>
          </cell>
          <cell r="W166">
            <v>0.1903</v>
          </cell>
          <cell r="X166">
            <v>1.4497055767822513</v>
          </cell>
          <cell r="Y166">
            <v>1.4964655767822512</v>
          </cell>
          <cell r="Z166">
            <v>6.4825619961597383</v>
          </cell>
          <cell r="AA166">
            <v>4.7300000000000004</v>
          </cell>
          <cell r="AB166">
            <v>4.7300000000000004</v>
          </cell>
          <cell r="AC166">
            <v>1.6500000000000001E-2</v>
          </cell>
          <cell r="AD166">
            <v>0.81013036987648002</v>
          </cell>
          <cell r="AE166">
            <v>0.86224036987648001</v>
          </cell>
          <cell r="AF166">
            <v>5.317332703396346</v>
          </cell>
        </row>
        <row r="167">
          <cell r="B167">
            <v>44420</v>
          </cell>
          <cell r="C167">
            <v>147.09</v>
          </cell>
          <cell r="D167">
            <v>1.42</v>
          </cell>
          <cell r="E167">
            <v>1E-4</v>
          </cell>
          <cell r="F167">
            <v>0.55726249147343743</v>
          </cell>
          <cell r="G167">
            <v>1.5359024914734376</v>
          </cell>
          <cell r="H167">
            <v>6.7319128541677387</v>
          </cell>
          <cell r="I167">
            <v>7.51</v>
          </cell>
          <cell r="J167">
            <v>7.51</v>
          </cell>
          <cell r="K167">
            <v>0.151</v>
          </cell>
          <cell r="L167">
            <v>0.70947890258828439</v>
          </cell>
          <cell r="M167">
            <v>0.74892890258828437</v>
          </cell>
          <cell r="N167">
            <v>8.0380068337841646</v>
          </cell>
          <cell r="O167">
            <v>-6.8900000000000003E-2</v>
          </cell>
          <cell r="P167">
            <v>-1.6351894841533927</v>
          </cell>
          <cell r="Q167">
            <v>-1.6079394841533927</v>
          </cell>
          <cell r="R167">
            <v>4.8526806890270429</v>
          </cell>
          <cell r="S167">
            <v>-2.5000000000000001E-2</v>
          </cell>
          <cell r="T167">
            <v>0.29850603046912</v>
          </cell>
          <cell r="U167">
            <v>0.23494203046911999</v>
          </cell>
          <cell r="V167">
            <v>5.8671044456341095</v>
          </cell>
          <cell r="W167">
            <v>0.37440000000000001</v>
          </cell>
          <cell r="X167">
            <v>-5.0470000000000001E-2</v>
          </cell>
          <cell r="Y167">
            <v>-3.709999999999998E-3</v>
          </cell>
          <cell r="Z167">
            <v>6.3399946571495436</v>
          </cell>
          <cell r="AA167">
            <v>4.5599999999999996</v>
          </cell>
          <cell r="AB167">
            <v>4.5599999999999996</v>
          </cell>
          <cell r="AC167">
            <v>2.0500000000000001E-2</v>
          </cell>
          <cell r="AD167">
            <v>0.93338651013632001</v>
          </cell>
          <cell r="AE167">
            <v>0.98549651013632</v>
          </cell>
          <cell r="AF167">
            <v>5.3606448033651954</v>
          </cell>
        </row>
        <row r="168">
          <cell r="B168">
            <v>44426</v>
          </cell>
          <cell r="C168">
            <v>146.87</v>
          </cell>
          <cell r="D168">
            <v>1.24</v>
          </cell>
          <cell r="E168">
            <v>-2.5000000000000001E-3</v>
          </cell>
          <cell r="F168">
            <v>0.48375774938768334</v>
          </cell>
          <cell r="G168">
            <v>1.4623977493876834</v>
          </cell>
          <cell r="H168">
            <v>6.2613960222719669</v>
          </cell>
          <cell r="I168">
            <v>6.98</v>
          </cell>
          <cell r="J168">
            <v>6.98</v>
          </cell>
          <cell r="K168">
            <v>0.1497</v>
          </cell>
          <cell r="L168">
            <v>0.66956140947786558</v>
          </cell>
          <cell r="M168">
            <v>0.70901140947786556</v>
          </cell>
          <cell r="N168">
            <v>7.4718337825178844</v>
          </cell>
          <cell r="O168">
            <v>-6.8599999999999994E-2</v>
          </cell>
          <cell r="P168">
            <v>-1.6262703496314685</v>
          </cell>
          <cell r="Q168">
            <v>-1.5990203496314686</v>
          </cell>
          <cell r="R168">
            <v>4.3493859223086204</v>
          </cell>
          <cell r="S168">
            <v>-9.9000000000000008E-3</v>
          </cell>
          <cell r="T168">
            <v>0.74207162845071595</v>
          </cell>
          <cell r="U168">
            <v>0.67850762845071599</v>
          </cell>
          <cell r="V168">
            <v>5.8124977992908757</v>
          </cell>
          <cell r="W168">
            <v>0.37590000000000001</v>
          </cell>
          <cell r="X168">
            <v>-8.3534143606749638E-3</v>
          </cell>
          <cell r="Y168">
            <v>3.8406585639325037E-2</v>
          </cell>
          <cell r="Z168">
            <v>5.8979806553795546</v>
          </cell>
          <cell r="AA168">
            <v>4.08</v>
          </cell>
          <cell r="AB168">
            <v>4.08</v>
          </cell>
          <cell r="AC168">
            <v>2.0299999999999999E-2</v>
          </cell>
          <cell r="AD168">
            <v>0.92722298596131147</v>
          </cell>
          <cell r="AE168">
            <v>0.97933298596131146</v>
          </cell>
          <cell r="AF168">
            <v>4.9218791527212442</v>
          </cell>
        </row>
        <row r="169">
          <cell r="B169">
            <v>44434</v>
          </cell>
          <cell r="C169">
            <v>141.15</v>
          </cell>
          <cell r="D169">
            <v>0.57999999999999996</v>
          </cell>
          <cell r="E169">
            <v>-1.4500000000000001E-2</v>
          </cell>
          <cell r="F169">
            <v>0.14459618639623129</v>
          </cell>
          <cell r="G169">
            <v>1.1232361863962312</v>
          </cell>
          <cell r="H169">
            <v>4.332182645809012</v>
          </cell>
          <cell r="I169">
            <v>4.82</v>
          </cell>
          <cell r="J169">
            <v>4.82</v>
          </cell>
          <cell r="K169">
            <v>0.15</v>
          </cell>
          <cell r="L169">
            <v>0.67877290688353309</v>
          </cell>
          <cell r="M169">
            <v>0.71822290688353307</v>
          </cell>
          <cell r="N169">
            <v>5.3547452565207907</v>
          </cell>
          <cell r="O169">
            <v>-6.9599999999999995E-2</v>
          </cell>
          <cell r="P169">
            <v>-1.6560020448302613</v>
          </cell>
          <cell r="Q169">
            <v>-1.6287520448302613</v>
          </cell>
          <cell r="R169">
            <v>2.3197291159467106</v>
          </cell>
          <cell r="S169">
            <v>-1.34E-2</v>
          </cell>
          <cell r="T169">
            <v>0.63923706042268735</v>
          </cell>
          <cell r="U169">
            <v>0.5756730604226874</v>
          </cell>
          <cell r="V169">
            <v>3.836113032339374</v>
          </cell>
          <cell r="W169">
            <v>0.37419999999999998</v>
          </cell>
          <cell r="X169">
            <v>-5.6085540084479343E-2</v>
          </cell>
          <cell r="Y169">
            <v>-9.3255400844793404E-3</v>
          </cell>
          <cell r="Z169">
            <v>4.1030732429719219</v>
          </cell>
          <cell r="AA169">
            <v>2.37</v>
          </cell>
          <cell r="AB169">
            <v>2.37</v>
          </cell>
          <cell r="AC169">
            <v>1.24E-2</v>
          </cell>
          <cell r="AD169">
            <v>0.68382146735186145</v>
          </cell>
          <cell r="AE169">
            <v>0.73593146735186143</v>
          </cell>
          <cell r="AF169">
            <v>3.0869723179394386</v>
          </cell>
        </row>
        <row r="170">
          <cell r="B170">
            <v>44441</v>
          </cell>
          <cell r="C170">
            <v>138.81</v>
          </cell>
          <cell r="D170">
            <v>0.25</v>
          </cell>
          <cell r="E170">
            <v>-0.02</v>
          </cell>
          <cell r="F170">
            <v>-1.082281710545922E-2</v>
          </cell>
          <cell r="G170">
            <v>0.96781718289454077</v>
          </cell>
          <cell r="H170">
            <v>3.3445356630327101</v>
          </cell>
          <cell r="I170">
            <v>3.68</v>
          </cell>
          <cell r="J170">
            <v>3.68</v>
          </cell>
          <cell r="K170">
            <v>0.15049999999999999</v>
          </cell>
          <cell r="L170">
            <v>0.69412570941184415</v>
          </cell>
          <cell r="M170">
            <v>0.73357570941184413</v>
          </cell>
          <cell r="N170">
            <v>4.2076314079842758</v>
          </cell>
          <cell r="O170">
            <v>-7.1400000000000005E-2</v>
          </cell>
          <cell r="P170">
            <v>-1.709528210775811</v>
          </cell>
          <cell r="Q170">
            <v>-1.682278210775811</v>
          </cell>
          <cell r="R170">
            <v>1.0194863574432391</v>
          </cell>
          <cell r="S170">
            <v>-1.41E-2</v>
          </cell>
          <cell r="T170">
            <v>0.61867202522958065</v>
          </cell>
          <cell r="U170">
            <v>0.55510802522958069</v>
          </cell>
          <cell r="V170">
            <v>2.4845814630952492</v>
          </cell>
          <cell r="W170">
            <v>0.374</v>
          </cell>
          <cell r="X170">
            <v>-6.1701080675827524E-2</v>
          </cell>
          <cell r="Y170">
            <v>-1.4941080675827521E-2</v>
          </cell>
          <cell r="Z170">
            <v>2.6822412268364593</v>
          </cell>
          <cell r="AA170">
            <v>0.93</v>
          </cell>
          <cell r="AB170">
            <v>0.93</v>
          </cell>
          <cell r="AC170">
            <v>5.4999999999999997E-3</v>
          </cell>
          <cell r="AD170">
            <v>0.47130658190612007</v>
          </cell>
          <cell r="AE170">
            <v>0.52341658190612006</v>
          </cell>
          <cell r="AF170">
            <v>1.8325995701545814</v>
          </cell>
        </row>
        <row r="171">
          <cell r="B171">
            <v>44448</v>
          </cell>
          <cell r="C171">
            <v>139.81</v>
          </cell>
          <cell r="D171">
            <v>0.44</v>
          </cell>
          <cell r="E171">
            <v>-1.8700000000000001E-2</v>
          </cell>
          <cell r="F171">
            <v>2.5911793584865058E-2</v>
          </cell>
          <cell r="G171">
            <v>1.0045517935848651</v>
          </cell>
          <cell r="H171">
            <v>3.6828764913396146</v>
          </cell>
          <cell r="I171">
            <v>4.05</v>
          </cell>
          <cell r="J171">
            <v>4.05</v>
          </cell>
          <cell r="K171">
            <v>0.151</v>
          </cell>
          <cell r="L171">
            <v>0.70947890258828439</v>
          </cell>
          <cell r="M171">
            <v>0.74892890258828437</v>
          </cell>
          <cell r="N171">
            <v>4.5914868244230611</v>
          </cell>
          <cell r="O171">
            <v>-6.9500000000000006E-2</v>
          </cell>
          <cell r="P171">
            <v>-1.6530287144184366</v>
          </cell>
          <cell r="Q171">
            <v>-1.6257787144184366</v>
          </cell>
          <cell r="R171">
            <v>1.4388714142967518</v>
          </cell>
          <cell r="S171">
            <v>-1.2699999999999999E-2</v>
          </cell>
          <cell r="T171">
            <v>0.6598026932924983</v>
          </cell>
          <cell r="U171">
            <v>0.59623869329249835</v>
          </cell>
          <cell r="V171">
            <v>2.882981028888099</v>
          </cell>
          <cell r="W171">
            <v>0.37540000000000001</v>
          </cell>
          <cell r="X171">
            <v>-2.2392289440199976E-2</v>
          </cell>
          <cell r="Y171">
            <v>2.4367710559800027E-2</v>
          </cell>
          <cell r="Z171">
            <v>3.0732022530358125</v>
          </cell>
          <cell r="AA171">
            <v>1.28</v>
          </cell>
          <cell r="AB171">
            <v>1.28</v>
          </cell>
          <cell r="AC171">
            <v>3.3999999999999998E-3</v>
          </cell>
          <cell r="AD171">
            <v>0.40663897920167874</v>
          </cell>
          <cell r="AE171">
            <v>0.45874897920167873</v>
          </cell>
          <cell r="AF171">
            <v>2.0231362203880243</v>
          </cell>
        </row>
        <row r="172">
          <cell r="B172">
            <v>44454</v>
          </cell>
          <cell r="C172">
            <v>146.76</v>
          </cell>
          <cell r="D172">
            <v>1.24</v>
          </cell>
          <cell r="E172">
            <v>-2E-3</v>
          </cell>
          <cell r="F172">
            <v>0.49789259510986889</v>
          </cell>
          <cell r="G172">
            <v>1.4765325951098689</v>
          </cell>
          <cell r="H172">
            <v>6.0213167056452752</v>
          </cell>
          <cell r="I172">
            <v>6.57</v>
          </cell>
          <cell r="J172">
            <v>6.57</v>
          </cell>
          <cell r="K172">
            <v>0.151</v>
          </cell>
          <cell r="L172">
            <v>0.70947890258828439</v>
          </cell>
          <cell r="M172">
            <v>0.74892890258828437</v>
          </cell>
          <cell r="N172">
            <v>7.1257157034307843</v>
          </cell>
          <cell r="O172">
            <v>-6.9000000000000006E-2</v>
          </cell>
          <cell r="P172">
            <v>-1.6381625999770606</v>
          </cell>
          <cell r="Q172">
            <v>-1.6109125999770606</v>
          </cell>
          <cell r="R172">
            <v>4.0413247040248121</v>
          </cell>
          <cell r="S172">
            <v>-7.0000000000000001E-3</v>
          </cell>
          <cell r="T172">
            <v>0.82729063844775996</v>
          </cell>
          <cell r="U172">
            <v>0.76372663844776001</v>
          </cell>
          <cell r="V172">
            <v>5.6914144456090057</v>
          </cell>
          <cell r="W172">
            <v>0.37969999999999998</v>
          </cell>
          <cell r="X172">
            <v>9.8343382111343788E-2</v>
          </cell>
          <cell r="Y172">
            <v>0.1451033821113438</v>
          </cell>
          <cell r="Z172">
            <v>5.8882416924319623</v>
          </cell>
          <cell r="AA172">
            <v>3.99</v>
          </cell>
          <cell r="AB172">
            <v>3.99</v>
          </cell>
          <cell r="AC172">
            <v>8.3999999999999995E-3</v>
          </cell>
          <cell r="AD172">
            <v>0.56061718256846482</v>
          </cell>
          <cell r="AE172">
            <v>0.61272718256846481</v>
          </cell>
          <cell r="AF172">
            <v>4.2709420678510615</v>
          </cell>
        </row>
        <row r="173">
          <cell r="B173">
            <v>44462</v>
          </cell>
          <cell r="C173">
            <v>145.88999999999999</v>
          </cell>
          <cell r="D173">
            <v>1.1499999999999999</v>
          </cell>
          <cell r="E173">
            <v>-3.5999999999999999E-3</v>
          </cell>
          <cell r="F173">
            <v>0.45266216398106246</v>
          </cell>
          <cell r="G173">
            <v>1.4313021639810626</v>
          </cell>
          <cell r="H173">
            <v>6.2829083815976432</v>
          </cell>
          <cell r="I173">
            <v>7.12</v>
          </cell>
          <cell r="J173">
            <v>7.12</v>
          </cell>
          <cell r="K173">
            <v>0.15090000000000001</v>
          </cell>
          <cell r="L173">
            <v>0.70640823230886363</v>
          </cell>
          <cell r="M173">
            <v>0.74585823230886361</v>
          </cell>
          <cell r="N173">
            <v>7.6247161775464019</v>
          </cell>
          <cell r="O173">
            <v>-6.9500000000000006E-2</v>
          </cell>
          <cell r="P173">
            <v>-1.6530287144184366</v>
          </cell>
          <cell r="Q173">
            <v>-1.6257787144184366</v>
          </cell>
          <cell r="R173">
            <v>4.3487965254598695</v>
          </cell>
          <cell r="S173">
            <v>-7.7999999999999996E-3</v>
          </cell>
          <cell r="T173">
            <v>0.80378065135900612</v>
          </cell>
          <cell r="U173">
            <v>0.74021665135900616</v>
          </cell>
          <cell r="V173">
            <v>5.8105091858780789</v>
          </cell>
          <cell r="W173">
            <v>0.37930000000000003</v>
          </cell>
          <cell r="X173">
            <v>8.7111972349910624E-2</v>
          </cell>
          <cell r="Y173">
            <v>0.13387197234991063</v>
          </cell>
          <cell r="Z173">
            <v>5.839881801509752</v>
          </cell>
          <cell r="AA173">
            <v>3.9</v>
          </cell>
          <cell r="AB173">
            <v>3.9</v>
          </cell>
          <cell r="AC173">
            <v>1.2999999999999999E-2</v>
          </cell>
          <cell r="AD173">
            <v>0.70230404778834499</v>
          </cell>
          <cell r="AE173">
            <v>0.75441404778834498</v>
          </cell>
          <cell r="AF173">
            <v>4.3747665939551048</v>
          </cell>
        </row>
        <row r="174">
          <cell r="B174">
            <v>44468</v>
          </cell>
          <cell r="C174">
            <v>147.56</v>
          </cell>
          <cell r="D174">
            <v>1.39</v>
          </cell>
          <cell r="E174">
            <v>1.1999999999999999E-3</v>
          </cell>
          <cell r="F174">
            <v>0.58836342823099519</v>
          </cell>
          <cell r="G174">
            <v>1.5670034282309953</v>
          </cell>
          <cell r="H174">
            <v>6.9128238081964524</v>
          </cell>
          <cell r="I174">
            <v>7.77</v>
          </cell>
          <cell r="J174">
            <v>7.77</v>
          </cell>
          <cell r="K174">
            <v>0.15110000000000001</v>
          </cell>
          <cell r="L174">
            <v>0.7125495888205331</v>
          </cell>
          <cell r="M174">
            <v>0.75199958882053308</v>
          </cell>
          <cell r="N174">
            <v>8.3010775200164133</v>
          </cell>
          <cell r="O174">
            <v>-7.0400000000000004E-2</v>
          </cell>
          <cell r="P174">
            <v>-1.6797899894220627</v>
          </cell>
          <cell r="Q174">
            <v>-1.6525399894220627</v>
          </cell>
          <cell r="R174">
            <v>5.0680801837583722</v>
          </cell>
          <cell r="S174">
            <v>-6.1999999999999998E-3</v>
          </cell>
          <cell r="T174">
            <v>0.85080166107799227</v>
          </cell>
          <cell r="U174">
            <v>0.78723766107799231</v>
          </cell>
          <cell r="V174">
            <v>6.6794000762429819</v>
          </cell>
          <cell r="W174">
            <v>0.38129999999999997</v>
          </cell>
          <cell r="X174">
            <v>0.14326959898933714</v>
          </cell>
          <cell r="Y174">
            <v>0.19002959898933713</v>
          </cell>
          <cell r="Z174">
            <v>6.7937342561388814</v>
          </cell>
          <cell r="AA174">
            <v>4.82</v>
          </cell>
          <cell r="AB174">
            <v>4.82</v>
          </cell>
          <cell r="AC174">
            <v>1.5299999999999999E-2</v>
          </cell>
          <cell r="AD174">
            <v>0.77315909536384753</v>
          </cell>
          <cell r="AE174">
            <v>0.82526909536384752</v>
          </cell>
          <cell r="AF174">
            <v>5.1807699347594829</v>
          </cell>
        </row>
        <row r="175">
          <cell r="B175">
            <v>44476</v>
          </cell>
          <cell r="C175">
            <v>148.41999999999999</v>
          </cell>
          <cell r="D175">
            <v>1.43</v>
          </cell>
          <cell r="E175">
            <v>4.3E-3</v>
          </cell>
          <cell r="F175">
            <v>0.67602132043268215</v>
          </cell>
          <cell r="G175">
            <v>1.6546613204326821</v>
          </cell>
          <cell r="H175">
            <v>7.3070965535933041</v>
          </cell>
          <cell r="I175">
            <v>8.24</v>
          </cell>
          <cell r="J175">
            <v>8.24</v>
          </cell>
          <cell r="K175">
            <v>0.15140000000000001</v>
          </cell>
          <cell r="L175">
            <v>0.72176174388804659</v>
          </cell>
          <cell r="M175">
            <v>0.76121174388804658</v>
          </cell>
          <cell r="N175">
            <v>8.763065242600895</v>
          </cell>
          <cell r="O175">
            <v>-6.8500000000000005E-2</v>
          </cell>
          <cell r="P175">
            <v>-1.6232973755553097</v>
          </cell>
          <cell r="Q175">
            <v>-1.5960473755553097</v>
          </cell>
          <cell r="R175">
            <v>5.5127567433307192</v>
          </cell>
          <cell r="S175">
            <v>-5.3E-3</v>
          </cell>
          <cell r="T175">
            <v>0.87725283900561535</v>
          </cell>
          <cell r="U175">
            <v>0.81368883900561539</v>
          </cell>
          <cell r="V175">
            <v>7.0294435780648241</v>
          </cell>
          <cell r="W175">
            <v>0.38159999999999999</v>
          </cell>
          <cell r="X175">
            <v>0.15169338142422997</v>
          </cell>
          <cell r="Y175">
            <v>0.19845338142422997</v>
          </cell>
          <cell r="Z175">
            <v>7.0611587406566194</v>
          </cell>
          <cell r="AA175">
            <v>5.0599999999999996</v>
          </cell>
          <cell r="AB175">
            <v>5.0599999999999996</v>
          </cell>
          <cell r="AC175">
            <v>1.2200000000000001E-2</v>
          </cell>
          <cell r="AD175">
            <v>0.67766072578767966</v>
          </cell>
          <cell r="AE175">
            <v>0.72977072578767965</v>
          </cell>
          <cell r="AF175">
            <v>5.3394909272426316</v>
          </cell>
        </row>
        <row r="176">
          <cell r="B176">
            <v>44483</v>
          </cell>
          <cell r="C176">
            <v>148.59</v>
          </cell>
          <cell r="D176">
            <v>1.57</v>
          </cell>
          <cell r="E176">
            <v>4.1999999999999997E-3</v>
          </cell>
          <cell r="F176">
            <v>0.67319340802302319</v>
          </cell>
          <cell r="G176">
            <v>1.6518334080230233</v>
          </cell>
          <cell r="H176">
            <v>7.450468986606789</v>
          </cell>
          <cell r="I176">
            <v>8.39</v>
          </cell>
          <cell r="J176">
            <v>8.39</v>
          </cell>
          <cell r="K176">
            <v>0.15129999999999999</v>
          </cell>
          <cell r="L176">
            <v>0.71869100940503305</v>
          </cell>
          <cell r="M176">
            <v>0.75814100940503304</v>
          </cell>
          <cell r="N176">
            <v>8.908496731380227</v>
          </cell>
          <cell r="O176">
            <v>-6.8599999999999994E-2</v>
          </cell>
          <cell r="P176">
            <v>-1.6262703496314685</v>
          </cell>
          <cell r="Q176">
            <v>-1.5990203496314686</v>
          </cell>
          <cell r="R176">
            <v>5.6526693297506991</v>
          </cell>
          <cell r="S176">
            <v>-5.1000000000000004E-3</v>
          </cell>
          <cell r="T176">
            <v>0.8831310665688844</v>
          </cell>
          <cell r="U176">
            <v>0.81956706656888445</v>
          </cell>
          <cell r="V176">
            <v>7.1725907033580256</v>
          </cell>
          <cell r="W176">
            <v>0.3821</v>
          </cell>
          <cell r="X176">
            <v>0.16573311089717296</v>
          </cell>
          <cell r="Y176">
            <v>0.21249311089717296</v>
          </cell>
          <cell r="Z176">
            <v>7.2068507050932888</v>
          </cell>
          <cell r="AA176">
            <v>5.19</v>
          </cell>
          <cell r="AB176">
            <v>5.19</v>
          </cell>
          <cell r="AC176">
            <v>1.3299999999999999E-2</v>
          </cell>
          <cell r="AD176">
            <v>0.71154554116548607</v>
          </cell>
          <cell r="AE176">
            <v>0.76365554116548606</v>
          </cell>
          <cell r="AF176">
            <v>5.5507736161514964</v>
          </cell>
        </row>
        <row r="177">
          <cell r="B177">
            <v>44490</v>
          </cell>
          <cell r="C177">
            <v>148.11000000000001</v>
          </cell>
          <cell r="D177">
            <v>1.47</v>
          </cell>
          <cell r="E177">
            <v>5.0000000000000001E-3</v>
          </cell>
          <cell r="F177">
            <v>0.69581717443644087</v>
          </cell>
          <cell r="G177">
            <v>1.6744571744364409</v>
          </cell>
          <cell r="H177">
            <v>7.3110892987887723</v>
          </cell>
          <cell r="I177">
            <v>8.19</v>
          </cell>
          <cell r="J177">
            <v>8.19</v>
          </cell>
          <cell r="K177">
            <v>0.1515</v>
          </cell>
          <cell r="L177">
            <v>0.72483249458540844</v>
          </cell>
          <cell r="M177">
            <v>0.76428249458540842</v>
          </cell>
          <cell r="N177">
            <v>8.7213782118800491</v>
          </cell>
          <cell r="O177">
            <v>-6.83E-2</v>
          </cell>
          <cell r="P177">
            <v>-1.6173515331563368</v>
          </cell>
          <cell r="Q177">
            <v>-1.5901015331563368</v>
          </cell>
          <cell r="R177">
            <v>5.493603123993207</v>
          </cell>
          <cell r="S177">
            <v>-5.7000000000000002E-3</v>
          </cell>
          <cell r="T177">
            <v>0.86549659024058812</v>
          </cell>
          <cell r="U177">
            <v>0.80193259024058816</v>
          </cell>
          <cell r="V177">
            <v>7.0122461872450348</v>
          </cell>
          <cell r="W177">
            <v>0.38369999999999999</v>
          </cell>
          <cell r="X177">
            <v>0.2106611038490479</v>
          </cell>
          <cell r="Y177">
            <v>0.25742110384904793</v>
          </cell>
          <cell r="Z177">
            <v>7.1343436407083969</v>
          </cell>
          <cell r="AA177">
            <v>5.08</v>
          </cell>
          <cell r="AB177">
            <v>5.08</v>
          </cell>
          <cell r="AC177">
            <v>1.09E-2</v>
          </cell>
          <cell r="AD177">
            <v>0.63761730873675782</v>
          </cell>
          <cell r="AE177">
            <v>0.6897273087367578</v>
          </cell>
          <cell r="AF177">
            <v>5.4711207054910949</v>
          </cell>
        </row>
        <row r="178">
          <cell r="B178">
            <v>44496</v>
          </cell>
          <cell r="C178">
            <v>148.15</v>
          </cell>
          <cell r="D178">
            <v>1.5</v>
          </cell>
          <cell r="E178">
            <v>5.4000000000000003E-3</v>
          </cell>
          <cell r="F178">
            <v>0.70712946350333838</v>
          </cell>
          <cell r="G178">
            <v>1.6857694635033385</v>
          </cell>
          <cell r="H178">
            <v>7.2655967519316631</v>
          </cell>
          <cell r="I178">
            <v>8.08</v>
          </cell>
          <cell r="J178">
            <v>8.08</v>
          </cell>
          <cell r="K178">
            <v>0.1515</v>
          </cell>
          <cell r="L178">
            <v>0.72483249458540844</v>
          </cell>
          <cell r="M178">
            <v>0.76428249458540842</v>
          </cell>
          <cell r="N178">
            <v>8.6226115374124621</v>
          </cell>
          <cell r="O178">
            <v>-6.9199999999999998E-2</v>
          </cell>
          <cell r="P178">
            <v>-1.6441089384923138</v>
          </cell>
          <cell r="Q178">
            <v>-1.6168589384923138</v>
          </cell>
          <cell r="R178">
            <v>5.4102040149361912</v>
          </cell>
          <cell r="S178">
            <v>-5.8999999999999999E-3</v>
          </cell>
          <cell r="T178">
            <v>0.85961856804311709</v>
          </cell>
          <cell r="U178">
            <v>0.79605456804311714</v>
          </cell>
          <cell r="V178">
            <v>6.9918514320730729</v>
          </cell>
          <cell r="W178">
            <v>0.38329999999999997</v>
          </cell>
          <cell r="X178">
            <v>0.19942897433164516</v>
          </cell>
          <cell r="Y178">
            <v>0.24618897433164516</v>
          </cell>
          <cell r="Z178">
            <v>7.1507197489630521</v>
          </cell>
          <cell r="AA178">
            <v>5.12</v>
          </cell>
          <cell r="AB178">
            <v>5.12</v>
          </cell>
          <cell r="AC178">
            <v>2.0199999999999999E-2</v>
          </cell>
          <cell r="AD178">
            <v>0.92414125332383013</v>
          </cell>
          <cell r="AE178">
            <v>0.97625125332383011</v>
          </cell>
          <cell r="AF178">
            <v>5.7075886903691577</v>
          </cell>
        </row>
        <row r="179">
          <cell r="B179">
            <v>44505</v>
          </cell>
          <cell r="C179">
            <v>148.13999999999999</v>
          </cell>
          <cell r="D179">
            <v>1.45</v>
          </cell>
          <cell r="E179">
            <v>5.4000000000000003E-3</v>
          </cell>
          <cell r="F179">
            <v>0.70712946350333838</v>
          </cell>
          <cell r="G179">
            <v>1.6857694635033385</v>
          </cell>
          <cell r="H179">
            <v>7.2713998607399528</v>
          </cell>
          <cell r="I179">
            <v>8.1199999999999992</v>
          </cell>
          <cell r="J179">
            <v>8.1199999999999992</v>
          </cell>
          <cell r="K179">
            <v>0.15129999999999999</v>
          </cell>
          <cell r="L179">
            <v>0.71869100940503305</v>
          </cell>
          <cell r="M179">
            <v>0.75814100940503304</v>
          </cell>
          <cell r="N179">
            <v>8.6774389265592564</v>
          </cell>
          <cell r="O179">
            <v>-6.9000000000000006E-2</v>
          </cell>
          <cell r="P179">
            <v>-1.6381625999770606</v>
          </cell>
          <cell r="Q179">
            <v>-1.6109125999770606</v>
          </cell>
          <cell r="R179">
            <v>5.5557525065055042</v>
          </cell>
          <cell r="S179">
            <v>-6.3E-3</v>
          </cell>
          <cell r="T179">
            <v>0.84786272552897757</v>
          </cell>
          <cell r="U179">
            <v>0.78429872552897761</v>
          </cell>
          <cell r="V179">
            <v>7.1983310213398832</v>
          </cell>
          <cell r="W179">
            <v>0.38340000000000002</v>
          </cell>
          <cell r="X179">
            <v>0.20223699809420023</v>
          </cell>
          <cell r="Y179">
            <v>0.24899699809420023</v>
          </cell>
          <cell r="Z179">
            <v>7.4503964832334466</v>
          </cell>
          <cell r="AA179">
            <v>5.44</v>
          </cell>
          <cell r="AB179">
            <v>5.44</v>
          </cell>
          <cell r="AC179">
            <v>1.7999999999999999E-2</v>
          </cell>
          <cell r="AD179">
            <v>0.85634797250399486</v>
          </cell>
          <cell r="AE179">
            <v>0.90845797250399485</v>
          </cell>
          <cell r="AF179">
            <v>5.6659285936567647</v>
          </cell>
        </row>
        <row r="180">
          <cell r="B180">
            <v>44513</v>
          </cell>
          <cell r="C180">
            <v>148.63999999999999</v>
          </cell>
          <cell r="D180">
            <v>1.47</v>
          </cell>
          <cell r="E180">
            <v>6.3E-3</v>
          </cell>
          <cell r="F180">
            <v>0.73258312858534014</v>
          </cell>
          <cell r="G180">
            <v>1.7112231285853401</v>
          </cell>
          <cell r="H180">
            <v>7.1928466173590886</v>
          </cell>
          <cell r="I180">
            <v>7.94</v>
          </cell>
          <cell r="J180">
            <v>7.94</v>
          </cell>
          <cell r="K180">
            <v>0.15140000000000001</v>
          </cell>
          <cell r="L180">
            <v>0.72176174388804659</v>
          </cell>
          <cell r="M180">
            <v>0.76121174388804658</v>
          </cell>
          <cell r="N180">
            <v>8.5057518796240643</v>
          </cell>
          <cell r="O180">
            <v>-6.8599999999999994E-2</v>
          </cell>
          <cell r="P180">
            <v>-1.6262703496314685</v>
          </cell>
          <cell r="Q180">
            <v>-1.5990203496314686</v>
          </cell>
          <cell r="R180">
            <v>5.4125452951146116</v>
          </cell>
          <cell r="S180">
            <v>-5.1000000000000004E-3</v>
          </cell>
          <cell r="T180">
            <v>0.8831310665688844</v>
          </cell>
          <cell r="U180">
            <v>0.81956706656888445</v>
          </cell>
          <cell r="V180">
            <v>7.0981582203250282</v>
          </cell>
          <cell r="W180">
            <v>0.38419999999999999</v>
          </cell>
          <cell r="X180">
            <v>0.22470139879928089</v>
          </cell>
          <cell r="Y180">
            <v>0.27146139879928088</v>
          </cell>
          <cell r="Z180">
            <v>7.3570780615654874</v>
          </cell>
          <cell r="AA180">
            <v>5.33</v>
          </cell>
          <cell r="AB180">
            <v>5.33</v>
          </cell>
          <cell r="AC180">
            <v>2.3099999999999999E-2</v>
          </cell>
          <cell r="AD180">
            <v>1.0135196879655604</v>
          </cell>
          <cell r="AE180">
            <v>1.0656296879655605</v>
          </cell>
          <cell r="AF180">
            <v>5.8363347802990804</v>
          </cell>
        </row>
        <row r="181">
          <cell r="B181">
            <v>44515</v>
          </cell>
          <cell r="C181">
            <v>149.13</v>
          </cell>
          <cell r="D181">
            <v>1.5</v>
          </cell>
          <cell r="E181">
            <v>7.7999999999999996E-3</v>
          </cell>
          <cell r="F181">
            <v>0.77500913001281357</v>
          </cell>
          <cell r="G181">
            <v>1.7536491300128136</v>
          </cell>
          <cell r="H181">
            <v>7.3644781455568555</v>
          </cell>
          <cell r="I181">
            <v>8.1300000000000008</v>
          </cell>
          <cell r="J181">
            <v>8.1300000000000008</v>
          </cell>
          <cell r="K181">
            <v>0.15140000000000001</v>
          </cell>
          <cell r="L181">
            <v>0.72176174388804659</v>
          </cell>
          <cell r="M181">
            <v>0.76121174388804658</v>
          </cell>
          <cell r="N181">
            <v>8.6950029912552367</v>
          </cell>
          <cell r="O181">
            <v>-6.7900000000000002E-2</v>
          </cell>
          <cell r="P181">
            <v>-1.6054602695360018</v>
          </cell>
          <cell r="Q181">
            <v>-1.5782102695360019</v>
          </cell>
          <cell r="R181">
            <v>5.619798155458148</v>
          </cell>
          <cell r="S181">
            <v>-4.3E-3</v>
          </cell>
          <cell r="T181">
            <v>0.90664467631031509</v>
          </cell>
          <cell r="U181">
            <v>0.84308067631031514</v>
          </cell>
          <cell r="V181">
            <v>7.3053062789314245</v>
          </cell>
          <cell r="W181">
            <v>0.38450000000000001</v>
          </cell>
          <cell r="X181">
            <v>0.23312564977249972</v>
          </cell>
          <cell r="Y181">
            <v>0.27988564977249974</v>
          </cell>
          <cell r="Z181">
            <v>7.5463284300205693</v>
          </cell>
          <cell r="AA181">
            <v>5.51</v>
          </cell>
          <cell r="AB181">
            <v>5.51</v>
          </cell>
          <cell r="AC181">
            <v>2.0199999999999999E-2</v>
          </cell>
          <cell r="AD181">
            <v>0.92414125332383013</v>
          </cell>
          <cell r="AE181">
            <v>0.97625125332383011</v>
          </cell>
          <cell r="AF181">
            <v>5.874818684773186</v>
          </cell>
        </row>
        <row r="182">
          <cell r="B182">
            <v>44518</v>
          </cell>
          <cell r="C182">
            <v>149.13</v>
          </cell>
          <cell r="D182">
            <v>1.43</v>
          </cell>
          <cell r="E182">
            <v>8.3000000000000001E-3</v>
          </cell>
          <cell r="F182">
            <v>0.78915205665695809</v>
          </cell>
          <cell r="G182">
            <v>1.7677920566569583</v>
          </cell>
          <cell r="H182">
            <v>7.370624526432433</v>
          </cell>
          <cell r="I182">
            <v>8.16</v>
          </cell>
          <cell r="J182">
            <v>8.16</v>
          </cell>
          <cell r="K182">
            <v>0.15140000000000001</v>
          </cell>
          <cell r="L182">
            <v>0.72176174388804659</v>
          </cell>
          <cell r="M182">
            <v>0.76121174388804658</v>
          </cell>
          <cell r="N182">
            <v>8.7377340935253045</v>
          </cell>
          <cell r="O182">
            <v>-6.9099999999999995E-2</v>
          </cell>
          <cell r="P182">
            <v>-1.6411357514015128</v>
          </cell>
          <cell r="Q182">
            <v>-1.6138857514015128</v>
          </cell>
          <cell r="R182">
            <v>5.6745954093754589</v>
          </cell>
          <cell r="S182">
            <v>-4.0000000000000001E-3</v>
          </cell>
          <cell r="T182">
            <v>0.91546257295189004</v>
          </cell>
          <cell r="U182">
            <v>0.85189857295189009</v>
          </cell>
          <cell r="V182">
            <v>7.4523385448685762</v>
          </cell>
          <cell r="W182">
            <v>0.38479999999999998</v>
          </cell>
          <cell r="X182">
            <v>0.24154995833886619</v>
          </cell>
          <cell r="Y182">
            <v>0.28830995833886619</v>
          </cell>
          <cell r="Z182">
            <v>7.7407087413952667</v>
          </cell>
          <cell r="AA182">
            <v>5.71</v>
          </cell>
          <cell r="AB182">
            <v>5.71</v>
          </cell>
          <cell r="AC182">
            <v>1.95E-2</v>
          </cell>
          <cell r="AD182">
            <v>0.90256966883884004</v>
          </cell>
          <cell r="AE182">
            <v>0.95467966883884003</v>
          </cell>
          <cell r="AF182">
            <v>5.9821502899916101</v>
          </cell>
        </row>
        <row r="183">
          <cell r="B183">
            <v>44526</v>
          </cell>
          <cell r="C183">
            <v>149.1</v>
          </cell>
          <cell r="D183">
            <v>1.51</v>
          </cell>
          <cell r="E183">
            <v>8.3000000000000001E-3</v>
          </cell>
          <cell r="F183">
            <v>0.78915205665695809</v>
          </cell>
          <cell r="G183">
            <v>1.7677920566569583</v>
          </cell>
          <cell r="H183">
            <v>7.6242341982804467</v>
          </cell>
          <cell r="I183">
            <v>8.52</v>
          </cell>
          <cell r="J183">
            <v>8.52</v>
          </cell>
          <cell r="K183">
            <v>0.15140000000000001</v>
          </cell>
          <cell r="L183">
            <v>0.72176174388804659</v>
          </cell>
          <cell r="M183">
            <v>0.76121174388804658</v>
          </cell>
          <cell r="N183">
            <v>9.0692763355098585</v>
          </cell>
          <cell r="O183">
            <v>-6.9099999999999995E-2</v>
          </cell>
          <cell r="P183">
            <v>-1.6411357514015128</v>
          </cell>
          <cell r="Q183">
            <v>-1.6138857514015128</v>
          </cell>
          <cell r="R183">
            <v>5.8994210588020914</v>
          </cell>
          <cell r="S183">
            <v>-4.4000000000000003E-3</v>
          </cell>
          <cell r="T183">
            <v>0.90370541323396858</v>
          </cell>
          <cell r="U183">
            <v>0.84014141323396863</v>
          </cell>
          <cell r="V183">
            <v>7.5586904420193655</v>
          </cell>
          <cell r="W183">
            <v>0.38750000000000001</v>
          </cell>
          <cell r="X183">
            <v>0.31737160939134179</v>
          </cell>
          <cell r="Y183">
            <v>0.36413160939134182</v>
          </cell>
          <cell r="Z183">
            <v>7.8279228567585317</v>
          </cell>
          <cell r="AA183">
            <v>5.69</v>
          </cell>
          <cell r="AB183">
            <v>5.69</v>
          </cell>
          <cell r="AC183">
            <v>2.4500000000000001E-2</v>
          </cell>
          <cell r="AD183">
            <v>1.0566742282214399</v>
          </cell>
          <cell r="AE183">
            <v>1.10878422822144</v>
          </cell>
          <cell r="AF183">
            <v>6.1636527229052671</v>
          </cell>
        </row>
        <row r="184">
          <cell r="B184">
            <v>44533</v>
          </cell>
          <cell r="C184">
            <v>149.19</v>
          </cell>
          <cell r="D184">
            <v>1.61</v>
          </cell>
          <cell r="E184">
            <v>8.3000000000000001E-3</v>
          </cell>
          <cell r="F184">
            <v>0.78915205665695809</v>
          </cell>
          <cell r="G184">
            <v>1.7677920566569583</v>
          </cell>
          <cell r="H184">
            <v>7.6126279806638664</v>
          </cell>
          <cell r="I184">
            <v>8.44</v>
          </cell>
          <cell r="J184">
            <v>8.44</v>
          </cell>
          <cell r="K184">
            <v>0.1507</v>
          </cell>
          <cell r="L184">
            <v>0.70026693934698192</v>
          </cell>
          <cell r="M184">
            <v>0.73971693934698191</v>
          </cell>
          <cell r="N184">
            <v>8.9737726379194136</v>
          </cell>
          <cell r="O184">
            <v>-6.5000000000000002E-2</v>
          </cell>
          <cell r="P184">
            <v>-1.5192650367395992</v>
          </cell>
          <cell r="Q184">
            <v>-1.4920150367395992</v>
          </cell>
          <cell r="R184">
            <v>5.9697495314794509</v>
          </cell>
          <cell r="S184">
            <v>-3.7000000000000002E-3</v>
          </cell>
          <cell r="T184">
            <v>0.92428063201914157</v>
          </cell>
          <cell r="U184">
            <v>0.86071663201914161</v>
          </cell>
          <cell r="V184">
            <v>7.5501900698848097</v>
          </cell>
          <cell r="W184">
            <v>0.38800000000000001</v>
          </cell>
          <cell r="X184">
            <v>0.33141328271226883</v>
          </cell>
          <cell r="Y184">
            <v>0.37817328271226885</v>
          </cell>
          <cell r="Z184">
            <v>7.8353555902245562</v>
          </cell>
          <cell r="AA184">
            <v>5.69</v>
          </cell>
          <cell r="AB184">
            <v>5.69</v>
          </cell>
          <cell r="AC184">
            <v>3.3799999999999997E-2</v>
          </cell>
          <cell r="AD184">
            <v>1.343462226830205</v>
          </cell>
          <cell r="AE184">
            <v>1.3955722268302051</v>
          </cell>
          <cell r="AF184">
            <v>6.5073181697513016</v>
          </cell>
        </row>
        <row r="185">
          <cell r="B185">
            <v>44540</v>
          </cell>
          <cell r="C185">
            <v>148.97999999999999</v>
          </cell>
          <cell r="D185">
            <v>1.65</v>
          </cell>
          <cell r="E185">
            <v>8.0999999999999996E-3</v>
          </cell>
          <cell r="F185">
            <v>0.78349482931283754</v>
          </cell>
          <cell r="G185">
            <v>1.7621348293128376</v>
          </cell>
          <cell r="H185">
            <v>7.4051572818171554</v>
          </cell>
          <cell r="I185">
            <v>8.09</v>
          </cell>
          <cell r="J185">
            <v>8.09</v>
          </cell>
          <cell r="K185">
            <v>0.1502</v>
          </cell>
          <cell r="L185">
            <v>0.68491398154012573</v>
          </cell>
          <cell r="M185">
            <v>0.72436398154012571</v>
          </cell>
          <cell r="N185">
            <v>8.6241463358579349</v>
          </cell>
          <cell r="O185">
            <v>-6.4799999999999996E-2</v>
          </cell>
          <cell r="P185">
            <v>-1.5133215785442122</v>
          </cell>
          <cell r="Q185">
            <v>-1.4860715785442122</v>
          </cell>
          <cell r="R185">
            <v>5.7003946044653828</v>
          </cell>
          <cell r="S185">
            <v>-3.8E-3</v>
          </cell>
          <cell r="T185">
            <v>0.92134126084570689</v>
          </cell>
          <cell r="U185">
            <v>0.85777726084570693</v>
          </cell>
          <cell r="V185">
            <v>7.330927272547088</v>
          </cell>
          <cell r="W185">
            <v>0.38750000000000001</v>
          </cell>
          <cell r="X185">
            <v>0.31737160939134179</v>
          </cell>
          <cell r="Y185">
            <v>0.36413160939134182</v>
          </cell>
          <cell r="Z185">
            <v>7.6639654497845084</v>
          </cell>
          <cell r="AA185">
            <v>5.55</v>
          </cell>
          <cell r="AB185">
            <v>5.55</v>
          </cell>
          <cell r="AC185">
            <v>3.27E-2</v>
          </cell>
          <cell r="AD185">
            <v>1.309529429501965</v>
          </cell>
          <cell r="AE185">
            <v>1.3616394295019651</v>
          </cell>
          <cell r="AF185">
            <v>6.3760434586010133</v>
          </cell>
        </row>
        <row r="186">
          <cell r="B186">
            <v>44547</v>
          </cell>
          <cell r="C186">
            <v>148.6</v>
          </cell>
          <cell r="D186">
            <v>1.54</v>
          </cell>
          <cell r="E186">
            <v>7.9000000000000008E-3</v>
          </cell>
          <cell r="F186">
            <v>0.77783767763336098</v>
          </cell>
          <cell r="G186">
            <v>1.756477677633361</v>
          </cell>
          <cell r="H186">
            <v>7.0600873494813756</v>
          </cell>
          <cell r="I186">
            <v>7.61</v>
          </cell>
          <cell r="J186">
            <v>7.61</v>
          </cell>
          <cell r="K186">
            <v>0.1497</v>
          </cell>
          <cell r="L186">
            <v>0.66956140947786558</v>
          </cell>
          <cell r="M186">
            <v>0.70901140947786556</v>
          </cell>
          <cell r="N186">
            <v>8.1677359589747063</v>
          </cell>
          <cell r="O186">
            <v>-6.8000000000000005E-2</v>
          </cell>
          <cell r="P186">
            <v>-1.6084330329577923</v>
          </cell>
          <cell r="Q186">
            <v>-1.5811830329577923</v>
          </cell>
          <cell r="R186">
            <v>5.3102585771522008</v>
          </cell>
          <cell r="S186">
            <v>-4.7000000000000002E-3</v>
          </cell>
          <cell r="T186">
            <v>0.89488773054621584</v>
          </cell>
          <cell r="U186">
            <v>0.83132373054621589</v>
          </cell>
          <cell r="V186">
            <v>7.155482401269361</v>
          </cell>
          <cell r="W186">
            <v>0.3866</v>
          </cell>
          <cell r="X186">
            <v>0.29209711499171004</v>
          </cell>
          <cell r="Y186">
            <v>0.33885711499171006</v>
          </cell>
          <cell r="Z186">
            <v>7.6357328463280076</v>
          </cell>
          <cell r="AA186">
            <v>5.59</v>
          </cell>
          <cell r="AB186">
            <v>5.59</v>
          </cell>
          <cell r="AC186">
            <v>3.3700000000000001E-2</v>
          </cell>
          <cell r="AD186">
            <v>1.34037728861173</v>
          </cell>
          <cell r="AE186">
            <v>1.3924872886117301</v>
          </cell>
          <cell r="AF186">
            <v>6.3994934441797211</v>
          </cell>
        </row>
        <row r="187">
          <cell r="B187">
            <v>44557</v>
          </cell>
          <cell r="C187">
            <v>147.86000000000001</v>
          </cell>
          <cell r="D187">
            <v>1.4</v>
          </cell>
          <cell r="E187">
            <v>6.7000000000000002E-3</v>
          </cell>
          <cell r="F187">
            <v>0.74389632872897571</v>
          </cell>
          <cell r="G187">
            <v>1.7225363287289759</v>
          </cell>
          <cell r="H187">
            <v>6.7497384012678356</v>
          </cell>
          <cell r="I187">
            <v>7.25</v>
          </cell>
          <cell r="J187">
            <v>7.25</v>
          </cell>
          <cell r="K187">
            <v>0.15060000000000001</v>
          </cell>
          <cell r="L187">
            <v>0.69719631653376068</v>
          </cell>
          <cell r="M187">
            <v>0.73664631653376067</v>
          </cell>
          <cell r="N187">
            <v>7.8308775358176366</v>
          </cell>
          <cell r="O187">
            <v>-6.8099999999999994E-2</v>
          </cell>
          <cell r="P187">
            <v>-1.6114058313247357</v>
          </cell>
          <cell r="Q187">
            <v>-1.5841558313247357</v>
          </cell>
          <cell r="R187">
            <v>4.9259424602736726</v>
          </cell>
          <cell r="S187">
            <v>-6.1000000000000004E-3</v>
          </cell>
          <cell r="T187">
            <v>0.85374061330519901</v>
          </cell>
          <cell r="U187">
            <v>0.79017661330519906</v>
          </cell>
          <cell r="V187">
            <v>6.7161419772181414</v>
          </cell>
          <cell r="W187">
            <v>0.38779999999999998</v>
          </cell>
          <cell r="X187">
            <v>0.32579658797701827</v>
          </cell>
          <cell r="Y187">
            <v>0.37255658797701829</v>
          </cell>
          <cell r="Z187">
            <v>7.2543890242044933</v>
          </cell>
          <cell r="AA187">
            <v>5.17</v>
          </cell>
          <cell r="AB187">
            <v>5.17</v>
          </cell>
          <cell r="AC187">
            <v>2.3400000000000001E-2</v>
          </cell>
          <cell r="AD187">
            <v>1.0227667315772226</v>
          </cell>
          <cell r="AE187">
            <v>1.0748767315772227</v>
          </cell>
          <cell r="AF187">
            <v>5.7329796974418006</v>
          </cell>
        </row>
        <row r="188">
          <cell r="B188">
            <v>44567</v>
          </cell>
          <cell r="C188">
            <v>147.26</v>
          </cell>
          <cell r="D188">
            <v>1.36</v>
          </cell>
          <cell r="E188">
            <v>5.7999999999999996E-3</v>
          </cell>
          <cell r="F188">
            <v>0.71844202843608562</v>
          </cell>
          <cell r="G188">
            <v>1.6970820284360857</v>
          </cell>
          <cell r="H188">
            <v>6.7400872097832361</v>
          </cell>
          <cell r="I188">
            <v>7.3</v>
          </cell>
          <cell r="J188">
            <v>7.3</v>
          </cell>
          <cell r="K188">
            <v>0.14979999999999999</v>
          </cell>
          <cell r="L188">
            <v>0.67263189342303231</v>
          </cell>
          <cell r="M188">
            <v>0.7120818934230323</v>
          </cell>
          <cell r="N188">
            <v>7.8353442383797374</v>
          </cell>
          <cell r="O188">
            <v>-6.8000000000000005E-2</v>
          </cell>
          <cell r="P188">
            <v>-1.6084330329577923</v>
          </cell>
          <cell r="Q188">
            <v>-1.5811830329577923</v>
          </cell>
          <cell r="R188">
            <v>4.8793131055865562</v>
          </cell>
          <cell r="S188">
            <v>-7.4000000000000003E-3</v>
          </cell>
          <cell r="T188">
            <v>0.81553551745212427</v>
          </cell>
          <cell r="U188">
            <v>0.75197151745212432</v>
          </cell>
          <cell r="V188">
            <v>6.5497014495841164</v>
          </cell>
          <cell r="W188">
            <v>0.3861</v>
          </cell>
          <cell r="X188">
            <v>0.27805600271295705</v>
          </cell>
          <cell r="Y188">
            <v>0.32481600271295707</v>
          </cell>
          <cell r="Z188">
            <v>6.9997797284325927</v>
          </cell>
          <cell r="AA188">
            <v>4.9400000000000004</v>
          </cell>
          <cell r="AB188">
            <v>4.9400000000000004</v>
          </cell>
          <cell r="AC188">
            <v>2.7699999999999999E-2</v>
          </cell>
          <cell r="AD188">
            <v>1.1553297912610609</v>
          </cell>
          <cell r="AE188">
            <v>1.207439791261061</v>
          </cell>
          <cell r="AF188">
            <v>5.7018997800691196</v>
          </cell>
        </row>
        <row r="189">
          <cell r="B189">
            <v>44578</v>
          </cell>
          <cell r="C189">
            <v>147.02000000000001</v>
          </cell>
          <cell r="D189">
            <v>1.25</v>
          </cell>
          <cell r="E189">
            <v>4.7000000000000002E-3</v>
          </cell>
          <cell r="F189">
            <v>0.68733313628545367</v>
          </cell>
          <cell r="G189">
            <v>1.6659731362854537</v>
          </cell>
          <cell r="H189">
            <v>6.691983498979754</v>
          </cell>
          <cell r="I189">
            <v>7.34</v>
          </cell>
          <cell r="J189">
            <v>7.34</v>
          </cell>
          <cell r="K189">
            <v>0.14990000000000001</v>
          </cell>
          <cell r="L189">
            <v>0.6757023925364618</v>
          </cell>
          <cell r="M189">
            <v>0.71515239253646179</v>
          </cell>
          <cell r="N189">
            <v>7.8641858584854436</v>
          </cell>
          <cell r="O189">
            <v>-6.7500000000000004E-2</v>
          </cell>
          <cell r="P189">
            <v>-1.593569563989115</v>
          </cell>
          <cell r="Q189">
            <v>-1.566319563989115</v>
          </cell>
          <cell r="R189">
            <v>4.8665893992685492</v>
          </cell>
          <cell r="S189">
            <v>-8.0999999999999996E-3</v>
          </cell>
          <cell r="T189">
            <v>0.79496466667301058</v>
          </cell>
          <cell r="U189">
            <v>0.73140066667301062</v>
          </cell>
          <cell r="V189">
            <v>6.4481851272393573</v>
          </cell>
          <cell r="W189">
            <v>0.3856</v>
          </cell>
          <cell r="X189">
            <v>0.26401507575869404</v>
          </cell>
          <cell r="Y189">
            <v>0.31077507575869406</v>
          </cell>
          <cell r="Z189">
            <v>6.8514350336337229</v>
          </cell>
          <cell r="AA189">
            <v>4.79</v>
          </cell>
          <cell r="AB189">
            <v>4.79</v>
          </cell>
          <cell r="AC189">
            <v>2.6499999999999999E-2</v>
          </cell>
          <cell r="AD189">
            <v>1.1183311624572798</v>
          </cell>
          <cell r="AE189">
            <v>1.1704411624572799</v>
          </cell>
          <cell r="AF189">
            <v>5.5196409386184442</v>
          </cell>
        </row>
        <row r="190">
          <cell r="B190">
            <v>44587</v>
          </cell>
          <cell r="C190">
            <v>146.91999999999999</v>
          </cell>
          <cell r="D190">
            <v>1.0900000000000001</v>
          </cell>
          <cell r="E190">
            <v>4.3E-3</v>
          </cell>
          <cell r="F190">
            <v>0.67602132043268215</v>
          </cell>
          <cell r="G190">
            <v>1.6546613204326821</v>
          </cell>
          <cell r="H190">
            <v>6.5268720285501267</v>
          </cell>
          <cell r="I190">
            <v>7.19</v>
          </cell>
          <cell r="J190">
            <v>7.19</v>
          </cell>
          <cell r="K190">
            <v>0.14990000000000001</v>
          </cell>
          <cell r="L190">
            <v>0.6757023925364618</v>
          </cell>
          <cell r="M190">
            <v>0.71515239253646179</v>
          </cell>
          <cell r="N190">
            <v>7.7134369701166161</v>
          </cell>
          <cell r="O190">
            <v>-6.93E-2</v>
          </cell>
          <cell r="P190">
            <v>-1.6470821613150259</v>
          </cell>
          <cell r="Q190">
            <v>-1.6198321613150259</v>
          </cell>
          <cell r="R190">
            <v>4.6595195821907076</v>
          </cell>
          <cell r="S190">
            <v>-9.2999999999999992E-3</v>
          </cell>
          <cell r="T190">
            <v>0.75970210574683661</v>
          </cell>
          <cell r="U190">
            <v>0.69613810574683666</v>
          </cell>
          <cell r="V190">
            <v>6.2565570151781502</v>
          </cell>
          <cell r="W190">
            <v>0.38540000000000002</v>
          </cell>
          <cell r="X190">
            <v>0.25839875509380023</v>
          </cell>
          <cell r="Y190">
            <v>0.30515875509380025</v>
          </cell>
          <cell r="Z190">
            <v>6.6866448304506925</v>
          </cell>
          <cell r="AA190">
            <v>4.63</v>
          </cell>
          <cell r="AB190">
            <v>4.63</v>
          </cell>
          <cell r="AC190">
            <v>2.0299999999999999E-2</v>
          </cell>
          <cell r="AD190">
            <v>0.92722298596131147</v>
          </cell>
          <cell r="AE190">
            <v>0.97933298596131146</v>
          </cell>
          <cell r="AF190">
            <v>5.2301499977128501</v>
          </cell>
        </row>
        <row r="191">
          <cell r="B191">
            <v>44599</v>
          </cell>
          <cell r="C191">
            <v>146.54</v>
          </cell>
          <cell r="D191">
            <v>1.2</v>
          </cell>
          <cell r="E191">
            <v>4.4000000000000003E-3</v>
          </cell>
          <cell r="F191">
            <v>0.67884924940173441</v>
          </cell>
          <cell r="G191">
            <v>1.6574892494017344</v>
          </cell>
          <cell r="H191">
            <v>6.5528951215951716</v>
          </cell>
          <cell r="I191">
            <v>7.16</v>
          </cell>
          <cell r="J191">
            <v>7.16</v>
          </cell>
          <cell r="K191">
            <v>0.1502</v>
          </cell>
          <cell r="L191">
            <v>0.68491398154012573</v>
          </cell>
          <cell r="M191">
            <v>0.72436398154012571</v>
          </cell>
          <cell r="N191">
            <v>7.6716796847931095</v>
          </cell>
          <cell r="O191">
            <v>-7.0199999999999999E-2</v>
          </cell>
          <cell r="P191">
            <v>-1.6738427854733613</v>
          </cell>
          <cell r="Q191">
            <v>-1.6465927854733613</v>
          </cell>
          <cell r="R191">
            <v>4.5031568049783122</v>
          </cell>
          <cell r="S191">
            <v>-9.7999999999999997E-3</v>
          </cell>
          <cell r="T191">
            <v>0.74501000503136772</v>
          </cell>
          <cell r="U191">
            <v>0.68144600503136776</v>
          </cell>
          <cell r="V191">
            <v>6.0336294826817305</v>
          </cell>
          <cell r="W191">
            <v>0.38540000000000002</v>
          </cell>
          <cell r="X191">
            <v>0.25839875509380023</v>
          </cell>
          <cell r="Y191">
            <v>0.30515875509380025</v>
          </cell>
          <cell r="Z191">
            <v>6.3997761199428531</v>
          </cell>
          <cell r="AA191">
            <v>4.32</v>
          </cell>
          <cell r="AB191">
            <v>4.32</v>
          </cell>
          <cell r="AC191">
            <v>2.0199999999999999E-2</v>
          </cell>
          <cell r="AD191">
            <v>0.92414125332383013</v>
          </cell>
          <cell r="AE191">
            <v>0.97625125332383011</v>
          </cell>
          <cell r="AF191">
            <v>4.9881650753719553</v>
          </cell>
        </row>
        <row r="192">
          <cell r="B192">
            <v>44608</v>
          </cell>
          <cell r="C192">
            <v>146.1</v>
          </cell>
          <cell r="D192">
            <v>1.1000000000000001</v>
          </cell>
          <cell r="E192">
            <v>3.8E-3</v>
          </cell>
          <cell r="F192">
            <v>0.66188192273791768</v>
          </cell>
          <cell r="G192">
            <v>1.6405219227379177</v>
          </cell>
          <cell r="H192">
            <v>6.4421281403544981</v>
          </cell>
          <cell r="I192">
            <v>7.07</v>
          </cell>
          <cell r="J192">
            <v>7.07</v>
          </cell>
          <cell r="K192">
            <v>0.14990000000000001</v>
          </cell>
          <cell r="L192">
            <v>0.6757023925364618</v>
          </cell>
          <cell r="M192">
            <v>0.71515239253646179</v>
          </cell>
          <cell r="N192">
            <v>7.5784592027400661</v>
          </cell>
          <cell r="O192">
            <v>-7.0099999999999996E-2</v>
          </cell>
          <cell r="P192">
            <v>-1.6708692381131061</v>
          </cell>
          <cell r="Q192">
            <v>-1.6436192381131061</v>
          </cell>
          <cell r="R192">
            <v>4.4445881103540135</v>
          </cell>
          <cell r="S192">
            <v>-1.0800000000000001E-2</v>
          </cell>
          <cell r="T192">
            <v>0.71562687865926655</v>
          </cell>
          <cell r="U192">
            <v>0.6520628786592666</v>
          </cell>
          <cell r="V192">
            <v>5.9651707653899013</v>
          </cell>
          <cell r="W192">
            <v>0.38450000000000001</v>
          </cell>
          <cell r="X192">
            <v>0.23312564977249972</v>
          </cell>
          <cell r="Y192">
            <v>0.27988564977249974</v>
          </cell>
          <cell r="Z192">
            <v>6.3578940747666488</v>
          </cell>
          <cell r="AA192">
            <v>4.3099999999999996</v>
          </cell>
          <cell r="AB192">
            <v>4.3099999999999996</v>
          </cell>
          <cell r="AC192">
            <v>1.4800000000000001E-2</v>
          </cell>
          <cell r="AD192">
            <v>0.75775510624966025</v>
          </cell>
          <cell r="AE192">
            <v>0.80986510624966024</v>
          </cell>
          <cell r="AF192">
            <v>4.7406821180011987</v>
          </cell>
        </row>
        <row r="193">
          <cell r="B193">
            <v>44617</v>
          </cell>
          <cell r="C193">
            <v>146.07</v>
          </cell>
          <cell r="D193">
            <v>1.17</v>
          </cell>
          <cell r="E193">
            <v>3.3999999999999998E-3</v>
          </cell>
          <cell r="F193">
            <v>0.65057069744149043</v>
          </cell>
          <cell r="G193">
            <v>1.6292106974414904</v>
          </cell>
          <cell r="H193">
            <v>6.5070172604812146</v>
          </cell>
          <cell r="I193">
            <v>7.15</v>
          </cell>
          <cell r="J193">
            <v>7.15</v>
          </cell>
          <cell r="K193">
            <v>0.15</v>
          </cell>
          <cell r="L193">
            <v>0.67877290688353309</v>
          </cell>
          <cell r="M193">
            <v>0.71822290688353307</v>
          </cell>
          <cell r="N193">
            <v>7.6413097311287945</v>
          </cell>
          <cell r="O193">
            <v>-6.9599999999999995E-2</v>
          </cell>
          <cell r="P193">
            <v>-1.6560020448302613</v>
          </cell>
          <cell r="Q193">
            <v>-1.6287520448302613</v>
          </cell>
          <cell r="R193">
            <v>4.4434103703347283</v>
          </cell>
          <cell r="S193">
            <v>-9.1999999999999998E-3</v>
          </cell>
          <cell r="T193">
            <v>0.76264056988799678</v>
          </cell>
          <cell r="U193">
            <v>0.69907656988799682</v>
          </cell>
          <cell r="V193">
            <v>5.9203145759727152</v>
          </cell>
          <cell r="W193">
            <v>0.38500000000000001</v>
          </cell>
          <cell r="X193">
            <v>0.24716619689075675</v>
          </cell>
          <cell r="Y193">
            <v>0.29392619689075677</v>
          </cell>
          <cell r="Z193">
            <v>6.2042397938952041</v>
          </cell>
          <cell r="AA193">
            <v>4.12</v>
          </cell>
          <cell r="AB193">
            <v>4.12</v>
          </cell>
          <cell r="AC193">
            <v>3.0099999999999998E-2</v>
          </cell>
          <cell r="AD193">
            <v>1.2293375998094949</v>
          </cell>
          <cell r="AE193">
            <v>1.281447599809495</v>
          </cell>
          <cell r="AF193">
            <v>5.0791420597983032</v>
          </cell>
        </row>
        <row r="194">
          <cell r="B194">
            <v>44627</v>
          </cell>
          <cell r="C194">
            <v>144.9</v>
          </cell>
          <cell r="D194">
            <v>1.05</v>
          </cell>
          <cell r="E194">
            <v>5.9999999999999995E-4</v>
          </cell>
          <cell r="F194">
            <v>0.57139906662889994</v>
          </cell>
          <cell r="G194">
            <v>1.5500390666289001</v>
          </cell>
          <cell r="H194">
            <v>6.2024397574751875</v>
          </cell>
          <cell r="I194">
            <v>6.86</v>
          </cell>
          <cell r="J194">
            <v>6.86</v>
          </cell>
          <cell r="K194">
            <v>0.15060000000000001</v>
          </cell>
          <cell r="L194">
            <v>0.69719631653376068</v>
          </cell>
          <cell r="M194">
            <v>0.73664631653376067</v>
          </cell>
          <cell r="N194">
            <v>7.3682353640413671</v>
          </cell>
          <cell r="O194">
            <v>-7.1400000000000005E-2</v>
          </cell>
          <cell r="P194">
            <v>-1.709528210775811</v>
          </cell>
          <cell r="Q194">
            <v>-1.682278210775811</v>
          </cell>
          <cell r="R194">
            <v>4.0927697648853174</v>
          </cell>
          <cell r="S194">
            <v>-1.1599999999999999E-2</v>
          </cell>
          <cell r="T194">
            <v>0.69212137526597151</v>
          </cell>
          <cell r="U194">
            <v>0.62855737526597155</v>
          </cell>
          <cell r="V194">
            <v>5.5470642790806224</v>
          </cell>
          <cell r="W194">
            <v>0.38469999999999999</v>
          </cell>
          <cell r="X194">
            <v>0.23874184897857392</v>
          </cell>
          <cell r="Y194">
            <v>0.28550184897857395</v>
          </cell>
          <cell r="Z194">
            <v>5.8874676809467461</v>
          </cell>
          <cell r="AA194">
            <v>3.81</v>
          </cell>
          <cell r="AB194">
            <v>3.81</v>
          </cell>
          <cell r="AC194">
            <v>1.09E-2</v>
          </cell>
          <cell r="AD194">
            <v>0.63761730873675782</v>
          </cell>
          <cell r="AE194">
            <v>0.6897273087367578</v>
          </cell>
          <cell r="AF194">
            <v>4.2153400675504118</v>
          </cell>
        </row>
        <row r="195">
          <cell r="B195">
            <v>44637</v>
          </cell>
          <cell r="C195">
            <v>144.83000000000001</v>
          </cell>
          <cell r="D195">
            <v>1.07</v>
          </cell>
          <cell r="E195">
            <v>5.0000000000000001E-4</v>
          </cell>
          <cell r="F195">
            <v>0.56857172331659633</v>
          </cell>
          <cell r="G195">
            <v>1.5472117233165963</v>
          </cell>
          <cell r="H195">
            <v>6.244413795855456</v>
          </cell>
          <cell r="I195">
            <v>6.92</v>
          </cell>
          <cell r="J195">
            <v>6.92</v>
          </cell>
          <cell r="K195">
            <v>0.15240000000000001</v>
          </cell>
          <cell r="L195">
            <v>0.75246999129515146</v>
          </cell>
          <cell r="M195">
            <v>0.79191999129515145</v>
          </cell>
          <cell r="N195">
            <v>7.4752712667456542</v>
          </cell>
          <cell r="O195">
            <v>-7.0499999999999993E-2</v>
          </cell>
          <cell r="P195">
            <v>-1.6827636461416351</v>
          </cell>
          <cell r="Q195">
            <v>-1.6555136461416351</v>
          </cell>
          <cell r="R195">
            <v>4.1404049122482549</v>
          </cell>
          <cell r="S195">
            <v>-1.0999999999999999E-2</v>
          </cell>
          <cell r="T195">
            <v>0.70975042116248011</v>
          </cell>
          <cell r="U195">
            <v>0.64618642116248015</v>
          </cell>
          <cell r="V195">
            <v>5.5546722624917573</v>
          </cell>
          <cell r="W195">
            <v>0.38850000000000001</v>
          </cell>
          <cell r="X195">
            <v>0.34545517145311583</v>
          </cell>
          <cell r="Y195">
            <v>0.39221517145311585</v>
          </cell>
          <cell r="Z195">
            <v>5.95326829572178</v>
          </cell>
          <cell r="AA195">
            <v>3.76</v>
          </cell>
          <cell r="AB195">
            <v>3.76</v>
          </cell>
          <cell r="AC195">
            <v>5.4999999999999997E-3</v>
          </cell>
          <cell r="AD195">
            <v>0.47130658190612007</v>
          </cell>
          <cell r="AE195">
            <v>0.52341658190612006</v>
          </cell>
          <cell r="AF195">
            <v>4.0132487027790917</v>
          </cell>
        </row>
        <row r="196">
          <cell r="B196">
            <v>44646</v>
          </cell>
          <cell r="C196">
            <v>145.11000000000001</v>
          </cell>
          <cell r="D196">
            <v>1.36</v>
          </cell>
          <cell r="E196">
            <v>5.0000000000000001E-4</v>
          </cell>
          <cell r="F196">
            <v>0.56857172331659633</v>
          </cell>
          <cell r="G196">
            <v>1.5472117233165963</v>
          </cell>
          <cell r="H196">
            <v>6.3856055057000161</v>
          </cell>
          <cell r="I196">
            <v>6.97</v>
          </cell>
          <cell r="J196">
            <v>6.97</v>
          </cell>
          <cell r="K196">
            <v>0.1507</v>
          </cell>
          <cell r="L196">
            <v>0.70026693934698192</v>
          </cell>
          <cell r="M196">
            <v>0.73971693934698191</v>
          </cell>
          <cell r="N196">
            <v>7.4693237729533468</v>
          </cell>
          <cell r="O196">
            <v>-7.0999999999999994E-2</v>
          </cell>
          <cell r="P196">
            <v>-1.6976324798142426</v>
          </cell>
          <cell r="Q196">
            <v>-1.6703824798142426</v>
          </cell>
          <cell r="R196">
            <v>4.1577499798159936</v>
          </cell>
          <cell r="S196">
            <v>-1.1299999999999999E-2</v>
          </cell>
          <cell r="T196">
            <v>0.70093583744461929</v>
          </cell>
          <cell r="U196">
            <v>0.63737183744461934</v>
          </cell>
          <cell r="V196">
            <v>5.564029923098726</v>
          </cell>
          <cell r="W196">
            <v>0.38890000000000002</v>
          </cell>
          <cell r="X196">
            <v>0.35668884287027536</v>
          </cell>
          <cell r="Y196">
            <v>0.40344884287027538</v>
          </cell>
          <cell r="Z196">
            <v>5.968632554548253</v>
          </cell>
          <cell r="AA196">
            <v>3.76</v>
          </cell>
          <cell r="AB196">
            <v>3.76</v>
          </cell>
          <cell r="AC196">
            <v>6.7000000000000002E-3</v>
          </cell>
          <cell r="AD196">
            <v>0.50826153709732835</v>
          </cell>
          <cell r="AE196">
            <v>0.56037153709732834</v>
          </cell>
          <cell r="AF196">
            <v>4.0312445085578767</v>
          </cell>
        </row>
        <row r="197">
          <cell r="B197">
            <v>44657</v>
          </cell>
          <cell r="C197">
            <v>145.04</v>
          </cell>
          <cell r="D197">
            <v>1.19</v>
          </cell>
          <cell r="E197">
            <v>-8.0000000000000004E-4</v>
          </cell>
          <cell r="F197">
            <v>0.53181753012024324</v>
          </cell>
          <cell r="G197">
            <v>1.5104575301202434</v>
          </cell>
          <cell r="H197">
            <v>6.3586613297748205</v>
          </cell>
          <cell r="I197">
            <v>7.09</v>
          </cell>
          <cell r="J197">
            <v>7.09</v>
          </cell>
          <cell r="K197">
            <v>0.151</v>
          </cell>
          <cell r="L197">
            <v>0.70947890258828439</v>
          </cell>
          <cell r="M197">
            <v>0.74892890258828437</v>
          </cell>
          <cell r="N197">
            <v>7.6007824013011325</v>
          </cell>
          <cell r="O197">
            <v>-6.93E-2</v>
          </cell>
          <cell r="P197">
            <v>-1.6470821613150259</v>
          </cell>
          <cell r="Q197">
            <v>-1.6198321613150259</v>
          </cell>
          <cell r="R197">
            <v>4.3389719575710028</v>
          </cell>
          <cell r="S197">
            <v>-9.9000000000000008E-3</v>
          </cell>
          <cell r="T197">
            <v>0.74207162845071595</v>
          </cell>
          <cell r="U197">
            <v>0.67850762845071599</v>
          </cell>
          <cell r="V197">
            <v>5.7442623675099256</v>
          </cell>
          <cell r="W197">
            <v>0.38829999999999998</v>
          </cell>
          <cell r="X197">
            <v>0.33983838959951529</v>
          </cell>
          <cell r="Y197">
            <v>0.38659838959951531</v>
          </cell>
          <cell r="Z197">
            <v>6.0993037488319048</v>
          </cell>
          <cell r="AA197">
            <v>3.91</v>
          </cell>
          <cell r="AB197">
            <v>3.91</v>
          </cell>
          <cell r="AC197">
            <v>1.7000000000000001E-2</v>
          </cell>
          <cell r="AD197">
            <v>0.82553579541166511</v>
          </cell>
          <cell r="AE197">
            <v>0.8776457954116651</v>
          </cell>
          <cell r="AF197">
            <v>4.3658047209852517</v>
          </cell>
        </row>
        <row r="198">
          <cell r="B198">
            <v>44667</v>
          </cell>
          <cell r="C198">
            <v>140.93</v>
          </cell>
          <cell r="D198">
            <v>0.57999999999999996</v>
          </cell>
          <cell r="E198">
            <v>-9.9000000000000008E-3</v>
          </cell>
          <cell r="F198">
            <v>0.27459393886718753</v>
          </cell>
          <cell r="G198">
            <v>1.2532339388671876</v>
          </cell>
          <cell r="H198">
            <v>5.0016104500934402</v>
          </cell>
          <cell r="I198">
            <v>5.69</v>
          </cell>
          <cell r="J198">
            <v>5.69</v>
          </cell>
          <cell r="K198">
            <v>0.1515</v>
          </cell>
          <cell r="L198">
            <v>0.72483249458540844</v>
          </cell>
          <cell r="M198">
            <v>0.76428249458540842</v>
          </cell>
          <cell r="N198">
            <v>6.2056515561346721</v>
          </cell>
          <cell r="O198">
            <v>-7.2099999999999997E-2</v>
          </cell>
          <cell r="P198">
            <v>-1.7303471736933005</v>
          </cell>
          <cell r="Q198">
            <v>-1.7030971736933005</v>
          </cell>
          <cell r="R198">
            <v>2.8059058686656986</v>
          </cell>
          <cell r="S198">
            <v>-1.3899999999999999E-2</v>
          </cell>
          <cell r="T198">
            <v>0.62454768982769071</v>
          </cell>
          <cell r="U198">
            <v>0.56098368982769076</v>
          </cell>
          <cell r="V198">
            <v>4.1376207129964246</v>
          </cell>
          <cell r="W198">
            <v>0.3871</v>
          </cell>
          <cell r="X198">
            <v>0.30613842051480311</v>
          </cell>
          <cell r="Y198">
            <v>0.35289842051480314</v>
          </cell>
          <cell r="Z198">
            <v>4.537169424493273</v>
          </cell>
          <cell r="AA198">
            <v>2.37</v>
          </cell>
          <cell r="AB198">
            <v>2.37</v>
          </cell>
          <cell r="AC198">
            <v>6.0000000000000001E-3</v>
          </cell>
          <cell r="AD198">
            <v>0.48670429030187501</v>
          </cell>
          <cell r="AE198">
            <v>0.538814290301875</v>
          </cell>
          <cell r="AF198">
            <v>2.6860442847059041</v>
          </cell>
        </row>
        <row r="199">
          <cell r="B199">
            <v>44678</v>
          </cell>
          <cell r="C199">
            <v>135.72</v>
          </cell>
          <cell r="D199">
            <v>-5.99999999999987E-2</v>
          </cell>
          <cell r="E199">
            <v>-2.1399999999999999E-2</v>
          </cell>
          <cell r="F199">
            <v>-5.0382889663299971E-2</v>
          </cell>
          <cell r="G199">
            <v>0.92825711033670011</v>
          </cell>
          <cell r="H199">
            <v>3.2119876802848872</v>
          </cell>
          <cell r="I199">
            <v>3.72</v>
          </cell>
          <cell r="J199">
            <v>3.72</v>
          </cell>
          <cell r="K199">
            <v>0.15190000000000001</v>
          </cell>
          <cell r="L199">
            <v>0.73711566082595759</v>
          </cell>
          <cell r="M199">
            <v>0.77656566082595757</v>
          </cell>
          <cell r="N199">
            <v>4.2059969737208789</v>
          </cell>
          <cell r="O199">
            <v>-7.3400000000000007E-2</v>
          </cell>
          <cell r="P199">
            <v>-1.7690158713365618</v>
          </cell>
          <cell r="Q199">
            <v>-1.7417658713365618</v>
          </cell>
          <cell r="R199">
            <v>0.59803286491431606</v>
          </cell>
          <cell r="S199">
            <v>-1.7399999999999999E-2</v>
          </cell>
          <cell r="T199">
            <v>0.5217299804647163</v>
          </cell>
          <cell r="U199">
            <v>0.45816598046471629</v>
          </cell>
          <cell r="V199">
            <v>1.7083321400715499</v>
          </cell>
          <cell r="W199">
            <v>0.38500000000000001</v>
          </cell>
          <cell r="X199">
            <v>0.24716619689075675</v>
          </cell>
          <cell r="Y199">
            <v>0.29392619689075677</v>
          </cell>
          <cell r="Z199">
            <v>1.9944597798535466</v>
          </cell>
          <cell r="AA199">
            <v>-0.16</v>
          </cell>
          <cell r="AB199">
            <v>-0.16</v>
          </cell>
          <cell r="AC199">
            <v>5.9999999999999995E-4</v>
          </cell>
          <cell r="AD199">
            <v>0.32042171430069366</v>
          </cell>
          <cell r="AE199">
            <v>0.37253171430069365</v>
          </cell>
          <cell r="AF199">
            <v>0.46848023136840489</v>
          </cell>
        </row>
        <row r="200">
          <cell r="B200">
            <v>44687</v>
          </cell>
          <cell r="C200">
            <v>136.15</v>
          </cell>
          <cell r="D200">
            <v>-0.23999999999999799</v>
          </cell>
          <cell r="E200">
            <v>-2.1999999999999999E-2</v>
          </cell>
          <cell r="F200">
            <v>-6.7337159338451164E-2</v>
          </cell>
          <cell r="G200">
            <v>0.91130284066154887</v>
          </cell>
          <cell r="H200">
            <v>3.1700420461883199</v>
          </cell>
          <cell r="I200">
            <v>3.79</v>
          </cell>
          <cell r="J200">
            <v>3.79</v>
          </cell>
          <cell r="K200">
            <v>0.15260000000000001</v>
          </cell>
          <cell r="L200">
            <v>0.75861184110224067</v>
          </cell>
          <cell r="M200">
            <v>0.79806184110224065</v>
          </cell>
          <cell r="N200">
            <v>4.2974931539971628</v>
          </cell>
          <cell r="O200">
            <v>-7.1099999999999997E-2</v>
          </cell>
          <cell r="P200">
            <v>-1.7006063570226553</v>
          </cell>
          <cell r="Q200">
            <v>-1.6733563570226553</v>
          </cell>
          <cell r="R200">
            <v>0.73644237922822242</v>
          </cell>
          <cell r="S200">
            <v>-1.49E-2</v>
          </cell>
          <cell r="T200">
            <v>0.5951698323329494</v>
          </cell>
          <cell r="U200">
            <v>0.53160583233294945</v>
          </cell>
          <cell r="V200">
            <v>1.8517719919397835</v>
          </cell>
          <cell r="W200">
            <v>0.38650000000000001</v>
          </cell>
          <cell r="X200">
            <v>0.28928887732984782</v>
          </cell>
          <cell r="Y200">
            <v>0.33604887732984784</v>
          </cell>
          <cell r="Z200">
            <v>2.1065824602926377</v>
          </cell>
          <cell r="AA200">
            <v>-0.09</v>
          </cell>
          <cell r="AB200">
            <v>-0.09</v>
          </cell>
          <cell r="AC200">
            <v>-1.6000000000000001E-3</v>
          </cell>
          <cell r="AD200">
            <v>0.25268374993629272</v>
          </cell>
          <cell r="AE200">
            <v>0.30479374993629271</v>
          </cell>
          <cell r="AF200">
            <v>0.33802822111704256</v>
          </cell>
        </row>
        <row r="201">
          <cell r="B201">
            <v>44697</v>
          </cell>
          <cell r="C201">
            <v>134.41999999999999</v>
          </cell>
          <cell r="D201">
            <v>-0.29999999999999899</v>
          </cell>
          <cell r="E201">
            <v>-2.5100000000000001E-2</v>
          </cell>
          <cell r="F201">
            <v>-0.15493437345726613</v>
          </cell>
          <cell r="G201">
            <v>0.82370562654273394</v>
          </cell>
          <cell r="H201">
            <v>2.7372289426049106</v>
          </cell>
          <cell r="I201">
            <v>3.27</v>
          </cell>
          <cell r="J201">
            <v>3.27</v>
          </cell>
          <cell r="K201">
            <v>0.1515</v>
          </cell>
          <cell r="L201">
            <v>0.72483249458540844</v>
          </cell>
          <cell r="M201">
            <v>0.76428249458540842</v>
          </cell>
          <cell r="N201">
            <v>3.7302338168414346</v>
          </cell>
          <cell r="O201">
            <v>-7.3999999999999996E-2</v>
          </cell>
          <cell r="P201">
            <v>-1.7868651475137316</v>
          </cell>
          <cell r="Q201">
            <v>-1.7596151475137316</v>
          </cell>
          <cell r="R201">
            <v>6.6153633202393092E-2</v>
          </cell>
          <cell r="S201">
            <v>-1.72E-2</v>
          </cell>
          <cell r="T201">
            <v>0.52760493244350715</v>
          </cell>
          <cell r="U201">
            <v>0.46404093244350714</v>
          </cell>
          <cell r="V201">
            <v>1.1496271716197297</v>
          </cell>
          <cell r="W201">
            <v>0.3871</v>
          </cell>
          <cell r="X201">
            <v>0.30613842051480311</v>
          </cell>
          <cell r="Y201">
            <v>0.35289842051480314</v>
          </cell>
          <cell r="Z201">
            <v>1.4383021181511242</v>
          </cell>
          <cell r="AA201">
            <v>-0.79</v>
          </cell>
          <cell r="AB201">
            <v>-0.79</v>
          </cell>
          <cell r="AC201">
            <v>-2E-3</v>
          </cell>
          <cell r="AD201">
            <v>0.240368093163395</v>
          </cell>
          <cell r="AE201">
            <v>0.29247809316339501</v>
          </cell>
          <cell r="AF201">
            <v>-0.22735402770957647</v>
          </cell>
        </row>
        <row r="202">
          <cell r="B202">
            <v>44707</v>
          </cell>
          <cell r="C202">
            <v>137.38999999999999</v>
          </cell>
          <cell r="D202">
            <v>-0.27999999999999903</v>
          </cell>
          <cell r="E202">
            <v>-2.1499999999999998E-2</v>
          </cell>
          <cell r="F202">
            <v>-5.320860246454566E-2</v>
          </cell>
          <cell r="G202">
            <v>0.92543139753545434</v>
          </cell>
          <cell r="H202">
            <v>3.1937733664473722</v>
          </cell>
          <cell r="I202">
            <v>3.83</v>
          </cell>
          <cell r="J202">
            <v>3.83</v>
          </cell>
          <cell r="K202">
            <v>0.15240000000000001</v>
          </cell>
          <cell r="L202">
            <v>0.75246999129515146</v>
          </cell>
          <cell r="M202">
            <v>0.79191999129515145</v>
          </cell>
          <cell r="N202">
            <v>4.3171224251823501</v>
          </cell>
          <cell r="O202">
            <v>-7.1300000000000002E-2</v>
          </cell>
          <cell r="P202">
            <v>-1.7065542224378765</v>
          </cell>
          <cell r="Q202">
            <v>-1.6793042224378765</v>
          </cell>
          <cell r="R202">
            <v>0.70290733852631737</v>
          </cell>
          <cell r="S202">
            <v>-1.4E-2</v>
          </cell>
          <cell r="T202">
            <v>0.6216098516165901</v>
          </cell>
          <cell r="U202">
            <v>0.55804585161659015</v>
          </cell>
          <cell r="V202">
            <v>1.7972665396577789</v>
          </cell>
          <cell r="W202">
            <v>0.38969999999999999</v>
          </cell>
          <cell r="X202">
            <v>0.379156630736804</v>
          </cell>
          <cell r="Y202">
            <v>0.42591663073680402</v>
          </cell>
          <cell r="Z202">
            <v>2.0621464458549879</v>
          </cell>
          <cell r="AA202">
            <v>-0.24</v>
          </cell>
          <cell r="AB202">
            <v>-0.24</v>
          </cell>
          <cell r="AC202">
            <v>-5.4999999999999997E-3</v>
          </cell>
          <cell r="AD202">
            <v>0.13260966031584001</v>
          </cell>
          <cell r="AE202">
            <v>0.18471966031584</v>
          </cell>
          <cell r="AF202">
            <v>0.15327030385249363</v>
          </cell>
        </row>
        <row r="203">
          <cell r="B203">
            <v>44718</v>
          </cell>
          <cell r="C203">
            <v>143</v>
          </cell>
          <cell r="D203">
            <v>0.62000000000000099</v>
          </cell>
          <cell r="E203">
            <v>-8.6999999999999994E-3</v>
          </cell>
          <cell r="F203">
            <v>0.30850884930455513</v>
          </cell>
          <cell r="G203">
            <v>1.2871488493045551</v>
          </cell>
          <cell r="H203">
            <v>5.1871315781473886</v>
          </cell>
          <cell r="I203">
            <v>5.91</v>
          </cell>
          <cell r="J203">
            <v>5.91</v>
          </cell>
          <cell r="K203">
            <v>0.153</v>
          </cell>
          <cell r="L203">
            <v>0.77089574522643478</v>
          </cell>
          <cell r="M203">
            <v>0.81034574522643477</v>
          </cell>
          <cell r="N203">
            <v>6.4537414859238371</v>
          </cell>
          <cell r="O203">
            <v>-6.93E-2</v>
          </cell>
          <cell r="P203">
            <v>-1.6470821613150259</v>
          </cell>
          <cell r="Q203">
            <v>-1.6198321613150259</v>
          </cell>
          <cell r="R203">
            <v>3.0237976069976353</v>
          </cell>
          <cell r="S203">
            <v>-9.4000000000000004E-3</v>
          </cell>
          <cell r="T203">
            <v>0.75676365635467469</v>
          </cell>
          <cell r="U203">
            <v>0.69319965635467473</v>
          </cell>
          <cell r="V203">
            <v>4.3370634522825942</v>
          </cell>
          <cell r="W203">
            <v>0.3931</v>
          </cell>
          <cell r="X203">
            <v>0.47465204267583921</v>
          </cell>
          <cell r="Y203">
            <v>0.52141204267583918</v>
          </cell>
          <cell r="Z203">
            <v>4.7055098662190176</v>
          </cell>
          <cell r="AA203">
            <v>2.35</v>
          </cell>
          <cell r="AB203">
            <v>2.35</v>
          </cell>
          <cell r="AC203">
            <v>5.7999999999999996E-3</v>
          </cell>
          <cell r="AD203">
            <v>0.48054517499569505</v>
          </cell>
          <cell r="AE203">
            <v>0.53265517499569504</v>
          </cell>
          <cell r="AF203">
            <v>2.640926019987301</v>
          </cell>
        </row>
        <row r="204">
          <cell r="B204">
            <v>44728</v>
          </cell>
          <cell r="C204">
            <v>137.13</v>
          </cell>
          <cell r="D204">
            <v>-9.9999999999997903E-3</v>
          </cell>
          <cell r="E204">
            <v>-2.1100000000000001E-2</v>
          </cell>
          <cell r="F204">
            <v>-4.1905747290270121E-2</v>
          </cell>
          <cell r="G204">
            <v>0.93673425270972988</v>
          </cell>
          <cell r="H204">
            <v>3.3696703494282105</v>
          </cell>
          <cell r="I204">
            <v>3.93</v>
          </cell>
          <cell r="J204">
            <v>3.93</v>
          </cell>
          <cell r="K204">
            <v>0.1525</v>
          </cell>
          <cell r="L204">
            <v>0.75554090773192872</v>
          </cell>
          <cell r="M204">
            <v>0.79499090773192871</v>
          </cell>
          <cell r="N204">
            <v>4.4591355367981587</v>
          </cell>
          <cell r="O204">
            <v>-7.1800000000000003E-2</v>
          </cell>
          <cell r="P204">
            <v>-1.7214245365261853</v>
          </cell>
          <cell r="Q204">
            <v>-1.6941745365261853</v>
          </cell>
          <cell r="R204">
            <v>0.97301245153840643</v>
          </cell>
          <cell r="S204">
            <v>-1.47E-2</v>
          </cell>
          <cell r="T204">
            <v>0.60104531172844888</v>
          </cell>
          <cell r="U204">
            <v>0.53748131172844893</v>
          </cell>
          <cell r="V204">
            <v>2.2077106587914024</v>
          </cell>
          <cell r="W204">
            <v>0.38979999999999998</v>
          </cell>
          <cell r="X204">
            <v>0.38196514717738633</v>
          </cell>
          <cell r="Y204">
            <v>0.42872514717738636</v>
          </cell>
          <cell r="Z204">
            <v>2.6419968532387017</v>
          </cell>
          <cell r="AA204">
            <v>0.38</v>
          </cell>
          <cell r="AB204">
            <v>0.38</v>
          </cell>
          <cell r="AC204">
            <v>-5.0000000000000001E-4</v>
          </cell>
          <cell r="AD204">
            <v>0.28655232166844002</v>
          </cell>
          <cell r="AE204">
            <v>0.33866232166844001</v>
          </cell>
          <cell r="AF204">
            <v>0.78501934461192069</v>
          </cell>
        </row>
        <row r="205">
          <cell r="B205">
            <v>44740</v>
          </cell>
          <cell r="C205">
            <v>133.96</v>
          </cell>
          <cell r="D205">
            <v>-0.35999999999999899</v>
          </cell>
          <cell r="E205">
            <v>-2.87E-2</v>
          </cell>
          <cell r="F205">
            <v>-0.25666231466082495</v>
          </cell>
          <cell r="G205">
            <v>0.72197768533917506</v>
          </cell>
          <cell r="H205">
            <v>2.4700951292079147</v>
          </cell>
          <cell r="I205">
            <v>3.04</v>
          </cell>
          <cell r="J205">
            <v>3.04</v>
          </cell>
          <cell r="K205">
            <v>0.1525</v>
          </cell>
          <cell r="L205">
            <v>0.75554090773192872</v>
          </cell>
          <cell r="M205">
            <v>0.79499090773192871</v>
          </cell>
          <cell r="N205">
            <v>3.5496644392086427</v>
          </cell>
          <cell r="O205">
            <v>-7.2800000000000004E-2</v>
          </cell>
          <cell r="P205">
            <v>-1.7511679806396661</v>
          </cell>
          <cell r="Q205">
            <v>-1.7239179806396661</v>
          </cell>
          <cell r="R205">
            <v>-3.9218706125272895E-2</v>
          </cell>
          <cell r="S205">
            <v>-1.78E-2</v>
          </cell>
          <cell r="T205">
            <v>0.50998019250769411</v>
          </cell>
          <cell r="U205">
            <v>0.4464161925076941</v>
          </cell>
          <cell r="V205">
            <v>1.0611412100597655</v>
          </cell>
          <cell r="W205">
            <v>0.3886</v>
          </cell>
          <cell r="X205">
            <v>0.3482635757486221</v>
          </cell>
          <cell r="Y205">
            <v>0.39502357574862212</v>
          </cell>
          <cell r="Z205">
            <v>1.4797743363383722</v>
          </cell>
          <cell r="AA205">
            <v>-0.77</v>
          </cell>
          <cell r="AB205">
            <v>-0.77</v>
          </cell>
          <cell r="AC205">
            <v>-1E-4</v>
          </cell>
          <cell r="AD205">
            <v>0.29886836514634657</v>
          </cell>
          <cell r="AE205">
            <v>0.35097836514634656</v>
          </cell>
          <cell r="AF205">
            <v>-0.19625162925768258</v>
          </cell>
        </row>
        <row r="206">
          <cell r="B206">
            <v>44749</v>
          </cell>
          <cell r="C206">
            <v>136.6</v>
          </cell>
          <cell r="D206">
            <v>-0.45999999999999902</v>
          </cell>
          <cell r="E206">
            <v>-2.5399999999999999E-2</v>
          </cell>
          <cell r="F206">
            <v>-0.16341157909089998</v>
          </cell>
          <cell r="G206">
            <v>0.81522842090910008</v>
          </cell>
          <cell r="H206">
            <v>2.8911696989747311</v>
          </cell>
          <cell r="I206">
            <v>3.63</v>
          </cell>
          <cell r="J206">
            <v>3.63</v>
          </cell>
          <cell r="K206">
            <v>0.152</v>
          </cell>
          <cell r="L206">
            <v>0.74018649357577149</v>
          </cell>
          <cell r="M206">
            <v>0.77963649357577147</v>
          </cell>
          <cell r="N206">
            <v>4.1295522436342784</v>
          </cell>
          <cell r="O206">
            <v>-7.4499999999999997E-2</v>
          </cell>
          <cell r="P206">
            <v>-1.8017406128979503</v>
          </cell>
          <cell r="Q206">
            <v>-1.7744906128979503</v>
          </cell>
          <cell r="R206">
            <v>0.52510919987995752</v>
          </cell>
          <cell r="S206">
            <v>-1.21E-2</v>
          </cell>
          <cell r="T206">
            <v>0.67743087049168138</v>
          </cell>
          <cell r="U206">
            <v>0.61386687049168143</v>
          </cell>
          <cell r="V206">
            <v>1.8631507459889904</v>
          </cell>
          <cell r="W206">
            <v>0.38950000000000001</v>
          </cell>
          <cell r="X206">
            <v>0.37353962687396985</v>
          </cell>
          <cell r="Y206">
            <v>0.42029962687396988</v>
          </cell>
          <cell r="Z206">
            <v>2.1592675650906799</v>
          </cell>
          <cell r="AA206">
            <v>-0.11</v>
          </cell>
          <cell r="AB206">
            <v>-0.11</v>
          </cell>
          <cell r="AC206">
            <v>-1.2999999999999999E-3</v>
          </cell>
          <cell r="AD206">
            <v>0.26192055641172196</v>
          </cell>
          <cell r="AE206">
            <v>0.31403055641172195</v>
          </cell>
          <cell r="AF206">
            <v>0.31778545288626031</v>
          </cell>
        </row>
        <row r="207">
          <cell r="B207">
            <v>44754</v>
          </cell>
          <cell r="C207">
            <v>142.91999999999999</v>
          </cell>
          <cell r="D207">
            <v>0.70000000000000095</v>
          </cell>
          <cell r="E207">
            <v>-1.6400000000000001E-2</v>
          </cell>
          <cell r="F207">
            <v>9.0904832727199958E-2</v>
          </cell>
          <cell r="G207">
            <v>1.0695448327271999</v>
          </cell>
          <cell r="H207">
            <v>5.1611337791866134</v>
          </cell>
          <cell r="I207">
            <v>6.17</v>
          </cell>
          <cell r="J207">
            <v>6.17</v>
          </cell>
          <cell r="K207">
            <v>0.15279999999999999</v>
          </cell>
          <cell r="L207">
            <v>0.76475375890498676</v>
          </cell>
          <cell r="M207">
            <v>0.80420375890498674</v>
          </cell>
          <cell r="N207">
            <v>6.6866306252752183</v>
          </cell>
          <cell r="O207">
            <v>-7.1099999999999997E-2</v>
          </cell>
          <cell r="P207">
            <v>-1.7006063570226553</v>
          </cell>
          <cell r="Q207">
            <v>-1.6733563570226553</v>
          </cell>
          <cell r="R207">
            <v>3.1306712582359451</v>
          </cell>
          <cell r="S207">
            <v>-4.3E-3</v>
          </cell>
          <cell r="T207">
            <v>0.90664467631031509</v>
          </cell>
          <cell r="U207">
            <v>0.84308067631031514</v>
          </cell>
          <cell r="V207">
            <v>4.5687090404572848</v>
          </cell>
          <cell r="W207">
            <v>0.3947</v>
          </cell>
          <cell r="X207">
            <v>0.51959564723603424</v>
          </cell>
          <cell r="Y207">
            <v>0.56635564723603427</v>
          </cell>
          <cell r="Z207">
            <v>4.753584760271373</v>
          </cell>
          <cell r="AA207">
            <v>2.33</v>
          </cell>
          <cell r="AB207">
            <v>2.33</v>
          </cell>
          <cell r="AC207">
            <v>7.1999999999999998E-3</v>
          </cell>
          <cell r="AD207">
            <v>0.52365990603704571</v>
          </cell>
          <cell r="AE207">
            <v>0.5757699060370457</v>
          </cell>
          <cell r="AF207">
            <v>2.5787245786727482</v>
          </cell>
        </row>
        <row r="208">
          <cell r="B208">
            <v>44755</v>
          </cell>
          <cell r="C208">
            <v>147.59</v>
          </cell>
          <cell r="D208">
            <v>1.1299999999999999</v>
          </cell>
          <cell r="E208">
            <v>6.9999999999999999E-4</v>
          </cell>
          <cell r="F208">
            <v>0.57422642420584968</v>
          </cell>
          <cell r="G208">
            <v>1.5528664242058499</v>
          </cell>
          <cell r="H208">
            <v>6.5704830045167304</v>
          </cell>
          <cell r="I208">
            <v>7.4</v>
          </cell>
          <cell r="J208">
            <v>7.4</v>
          </cell>
          <cell r="K208">
            <v>0.15229999999999999</v>
          </cell>
          <cell r="L208">
            <v>0.74939909172652686</v>
          </cell>
          <cell r="M208">
            <v>0.78884909172652684</v>
          </cell>
          <cell r="N208">
            <v>7.9529492555458576</v>
          </cell>
          <cell r="O208">
            <v>-6.93E-2</v>
          </cell>
          <cell r="P208">
            <v>-1.6470821613150259</v>
          </cell>
          <cell r="Q208">
            <v>-1.6198321613150259</v>
          </cell>
          <cell r="R208">
            <v>4.659643616826795</v>
          </cell>
          <cell r="S208">
            <v>-4.3E-3</v>
          </cell>
          <cell r="T208">
            <v>0.90664467631031509</v>
          </cell>
          <cell r="U208">
            <v>0.84308067631031514</v>
          </cell>
          <cell r="V208">
            <v>6.2379320687746267</v>
          </cell>
          <cell r="W208">
            <v>0.3957</v>
          </cell>
          <cell r="X208">
            <v>0.54768705565160014</v>
          </cell>
          <cell r="Y208">
            <v>0.59444705565160016</v>
          </cell>
          <cell r="Z208">
            <v>6.6446740624384013</v>
          </cell>
          <cell r="AA208">
            <v>4.25</v>
          </cell>
          <cell r="AB208">
            <v>4.25</v>
          </cell>
          <cell r="AC208">
            <v>1.17E-2</v>
          </cell>
          <cell r="AD208">
            <v>0.6622591265967922</v>
          </cell>
          <cell r="AE208">
            <v>0.71436912659679219</v>
          </cell>
          <cell r="AF208">
            <v>4.4666914545206868</v>
          </cell>
        </row>
        <row r="209">
          <cell r="B209">
            <v>44758</v>
          </cell>
          <cell r="C209">
            <v>148.80000000000001</v>
          </cell>
          <cell r="D209">
            <v>1.45</v>
          </cell>
          <cell r="E209">
            <v>4.8999999999999998E-3</v>
          </cell>
          <cell r="F209">
            <v>0.69298914480860385</v>
          </cell>
          <cell r="G209">
            <v>1.671629144808604</v>
          </cell>
          <cell r="H209">
            <v>7.4432699047395188</v>
          </cell>
          <cell r="I209">
            <v>8.42</v>
          </cell>
          <cell r="J209">
            <v>8.42</v>
          </cell>
          <cell r="K209">
            <v>0.1527</v>
          </cell>
          <cell r="L209">
            <v>0.76168279147146634</v>
          </cell>
          <cell r="M209">
            <v>0.80113279147146632</v>
          </cell>
          <cell r="N209">
            <v>8.9769951832336936</v>
          </cell>
          <cell r="O209">
            <v>-7.5399999999999995E-2</v>
          </cell>
          <cell r="P209">
            <v>3.7610999999999999E-2</v>
          </cell>
          <cell r="Q209">
            <v>0</v>
          </cell>
          <cell r="R209">
            <v>5.5603463608705832</v>
          </cell>
          <cell r="S209">
            <v>-1.6000000000000001E-3</v>
          </cell>
          <cell r="T209">
            <v>0.98601173455115954</v>
          </cell>
          <cell r="U209">
            <v>0.92244773455115958</v>
          </cell>
          <cell r="V209">
            <v>7.2672780645300978</v>
          </cell>
          <cell r="W209">
            <v>0.39579999999999999</v>
          </cell>
          <cell r="X209">
            <v>0.55049626967257048</v>
          </cell>
          <cell r="Y209">
            <v>0.59725626967257051</v>
          </cell>
          <cell r="Z209">
            <v>7.5665705687598628</v>
          </cell>
          <cell r="AA209">
            <v>5.16</v>
          </cell>
          <cell r="AB209">
            <v>5.16</v>
          </cell>
          <cell r="AC209">
            <v>1.46E-2</v>
          </cell>
          <cell r="AD209">
            <v>0.75159362458019829</v>
          </cell>
          <cell r="AE209">
            <v>0.80370362458019828</v>
          </cell>
          <cell r="AF209">
            <v>5.4281076536792474</v>
          </cell>
        </row>
        <row r="210">
          <cell r="B210">
            <v>44764</v>
          </cell>
          <cell r="C210">
            <v>148.52000000000001</v>
          </cell>
          <cell r="D210">
            <v>1.49</v>
          </cell>
          <cell r="E210">
            <v>5.0000000000000001E-3</v>
          </cell>
          <cell r="F210">
            <v>0.69581717443644087</v>
          </cell>
          <cell r="G210">
            <v>1.6744571744364409</v>
          </cell>
          <cell r="H210">
            <v>7.4674968980979264</v>
          </cell>
          <cell r="I210">
            <v>8.43</v>
          </cell>
          <cell r="J210">
            <v>8.43</v>
          </cell>
          <cell r="K210">
            <v>0.1525</v>
          </cell>
          <cell r="L210">
            <v>0.75554090773192872</v>
          </cell>
          <cell r="M210">
            <v>0.79499090773192871</v>
          </cell>
          <cell r="N210">
            <v>8.986095518075949</v>
          </cell>
          <cell r="O210">
            <v>-0.114</v>
          </cell>
          <cell r="P210">
            <v>3.7610999999999999E-2</v>
          </cell>
          <cell r="Q210">
            <v>0</v>
          </cell>
          <cell r="R210">
            <v>5.6252468991340976</v>
          </cell>
          <cell r="S210">
            <v>-9.2100000000000001E-2</v>
          </cell>
          <cell r="T210">
            <v>-1.6174600287794143</v>
          </cell>
          <cell r="U210">
            <v>0</v>
          </cell>
          <cell r="V210">
            <v>7.3993891879241751</v>
          </cell>
          <cell r="W210">
            <v>0.39889999999999998</v>
          </cell>
          <cell r="X210">
            <v>0.63758894373877406</v>
          </cell>
          <cell r="Y210">
            <v>0.68434894373877408</v>
          </cell>
          <cell r="Z210">
            <v>7.7278804204530269</v>
          </cell>
          <cell r="AA210">
            <v>5.24</v>
          </cell>
          <cell r="AB210">
            <v>5.24</v>
          </cell>
          <cell r="AC210">
            <v>1.34E-2</v>
          </cell>
          <cell r="AD210">
            <v>0.71462606946665075</v>
          </cell>
          <cell r="AE210">
            <v>0.76673606946665074</v>
          </cell>
          <cell r="AF210">
            <v>5.4664003112125936</v>
          </cell>
        </row>
        <row r="211">
          <cell r="B211">
            <v>44770</v>
          </cell>
          <cell r="C211">
            <v>147.34</v>
          </cell>
          <cell r="D211">
            <v>1.36</v>
          </cell>
          <cell r="E211">
            <v>2.8999999999999998E-3</v>
          </cell>
          <cell r="F211">
            <v>0.63643202538306587</v>
          </cell>
          <cell r="G211">
            <v>1.6150720253830659</v>
          </cell>
          <cell r="H211">
            <v>7.1789062222742581</v>
          </cell>
          <cell r="I211">
            <v>8.14</v>
          </cell>
          <cell r="J211">
            <v>8.14</v>
          </cell>
          <cell r="K211">
            <v>0.1527</v>
          </cell>
          <cell r="L211">
            <v>0.76168279147146634</v>
          </cell>
          <cell r="M211">
            <v>0.80113279147146632</v>
          </cell>
          <cell r="N211">
            <v>8.7052329552907981</v>
          </cell>
          <cell r="O211">
            <v>-0.1149</v>
          </cell>
          <cell r="P211">
            <v>-1.1680733462951076</v>
          </cell>
          <cell r="Q211">
            <v>-1.2056843462951077</v>
          </cell>
          <cell r="R211">
            <v>4.113791431846713</v>
          </cell>
          <cell r="S211">
            <v>-9.35E-2</v>
          </cell>
          <cell r="T211">
            <v>-1.6567454408336872</v>
          </cell>
          <cell r="U211">
            <v>-3.9285412054272939E-2</v>
          </cell>
          <cell r="V211">
            <v>7.0955659804100382</v>
          </cell>
          <cell r="W211">
            <v>0.37880000000000003</v>
          </cell>
          <cell r="X211">
            <v>7.307277952600362E-2</v>
          </cell>
          <cell r="Y211">
            <v>0.11983277952600363</v>
          </cell>
          <cell r="Z211">
            <v>6.9100597863128046</v>
          </cell>
          <cell r="AA211">
            <v>4.99</v>
          </cell>
          <cell r="AB211">
            <v>4.99</v>
          </cell>
          <cell r="AC211">
            <v>1.3599999999999999E-2</v>
          </cell>
          <cell r="AD211">
            <v>0.72078717220220923</v>
          </cell>
          <cell r="AE211">
            <v>0.77289717220220922</v>
          </cell>
          <cell r="AF211">
            <v>5.189382902476412</v>
          </cell>
        </row>
        <row r="212">
          <cell r="B212">
            <v>44777</v>
          </cell>
          <cell r="C212">
            <v>146.32</v>
          </cell>
          <cell r="D212">
            <v>1.22</v>
          </cell>
          <cell r="E212">
            <v>2.0000000000000001E-4</v>
          </cell>
          <cell r="F212">
            <v>0.56008977834735918</v>
          </cell>
          <cell r="G212">
            <v>1.5387297783473592</v>
          </cell>
          <cell r="H212">
            <v>6.8695587938914002</v>
          </cell>
          <cell r="I212">
            <v>7.85</v>
          </cell>
          <cell r="J212">
            <v>7.85</v>
          </cell>
          <cell r="K212">
            <v>0.15240000000000001</v>
          </cell>
          <cell r="L212">
            <v>0.75246999129515146</v>
          </cell>
          <cell r="M212">
            <v>0.79191999129515145</v>
          </cell>
          <cell r="N212">
            <v>8.4052712667456539</v>
          </cell>
          <cell r="O212">
            <v>-0.11559999999999999</v>
          </cell>
          <cell r="P212">
            <v>-1.189464145718822</v>
          </cell>
          <cell r="Q212">
            <v>-1.227075145718822</v>
          </cell>
          <cell r="R212">
            <v>3.7988434126710677</v>
          </cell>
          <cell r="S212">
            <v>-9.4700000000000006E-2</v>
          </cell>
          <cell r="T212">
            <v>-1.6904245619882934</v>
          </cell>
          <cell r="U212">
            <v>-7.2964533208879079E-2</v>
          </cell>
          <cell r="V212">
            <v>6.7655213081203982</v>
          </cell>
          <cell r="W212">
            <v>0.37780000000000002</v>
          </cell>
          <cell r="X212">
            <v>4.4994595042379598E-2</v>
          </cell>
          <cell r="Y212">
            <v>9.1754595042379594E-2</v>
          </cell>
          <cell r="Z212">
            <v>6.5828077193110444</v>
          </cell>
          <cell r="AA212">
            <v>4.6900000000000004</v>
          </cell>
          <cell r="AB212">
            <v>4.6900000000000004</v>
          </cell>
          <cell r="AC212">
            <v>1.23E-2</v>
          </cell>
          <cell r="AD212">
            <v>0.68074108923039323</v>
          </cell>
          <cell r="AE212">
            <v>0.73285108923039322</v>
          </cell>
          <cell r="AF212">
            <v>4.8825153309763358</v>
          </cell>
        </row>
        <row r="213">
          <cell r="B213">
            <v>44784</v>
          </cell>
          <cell r="C213">
            <v>146.38</v>
          </cell>
          <cell r="D213">
            <v>1.25</v>
          </cell>
          <cell r="E213">
            <v>1E-4</v>
          </cell>
          <cell r="F213">
            <v>0.55726249147343743</v>
          </cell>
          <cell r="G213">
            <v>1.5359024914734376</v>
          </cell>
          <cell r="H213">
            <v>6.9339335795563404</v>
          </cell>
          <cell r="I213">
            <v>7.94</v>
          </cell>
          <cell r="J213">
            <v>7.94</v>
          </cell>
          <cell r="K213">
            <v>0.1527</v>
          </cell>
          <cell r="L213">
            <v>0.76168279147146634</v>
          </cell>
          <cell r="M213">
            <v>0.80113279147146632</v>
          </cell>
          <cell r="N213">
            <v>8.4917529646519014</v>
          </cell>
          <cell r="O213">
            <v>-0.11310000000000001</v>
          </cell>
          <cell r="P213">
            <v>-1.1130741437486127</v>
          </cell>
          <cell r="Q213">
            <v>-1.1506851437486127</v>
          </cell>
          <cell r="R213">
            <v>3.9047606788584552</v>
          </cell>
          <cell r="S213">
            <v>-9.2899999999999996E-2</v>
          </cell>
          <cell r="T213">
            <v>-1.6399079353386503</v>
          </cell>
          <cell r="U213">
            <v>-2.2447906559236008E-2</v>
          </cell>
          <cell r="V213">
            <v>6.7978235654744648</v>
          </cell>
          <cell r="W213">
            <v>0.37809999999999999</v>
          </cell>
          <cell r="X213">
            <v>5.3418024885548872E-2</v>
          </cell>
          <cell r="Y213">
            <v>0.10017802488554887</v>
          </cell>
          <cell r="Z213">
            <v>6.5252751463458818</v>
          </cell>
          <cell r="AA213">
            <v>4.6100000000000003</v>
          </cell>
          <cell r="AB213">
            <v>4.6100000000000003</v>
          </cell>
          <cell r="AC213">
            <v>1.4E-2</v>
          </cell>
          <cell r="AD213">
            <v>0.73310956393315507</v>
          </cell>
          <cell r="AE213">
            <v>0.78521956393315506</v>
          </cell>
          <cell r="AF213">
            <v>4.8928021045039438</v>
          </cell>
        </row>
        <row r="214">
          <cell r="B214">
            <v>44790</v>
          </cell>
          <cell r="C214">
            <v>146.68</v>
          </cell>
          <cell r="D214">
            <v>1.22</v>
          </cell>
          <cell r="E214">
            <v>8.9999999999999998E-4</v>
          </cell>
          <cell r="F214">
            <v>0.57988118240176789</v>
          </cell>
          <cell r="G214">
            <v>1.558521182401768</v>
          </cell>
          <cell r="H214">
            <v>7.0195574518318207</v>
          </cell>
          <cell r="I214">
            <v>8.06</v>
          </cell>
          <cell r="J214">
            <v>8.06</v>
          </cell>
          <cell r="K214">
            <v>0.15260000000000001</v>
          </cell>
          <cell r="L214">
            <v>0.75861184110224067</v>
          </cell>
          <cell r="M214">
            <v>0.79806184110224065</v>
          </cell>
          <cell r="N214">
            <v>8.5862153632178515</v>
          </cell>
          <cell r="O214">
            <v>-0.1143</v>
          </cell>
          <cell r="P214">
            <v>-1.149739375255415</v>
          </cell>
          <cell r="Q214">
            <v>-1.1873503752554151</v>
          </cell>
          <cell r="R214">
            <v>3.8813788547937307</v>
          </cell>
          <cell r="S214">
            <v>-9.3600000000000003E-2</v>
          </cell>
          <cell r="T214">
            <v>-1.6595518241446918</v>
          </cell>
          <cell r="U214">
            <v>-4.2091795365277518E-2</v>
          </cell>
          <cell r="V214">
            <v>6.7072131426174044</v>
          </cell>
          <cell r="W214">
            <v>0.37819999999999998</v>
          </cell>
          <cell r="X214">
            <v>5.622583943734475E-2</v>
          </cell>
          <cell r="Y214">
            <v>0.10298583943734475</v>
          </cell>
          <cell r="Z214">
            <v>6.3728664853535628</v>
          </cell>
          <cell r="AA214">
            <v>4.43</v>
          </cell>
          <cell r="AB214">
            <v>4.43</v>
          </cell>
          <cell r="AC214">
            <v>1.2999999999999999E-2</v>
          </cell>
          <cell r="AD214">
            <v>0.70230404778834499</v>
          </cell>
          <cell r="AE214">
            <v>0.75441404778834498</v>
          </cell>
          <cell r="AF214">
            <v>4.7720525480681433</v>
          </cell>
        </row>
        <row r="215">
          <cell r="B215">
            <v>44800</v>
          </cell>
          <cell r="C215">
            <v>148.29</v>
          </cell>
          <cell r="D215">
            <v>1.45</v>
          </cell>
          <cell r="E215">
            <v>5.1000000000000004E-3</v>
          </cell>
          <cell r="F215">
            <v>0.69864522105781257</v>
          </cell>
          <cell r="G215">
            <v>1.6772852210578126</v>
          </cell>
          <cell r="H215">
            <v>7.7155408341838916</v>
          </cell>
          <cell r="I215">
            <v>8.85</v>
          </cell>
          <cell r="J215">
            <v>8.85</v>
          </cell>
          <cell r="K215">
            <v>0.15279999999999999</v>
          </cell>
          <cell r="L215">
            <v>0.76475375890498676</v>
          </cell>
          <cell r="M215">
            <v>0.80420375890498674</v>
          </cell>
          <cell r="N215">
            <v>9.3464106393168755</v>
          </cell>
          <cell r="O215">
            <v>-0.1149</v>
          </cell>
          <cell r="P215">
            <v>-1.1680733462951076</v>
          </cell>
          <cell r="Q215">
            <v>-1.2056843462951077</v>
          </cell>
          <cell r="R215">
            <v>4.4822983356613628</v>
          </cell>
          <cell r="S215">
            <v>-9.2299999999999993E-2</v>
          </cell>
          <cell r="T215">
            <v>-1.6230717818417211</v>
          </cell>
          <cell r="U215">
            <v>-5.611753062306768E-3</v>
          </cell>
          <cell r="V215">
            <v>7.2281467304387466</v>
          </cell>
          <cell r="W215">
            <v>0.37969999999999998</v>
          </cell>
          <cell r="X215">
            <v>9.8343382111343788E-2</v>
          </cell>
          <cell r="Y215">
            <v>0.1451033821113438</v>
          </cell>
          <cell r="Z215">
            <v>6.7646376671569799</v>
          </cell>
          <cell r="AA215">
            <v>4.74</v>
          </cell>
          <cell r="AB215">
            <v>4.74</v>
          </cell>
          <cell r="AC215">
            <v>1.37E-2</v>
          </cell>
          <cell r="AD215">
            <v>0.72386774675995391</v>
          </cell>
          <cell r="AE215">
            <v>0.7759777467599539</v>
          </cell>
          <cell r="AF215">
            <v>5.1130958217459641</v>
          </cell>
        </row>
        <row r="216">
          <cell r="B216">
            <v>44806</v>
          </cell>
          <cell r="C216">
            <v>147.03</v>
          </cell>
          <cell r="D216">
            <v>1.46</v>
          </cell>
          <cell r="E216">
            <v>3.0000000000000001E-3</v>
          </cell>
          <cell r="F216">
            <v>0.63925972816444876</v>
          </cell>
          <cell r="G216">
            <v>1.6178997281644487</v>
          </cell>
          <cell r="H216">
            <v>7.4739446331730841</v>
          </cell>
          <cell r="I216">
            <v>8.5500000000000007</v>
          </cell>
          <cell r="J216">
            <v>8.5500000000000007</v>
          </cell>
          <cell r="K216">
            <v>0.15279999999999999</v>
          </cell>
          <cell r="L216">
            <v>0.76475375890498676</v>
          </cell>
          <cell r="M216">
            <v>0.80420375890498674</v>
          </cell>
          <cell r="N216">
            <v>9.0471595276857038</v>
          </cell>
          <cell r="O216">
            <v>-0.1163</v>
          </cell>
          <cell r="P216">
            <v>-1.2108562226058994</v>
          </cell>
          <cell r="Q216">
            <v>-1.2484672226058995</v>
          </cell>
          <cell r="R216">
            <v>4.1430726791025023</v>
          </cell>
          <cell r="S216">
            <v>-9.4299999999999995E-2</v>
          </cell>
          <cell r="T216">
            <v>-1.6791975746754511</v>
          </cell>
          <cell r="U216">
            <v>-6.173754589603675E-2</v>
          </cell>
          <cell r="V216">
            <v>6.878386488740051</v>
          </cell>
          <cell r="W216">
            <v>0.3785</v>
          </cell>
          <cell r="X216">
            <v>6.4649297791975591E-2</v>
          </cell>
          <cell r="Y216">
            <v>0.11140929779197559</v>
          </cell>
          <cell r="Z216">
            <v>6.4401174653557485</v>
          </cell>
          <cell r="AA216">
            <v>4.45</v>
          </cell>
          <cell r="AB216">
            <v>4.45</v>
          </cell>
          <cell r="AC216">
            <v>1.52E-2</v>
          </cell>
          <cell r="AD216">
            <v>0.77007826472967622</v>
          </cell>
          <cell r="AE216">
            <v>0.82218826472967621</v>
          </cell>
          <cell r="AF216">
            <v>5.0114999603088588</v>
          </cell>
        </row>
        <row r="217">
          <cell r="B217">
            <v>44812</v>
          </cell>
          <cell r="C217">
            <v>147.77000000000001</v>
          </cell>
          <cell r="D217">
            <v>1.36</v>
          </cell>
          <cell r="E217">
            <v>4.7000000000000002E-3</v>
          </cell>
          <cell r="F217">
            <v>0.68733313628545367</v>
          </cell>
          <cell r="G217">
            <v>1.6659731362854537</v>
          </cell>
          <cell r="H217">
            <v>7.6886328944892535</v>
          </cell>
          <cell r="I217">
            <v>8.8800000000000008</v>
          </cell>
          <cell r="J217">
            <v>8.8800000000000008</v>
          </cell>
          <cell r="K217">
            <v>0.15290000000000001</v>
          </cell>
          <cell r="L217">
            <v>0.7678247434681833</v>
          </cell>
          <cell r="M217">
            <v>0.80727474346818329</v>
          </cell>
          <cell r="N217">
            <v>9.3982038331007605</v>
          </cell>
          <cell r="O217">
            <v>-0.1148</v>
          </cell>
          <cell r="P217">
            <v>-1.16501762079168</v>
          </cell>
          <cell r="Q217">
            <v>-1.2026286207916801</v>
          </cell>
          <cell r="R217">
            <v>4.6042845549630593</v>
          </cell>
          <cell r="S217">
            <v>-9.2700000000000005E-2</v>
          </cell>
          <cell r="T217">
            <v>-1.6342957346197635</v>
          </cell>
          <cell r="U217">
            <v>-1.6835705840349213E-2</v>
          </cell>
          <cell r="V217">
            <v>7.406061556036553</v>
          </cell>
          <cell r="W217">
            <v>0.37969999999999998</v>
          </cell>
          <cell r="X217">
            <v>9.8343382111343788E-2</v>
          </cell>
          <cell r="Y217">
            <v>0.1451033821113438</v>
          </cell>
          <cell r="Z217">
            <v>7.0239847301104072</v>
          </cell>
          <cell r="AA217">
            <v>5.0199999999999996</v>
          </cell>
          <cell r="AB217">
            <v>5.0199999999999996</v>
          </cell>
          <cell r="AC217">
            <v>1.5100000000000001E-2</v>
          </cell>
          <cell r="AD217">
            <v>0.76699745056284696</v>
          </cell>
          <cell r="AE217">
            <v>0.81910745056284695</v>
          </cell>
          <cell r="AF217">
            <v>5.3035114796618954</v>
          </cell>
        </row>
        <row r="218">
          <cell r="B218">
            <v>44819</v>
          </cell>
          <cell r="C218">
            <v>148.13</v>
          </cell>
          <cell r="D218">
            <v>1.37</v>
          </cell>
          <cell r="E218">
            <v>5.3E-3</v>
          </cell>
          <cell r="F218">
            <v>0.70430136552924105</v>
          </cell>
          <cell r="G218">
            <v>1.6829413655292411</v>
          </cell>
          <cell r="H218">
            <v>7.7404025054256138</v>
          </cell>
          <cell r="I218">
            <v>8.93</v>
          </cell>
          <cell r="J218">
            <v>8.93</v>
          </cell>
          <cell r="K218">
            <v>0.15279999999999999</v>
          </cell>
          <cell r="L218">
            <v>0.76475375890498676</v>
          </cell>
          <cell r="M218">
            <v>0.80420375890498674</v>
          </cell>
          <cell r="N218">
            <v>9.4488772903817004</v>
          </cell>
          <cell r="O218">
            <v>-0.11600000000000001</v>
          </cell>
          <cell r="P218">
            <v>-1.201688031803456</v>
          </cell>
          <cell r="Q218">
            <v>-1.239299031803456</v>
          </cell>
          <cell r="R218">
            <v>4.6354002427109364</v>
          </cell>
          <cell r="S218">
            <v>-9.3100000000000002E-2</v>
          </cell>
          <cell r="T218">
            <v>-1.6455202862795493</v>
          </cell>
          <cell r="U218">
            <v>-2.8060257500134966E-2</v>
          </cell>
          <cell r="V218">
            <v>7.4766647600519365</v>
          </cell>
          <cell r="W218">
            <v>0.37959999999999999</v>
          </cell>
          <cell r="X218">
            <v>9.5535524792357898E-2</v>
          </cell>
          <cell r="Y218">
            <v>0.14229552479235791</v>
          </cell>
          <cell r="Z218">
            <v>7.1170462853821084</v>
          </cell>
          <cell r="AA218">
            <v>5.12</v>
          </cell>
          <cell r="AB218">
            <v>5.12</v>
          </cell>
          <cell r="AC218">
            <v>1.6799999999999999E-2</v>
          </cell>
          <cell r="AD218">
            <v>0.81937357289681789</v>
          </cell>
          <cell r="AE218">
            <v>0.87148357289681788</v>
          </cell>
          <cell r="AF218">
            <v>5.5317241996455593</v>
          </cell>
        </row>
        <row r="219">
          <cell r="B219">
            <v>44826</v>
          </cell>
          <cell r="C219">
            <v>147.88</v>
          </cell>
          <cell r="D219">
            <v>1.39</v>
          </cell>
          <cell r="E219">
            <v>4.7000000000000002E-3</v>
          </cell>
          <cell r="F219">
            <v>0.68733313628545367</v>
          </cell>
          <cell r="G219">
            <v>1.6659731362854537</v>
          </cell>
          <cell r="H219">
            <v>7.6504290948346769</v>
          </cell>
          <cell r="I219">
            <v>8.8000000000000007</v>
          </cell>
          <cell r="J219">
            <v>8.8000000000000007</v>
          </cell>
          <cell r="K219">
            <v>0.1527</v>
          </cell>
          <cell r="L219">
            <v>0.76168279147146634</v>
          </cell>
          <cell r="M219">
            <v>0.80113279147146632</v>
          </cell>
          <cell r="N219">
            <v>9.3232952066364572</v>
          </cell>
          <cell r="O219">
            <v>-0.1163</v>
          </cell>
          <cell r="P219">
            <v>-1.2108562226058994</v>
          </cell>
          <cell r="Q219">
            <v>-1.2484672226058995</v>
          </cell>
          <cell r="R219">
            <v>4.5318042494278012</v>
          </cell>
          <cell r="S219">
            <v>-9.4E-2</v>
          </cell>
          <cell r="T219">
            <v>-1.6707777379594997</v>
          </cell>
          <cell r="U219">
            <v>-5.3317709180085382E-2</v>
          </cell>
          <cell r="V219">
            <v>7.3850628197223251</v>
          </cell>
          <cell r="W219">
            <v>0.37930000000000003</v>
          </cell>
          <cell r="X219">
            <v>8.7111972349910624E-2</v>
          </cell>
          <cell r="Y219">
            <v>0.13387197234991063</v>
          </cell>
          <cell r="Z219">
            <v>7.0703615581210313</v>
          </cell>
          <cell r="AA219">
            <v>5.09</v>
          </cell>
          <cell r="AB219">
            <v>5.09</v>
          </cell>
          <cell r="AC219">
            <v>1.15E-2</v>
          </cell>
          <cell r="AD219">
            <v>0.65609858751307992</v>
          </cell>
          <cell r="AE219">
            <v>0.70820858751307991</v>
          </cell>
          <cell r="AF219">
            <v>5.3194900648493979</v>
          </cell>
        </row>
        <row r="220">
          <cell r="B220">
            <v>44832</v>
          </cell>
          <cell r="C220">
            <v>148.34</v>
          </cell>
          <cell r="D220">
            <v>1.5</v>
          </cell>
          <cell r="E220">
            <v>6.4000000000000003E-3</v>
          </cell>
          <cell r="F220">
            <v>0.73541140176650244</v>
          </cell>
          <cell r="G220">
            <v>1.7140514017665025</v>
          </cell>
          <cell r="H220">
            <v>7.8891118508165885</v>
          </cell>
          <cell r="I220">
            <v>9.0399999999999991</v>
          </cell>
          <cell r="J220">
            <v>9.0399999999999991</v>
          </cell>
          <cell r="K220">
            <v>0.153</v>
          </cell>
          <cell r="L220">
            <v>0.77089574522643478</v>
          </cell>
          <cell r="M220">
            <v>0.81034574522643477</v>
          </cell>
          <cell r="N220">
            <v>9.5672659418096302</v>
          </cell>
          <cell r="O220">
            <v>-0.1154</v>
          </cell>
          <cell r="P220">
            <v>-1.1833523593600002</v>
          </cell>
          <cell r="Q220">
            <v>-1.2209633593600002</v>
          </cell>
          <cell r="R220">
            <v>4.7744075744101844</v>
          </cell>
          <cell r="S220">
            <v>-9.35E-2</v>
          </cell>
          <cell r="T220">
            <v>-1.6567454408336872</v>
          </cell>
          <cell r="U220">
            <v>-3.9285412054272939E-2</v>
          </cell>
          <cell r="V220">
            <v>7.5945362589028997</v>
          </cell>
          <cell r="W220">
            <v>0.37969999999999998</v>
          </cell>
          <cell r="X220">
            <v>9.8343382111343788E-2</v>
          </cell>
          <cell r="Y220">
            <v>0.1451033821113438</v>
          </cell>
          <cell r="Z220">
            <v>7.2573757902555043</v>
          </cell>
          <cell r="AA220">
            <v>5.26</v>
          </cell>
          <cell r="AB220">
            <v>5.26</v>
          </cell>
          <cell r="AC220">
            <v>1.7399999999999999E-2</v>
          </cell>
          <cell r="AD220">
            <v>0.83786045186476754</v>
          </cell>
          <cell r="AE220">
            <v>0.88997045186476753</v>
          </cell>
          <cell r="AF220">
            <v>5.713910015379037</v>
          </cell>
        </row>
        <row r="221">
          <cell r="B221">
            <v>44839</v>
          </cell>
          <cell r="C221">
            <v>148.41</v>
          </cell>
          <cell r="D221">
            <v>1.5</v>
          </cell>
          <cell r="E221">
            <v>6.4999999999999997E-3</v>
          </cell>
          <cell r="F221">
            <v>0.73823969280948232</v>
          </cell>
          <cell r="G221">
            <v>1.7168796928094823</v>
          </cell>
          <cell r="H221">
            <v>7.9477432506678598</v>
          </cell>
          <cell r="I221">
            <v>9.1300000000000008</v>
          </cell>
          <cell r="J221">
            <v>9.1300000000000008</v>
          </cell>
          <cell r="K221">
            <v>0.1537</v>
          </cell>
          <cell r="L221">
            <v>0.79239324448771453</v>
          </cell>
          <cell r="M221">
            <v>0.83184324448771452</v>
          </cell>
          <cell r="N221">
            <v>9.6697767806449821</v>
          </cell>
          <cell r="O221">
            <v>-0.1137</v>
          </cell>
          <cell r="P221">
            <v>-1.1314063124092923</v>
          </cell>
          <cell r="Q221">
            <v>-1.1690173124092924</v>
          </cell>
          <cell r="R221">
            <v>4.8736669843377243</v>
          </cell>
          <cell r="S221">
            <v>-9.1600000000000001E-2</v>
          </cell>
          <cell r="T221">
            <v>-1.6034312934701718</v>
          </cell>
          <cell r="U221">
            <v>1.4028735309242535E-2</v>
          </cell>
          <cell r="V221">
            <v>7.6614637926460087</v>
          </cell>
          <cell r="W221">
            <v>0.38009999999999999</v>
          </cell>
          <cell r="X221">
            <v>0.10957484560104092</v>
          </cell>
          <cell r="Y221">
            <v>0.15633484560104091</v>
          </cell>
          <cell r="Z221">
            <v>7.2485206635275565</v>
          </cell>
          <cell r="AA221">
            <v>5.23</v>
          </cell>
          <cell r="AB221">
            <v>5.23</v>
          </cell>
          <cell r="AC221">
            <v>1.9199999999999998E-2</v>
          </cell>
          <cell r="AD221">
            <v>0.89332499208386329</v>
          </cell>
          <cell r="AE221">
            <v>0.94543499208386328</v>
          </cell>
          <cell r="AF221">
            <v>5.6919766820670752</v>
          </cell>
        </row>
        <row r="222">
          <cell r="B222">
            <v>44846</v>
          </cell>
          <cell r="C222">
            <v>148.57</v>
          </cell>
          <cell r="D222">
            <v>1.41</v>
          </cell>
          <cell r="E222">
            <v>8.2000000000000007E-3</v>
          </cell>
          <cell r="F222">
            <v>0.78632343349580724</v>
          </cell>
          <cell r="G222">
            <v>1.7649634334958073</v>
          </cell>
          <cell r="H222">
            <v>8.0794366632021966</v>
          </cell>
          <cell r="I222">
            <v>9.32</v>
          </cell>
          <cell r="J222">
            <v>9.32</v>
          </cell>
          <cell r="K222">
            <v>0.15379999999999999</v>
          </cell>
          <cell r="L222">
            <v>0.79546438616010751</v>
          </cell>
          <cell r="M222">
            <v>0.83491438616010749</v>
          </cell>
          <cell r="N222">
            <v>9.8373857177772379</v>
          </cell>
          <cell r="O222">
            <v>-0.11310000000000001</v>
          </cell>
          <cell r="P222">
            <v>-1.1130741437486127</v>
          </cell>
          <cell r="Q222">
            <v>-1.1506851437486127</v>
          </cell>
          <cell r="R222">
            <v>4.9610536814327588</v>
          </cell>
          <cell r="S222">
            <v>-9.1300000000000006E-2</v>
          </cell>
          <cell r="T222">
            <v>-1.5950144936715065</v>
          </cell>
          <cell r="U222">
            <v>2.244553510790781E-2</v>
          </cell>
          <cell r="V222">
            <v>7.6434518538535201</v>
          </cell>
          <cell r="W222">
            <v>0.3805</v>
          </cell>
          <cell r="X222">
            <v>0.12080636687396364</v>
          </cell>
          <cell r="Y222">
            <v>0.16756636687396365</v>
          </cell>
          <cell r="Z222">
            <v>7.137840179183816</v>
          </cell>
          <cell r="AA222">
            <v>5.08</v>
          </cell>
          <cell r="AB222">
            <v>5.08</v>
          </cell>
          <cell r="AC222">
            <v>1.9599999999999999E-2</v>
          </cell>
          <cell r="AD222">
            <v>0.90565126591370437</v>
          </cell>
          <cell r="AE222">
            <v>0.95776126591370436</v>
          </cell>
          <cell r="AF222">
            <v>5.620659978840397</v>
          </cell>
        </row>
        <row r="223">
          <cell r="B223">
            <v>44854</v>
          </cell>
          <cell r="C223">
            <v>148.4</v>
          </cell>
          <cell r="D223">
            <v>1.6</v>
          </cell>
          <cell r="E223">
            <v>8.0000000000000002E-3</v>
          </cell>
          <cell r="F223">
            <v>0.7806662440460288</v>
          </cell>
          <cell r="G223">
            <v>1.7593062440460288</v>
          </cell>
          <cell r="H223">
            <v>8.1149711835969782</v>
          </cell>
          <cell r="I223">
            <v>9.27</v>
          </cell>
          <cell r="J223">
            <v>9.27</v>
          </cell>
          <cell r="K223">
            <v>0.1535</v>
          </cell>
          <cell r="L223">
            <v>0.78625101423184485</v>
          </cell>
          <cell r="M223">
            <v>0.82570101423184483</v>
          </cell>
          <cell r="N223">
            <v>9.8163656526591794</v>
          </cell>
          <cell r="O223">
            <v>-0.1147</v>
          </cell>
          <cell r="P223">
            <v>-1.1619619208401142</v>
          </cell>
          <cell r="Q223">
            <v>-1.1995729208401142</v>
          </cell>
          <cell r="R223">
            <v>5.0435841116897242</v>
          </cell>
          <cell r="S223">
            <v>-9.2499999999999999E-2</v>
          </cell>
          <cell r="T223">
            <v>-1.6286836836213123</v>
          </cell>
          <cell r="U223">
            <v>-1.1223654841898023E-2</v>
          </cell>
          <cell r="V223">
            <v>7.8844257717904451</v>
          </cell>
          <cell r="W223">
            <v>0.37959999999999999</v>
          </cell>
          <cell r="X223">
            <v>9.5535524792357898E-2</v>
          </cell>
          <cell r="Y223">
            <v>0.14229552479235791</v>
          </cell>
          <cell r="Z223">
            <v>7.5304373455272051</v>
          </cell>
          <cell r="AA223">
            <v>5.54</v>
          </cell>
          <cell r="AB223">
            <v>5.54</v>
          </cell>
          <cell r="AC223">
            <v>1.2E-2</v>
          </cell>
          <cell r="AD223">
            <v>0.67150004269181507</v>
          </cell>
          <cell r="AE223">
            <v>0.72361004269181506</v>
          </cell>
          <cell r="AF223">
            <v>5.7280140717908639</v>
          </cell>
        </row>
        <row r="224">
          <cell r="B224">
            <v>44861</v>
          </cell>
          <cell r="C224">
            <v>148.5</v>
          </cell>
          <cell r="D224">
            <v>1.26</v>
          </cell>
          <cell r="E224">
            <v>9.4000000000000004E-3</v>
          </cell>
          <cell r="F224">
            <v>0.82026818172735438</v>
          </cell>
          <cell r="G224">
            <v>1.7989081817273544</v>
          </cell>
          <cell r="H224">
            <v>8.0129841748188912</v>
          </cell>
          <cell r="I224">
            <v>9.25</v>
          </cell>
          <cell r="J224">
            <v>9.25</v>
          </cell>
          <cell r="K224">
            <v>0.15340000000000001</v>
          </cell>
          <cell r="L224">
            <v>0.78317992551760818</v>
          </cell>
          <cell r="M224">
            <v>0.82262992551760816</v>
          </cell>
          <cell r="N224">
            <v>9.8090212196903206</v>
          </cell>
          <cell r="O224">
            <v>-0.11609999999999999</v>
          </cell>
          <cell r="P224">
            <v>-1.2047440689877098</v>
          </cell>
          <cell r="Q224">
            <v>-1.2423550689877099</v>
          </cell>
          <cell r="R224">
            <v>5.0555035783326741</v>
          </cell>
          <cell r="S224">
            <v>-9.2999999999999999E-2</v>
          </cell>
          <cell r="T224">
            <v>-1.6427140919999998</v>
          </cell>
          <cell r="U224">
            <v>-2.5254063220585543E-2</v>
          </cell>
          <cell r="V224">
            <v>7.98407193724747</v>
          </cell>
          <cell r="W224">
            <v>0.37940000000000002</v>
          </cell>
          <cell r="X224">
            <v>8.9919819975000134E-2</v>
          </cell>
          <cell r="Y224">
            <v>0.13667981997500014</v>
          </cell>
          <cell r="Z224">
            <v>7.6974731735907271</v>
          </cell>
          <cell r="AA224">
            <v>5.73</v>
          </cell>
          <cell r="AB224">
            <v>5.73</v>
          </cell>
          <cell r="AC224">
            <v>1.44E-2</v>
          </cell>
          <cell r="AD224">
            <v>0.7454322072998959</v>
          </cell>
          <cell r="AE224">
            <v>0.79754220729989589</v>
          </cell>
          <cell r="AF224">
            <v>5.8971504893368296</v>
          </cell>
        </row>
        <row r="225">
          <cell r="B225">
            <v>44869</v>
          </cell>
          <cell r="C225">
            <v>148.21</v>
          </cell>
          <cell r="D225">
            <v>1.4</v>
          </cell>
          <cell r="E225">
            <v>8.5000000000000006E-3</v>
          </cell>
          <cell r="F225">
            <v>0.79480936016188442</v>
          </cell>
          <cell r="G225">
            <v>1.7734493601618846</v>
          </cell>
          <cell r="H225">
            <v>7.8547101546351143</v>
          </cell>
          <cell r="I225">
            <v>8.9499999999999993</v>
          </cell>
          <cell r="J225">
            <v>8.9499999999999993</v>
          </cell>
          <cell r="K225">
            <v>0.15260000000000001</v>
          </cell>
          <cell r="L225">
            <v>0.75861184110224067</v>
          </cell>
          <cell r="M225">
            <v>0.79806184110224065</v>
          </cell>
          <cell r="N225">
            <v>9.4717220330048839</v>
          </cell>
          <cell r="O225">
            <v>-0.1162</v>
          </cell>
          <cell r="P225">
            <v>-1.2078001325669068</v>
          </cell>
          <cell r="Q225">
            <v>-1.2454111325669068</v>
          </cell>
          <cell r="R225">
            <v>4.6919747789706543</v>
          </cell>
          <cell r="S225">
            <v>-9.3700000000000006E-2</v>
          </cell>
          <cell r="T225">
            <v>-1.6623582454500785</v>
          </cell>
          <cell r="U225">
            <v>-4.4898216670664182E-2</v>
          </cell>
          <cell r="V225">
            <v>7.5562134145018138</v>
          </cell>
          <cell r="W225">
            <v>0.37869999999999998</v>
          </cell>
          <cell r="X225">
            <v>7.0264949578017766E-2</v>
          </cell>
          <cell r="Y225">
            <v>0.11702494957801776</v>
          </cell>
          <cell r="Z225">
            <v>7.2218623003854132</v>
          </cell>
          <cell r="AA225">
            <v>5.26</v>
          </cell>
          <cell r="AB225">
            <v>5.26</v>
          </cell>
          <cell r="AC225">
            <v>1.03E-2</v>
          </cell>
          <cell r="AD225">
            <v>0.61913652731118363</v>
          </cell>
          <cell r="AE225">
            <v>0.67124652731118362</v>
          </cell>
          <cell r="AF225">
            <v>5.5094054528847707</v>
          </cell>
        </row>
        <row r="226">
          <cell r="B226">
            <v>44875</v>
          </cell>
          <cell r="C226">
            <v>147.66</v>
          </cell>
          <cell r="D226">
            <v>1.23</v>
          </cell>
          <cell r="E226">
            <v>7.6E-3</v>
          </cell>
          <cell r="F226">
            <v>0.76935209090000001</v>
          </cell>
          <cell r="G226">
            <v>1.7479920909</v>
          </cell>
          <cell r="H226">
            <v>7.6592528853732293</v>
          </cell>
          <cell r="I226">
            <v>8.7799999999999994</v>
          </cell>
          <cell r="J226">
            <v>8.7799999999999994</v>
          </cell>
          <cell r="K226">
            <v>0.15290000000000001</v>
          </cell>
          <cell r="L226">
            <v>0.7678247434681833</v>
          </cell>
          <cell r="M226">
            <v>0.80727474346818329</v>
          </cell>
          <cell r="N226">
            <v>9.3296571445915149</v>
          </cell>
          <cell r="O226">
            <v>-0.1167</v>
          </cell>
          <cell r="P226">
            <v>-1.2230808486568738</v>
          </cell>
          <cell r="Q226">
            <v>-1.2606918486568739</v>
          </cell>
          <cell r="R226">
            <v>4.5956245566789553</v>
          </cell>
          <cell r="S226">
            <v>-9.4700000000000006E-2</v>
          </cell>
          <cell r="T226">
            <v>-1.6904245619882934</v>
          </cell>
          <cell r="U226">
            <v>-7.2964533208879079E-2</v>
          </cell>
          <cell r="V226">
            <v>7.5172858763394474</v>
          </cell>
          <cell r="W226">
            <v>0.37869999999999998</v>
          </cell>
          <cell r="X226">
            <v>7.0264949578017766E-2</v>
          </cell>
          <cell r="Y226">
            <v>0.11702494957801776</v>
          </cell>
          <cell r="Z226">
            <v>7.2812093633388413</v>
          </cell>
          <cell r="AA226">
            <v>5.34</v>
          </cell>
          <cell r="AB226">
            <v>5.34</v>
          </cell>
          <cell r="AC226">
            <v>1.32E-2</v>
          </cell>
          <cell r="AD226">
            <v>0.70846502815983059</v>
          </cell>
          <cell r="AE226">
            <v>0.76057502815983058</v>
          </cell>
          <cell r="AF226">
            <v>5.5081016090216099</v>
          </cell>
        </row>
        <row r="227">
          <cell r="B227">
            <v>44881</v>
          </cell>
          <cell r="C227">
            <v>145.88999999999999</v>
          </cell>
          <cell r="D227">
            <v>1.02</v>
          </cell>
          <cell r="E227">
            <v>3.7000000000000002E-3</v>
          </cell>
          <cell r="F227">
            <v>0.65905409219492261</v>
          </cell>
          <cell r="G227">
            <v>1.6376940921949226</v>
          </cell>
          <cell r="H227">
            <v>7.0599393426267021</v>
          </cell>
          <cell r="I227">
            <v>8.1199999999999992</v>
          </cell>
          <cell r="J227">
            <v>8.1199999999999992</v>
          </cell>
          <cell r="K227">
            <v>0.15310000000000001</v>
          </cell>
          <cell r="L227">
            <v>0.77396676424512323</v>
          </cell>
          <cell r="M227">
            <v>0.81341676424512321</v>
          </cell>
          <cell r="N227">
            <v>8.6630680630983878</v>
          </cell>
          <cell r="O227">
            <v>-0.1168</v>
          </cell>
          <cell r="P227">
            <v>-1.2261370719676308</v>
          </cell>
          <cell r="Q227">
            <v>-1.2637480719676308</v>
          </cell>
          <cell r="R227">
            <v>3.8720955975853757</v>
          </cell>
          <cell r="S227">
            <v>-9.6199999999999994E-2</v>
          </cell>
          <cell r="T227">
            <v>-1.7325313096476156</v>
          </cell>
          <cell r="U227">
            <v>-0.11507128086820129</v>
          </cell>
          <cell r="V227">
            <v>6.7069647593845483</v>
          </cell>
          <cell r="W227">
            <v>0.37740000000000001</v>
          </cell>
          <cell r="X227">
            <v>3.3763385114600072E-2</v>
          </cell>
          <cell r="Y227">
            <v>8.0523385114600082E-2</v>
          </cell>
          <cell r="Z227">
            <v>6.4287517960670924</v>
          </cell>
          <cell r="AA227">
            <v>4.51</v>
          </cell>
          <cell r="AB227">
            <v>4.51</v>
          </cell>
          <cell r="AC227">
            <v>9.1999999999999998E-3</v>
          </cell>
          <cell r="AD227">
            <v>0.58525634221703526</v>
          </cell>
          <cell r="AE227">
            <v>0.63736634221703525</v>
          </cell>
          <cell r="AF227">
            <v>4.8629791010306898</v>
          </cell>
        </row>
        <row r="228">
          <cell r="B228">
            <v>44891</v>
          </cell>
          <cell r="C228">
            <v>145.03</v>
          </cell>
          <cell r="D228">
            <v>0.74</v>
          </cell>
          <cell r="E228">
            <v>5.9999999999999995E-4</v>
          </cell>
          <cell r="F228">
            <v>0.57139906662889994</v>
          </cell>
          <cell r="G228">
            <v>1.5500390666289001</v>
          </cell>
          <cell r="H228">
            <v>6.698484662483823</v>
          </cell>
          <cell r="I228">
            <v>7.85</v>
          </cell>
          <cell r="J228">
            <v>7.85</v>
          </cell>
          <cell r="K228">
            <v>0.1542</v>
          </cell>
          <cell r="L228">
            <v>0.80774913133828263</v>
          </cell>
          <cell r="M228">
            <v>0.84719913133828262</v>
          </cell>
          <cell r="N228">
            <v>8.4298459836668567</v>
          </cell>
          <cell r="O228">
            <v>-0.11700000000000001</v>
          </cell>
          <cell r="P228">
            <v>-1.2322495992007272</v>
          </cell>
          <cell r="Q228">
            <v>-1.2698605992007272</v>
          </cell>
          <cell r="R228">
            <v>3.6102119493600027</v>
          </cell>
          <cell r="S228">
            <v>-9.5299999999999996E-2</v>
          </cell>
          <cell r="T228">
            <v>-1.7072662047329661</v>
          </cell>
          <cell r="U228">
            <v>-8.9806175953551781E-2</v>
          </cell>
          <cell r="V228">
            <v>6.4876920688393342</v>
          </cell>
          <cell r="W228">
            <v>0.37840000000000001</v>
          </cell>
          <cell r="X228">
            <v>6.18414758272001E-2</v>
          </cell>
          <cell r="Y228">
            <v>0.1086014758272001</v>
          </cell>
          <cell r="Z228">
            <v>6.2235254168522411</v>
          </cell>
          <cell r="AA228">
            <v>4.28</v>
          </cell>
          <cell r="AB228">
            <v>4.28</v>
          </cell>
          <cell r="AC228">
            <v>1.35E-2</v>
          </cell>
          <cell r="AD228">
            <v>0.71770661312500006</v>
          </cell>
          <cell r="AE228">
            <v>0.76981661312500005</v>
          </cell>
          <cell r="AF228">
            <v>4.7038121363482794</v>
          </cell>
        </row>
        <row r="229">
          <cell r="B229">
            <v>44902</v>
          </cell>
          <cell r="C229">
            <v>142.62</v>
          </cell>
          <cell r="D229">
            <v>0.55000000000000104</v>
          </cell>
          <cell r="E229">
            <v>4.3E-3</v>
          </cell>
          <cell r="F229">
            <v>0.67602132043268215</v>
          </cell>
          <cell r="G229">
            <v>1.6546613204326821</v>
          </cell>
          <cell r="H229">
            <v>6.1604817003981402</v>
          </cell>
          <cell r="I229">
            <v>6.93</v>
          </cell>
          <cell r="J229">
            <v>6.93</v>
          </cell>
          <cell r="K229">
            <v>0.15409999999999999</v>
          </cell>
          <cell r="L229">
            <v>0.80467791813968736</v>
          </cell>
          <cell r="M229">
            <v>0.84412791813968735</v>
          </cell>
          <cell r="N229">
            <v>7.5060258820994346</v>
          </cell>
          <cell r="O229">
            <v>-0.1182</v>
          </cell>
          <cell r="P229">
            <v>-1.2689270469616525</v>
          </cell>
          <cell r="Q229">
            <v>-1.3065380469616525</v>
          </cell>
          <cell r="R229">
            <v>2.6499772818471472</v>
          </cell>
          <cell r="S229">
            <v>-9.8100000000000007E-2</v>
          </cell>
          <cell r="T229">
            <v>-1.7858793490657243</v>
          </cell>
          <cell r="U229">
            <v>-0.16841932028631001</v>
          </cell>
          <cell r="V229">
            <v>5.4827133733715421</v>
          </cell>
          <cell r="W229">
            <v>0.37669999999999998</v>
          </cell>
          <cell r="X229">
            <v>1.4108838481085722E-2</v>
          </cell>
          <cell r="Y229">
            <v>6.0868838481085721E-2</v>
          </cell>
          <cell r="Z229">
            <v>5.2466188969879894</v>
          </cell>
          <cell r="AA229">
            <v>3.35</v>
          </cell>
          <cell r="AB229">
            <v>3.35</v>
          </cell>
          <cell r="AC229">
            <v>4.8999999999999998E-3</v>
          </cell>
          <cell r="AD229">
            <v>0.45282967715200245</v>
          </cell>
          <cell r="AE229">
            <v>0.5049396771520025</v>
          </cell>
          <cell r="AF229">
            <v>3.7743632921492045</v>
          </cell>
        </row>
        <row r="230">
          <cell r="B230">
            <v>44912</v>
          </cell>
          <cell r="C230">
            <v>141.47999999999999</v>
          </cell>
          <cell r="D230">
            <v>0.47000000000000097</v>
          </cell>
          <cell r="E230">
            <v>-8.8000000000000005E-3</v>
          </cell>
          <cell r="F230">
            <v>0.30568256151403522</v>
          </cell>
          <cell r="G230">
            <v>1.2843225615140352</v>
          </cell>
          <cell r="H230">
            <v>5.1707128896660226</v>
          </cell>
          <cell r="I230">
            <v>5.98</v>
          </cell>
          <cell r="J230">
            <v>5.98</v>
          </cell>
          <cell r="K230">
            <v>0.1532</v>
          </cell>
          <cell r="L230">
            <v>0.77703780058962746</v>
          </cell>
          <cell r="M230">
            <v>0.81648780058962744</v>
          </cell>
          <cell r="N230">
            <v>6.5433635319259258</v>
          </cell>
          <cell r="O230">
            <v>-0.1173</v>
          </cell>
          <cell r="P230">
            <v>-1.241418592552116</v>
          </cell>
          <cell r="Q230">
            <v>-1.279029592552116</v>
          </cell>
          <cell r="R230">
            <v>1.7986301312952986</v>
          </cell>
          <cell r="S230">
            <v>-9.9000000000000005E-2</v>
          </cell>
          <cell r="T230">
            <v>-1.811154589452</v>
          </cell>
          <cell r="U230">
            <v>-0.19369456067258572</v>
          </cell>
          <cell r="V230">
            <v>4.6347491556859453</v>
          </cell>
          <cell r="W230">
            <v>0.37580000000000002</v>
          </cell>
          <cell r="X230">
            <v>-1.1161191023908452E-2</v>
          </cell>
          <cell r="Y230">
            <v>3.559880897609155E-2</v>
          </cell>
          <cell r="Z230">
            <v>4.4548265178457385</v>
          </cell>
          <cell r="AA230">
            <v>2.6</v>
          </cell>
          <cell r="AB230">
            <v>2.6</v>
          </cell>
          <cell r="AC230">
            <v>1.06E-2</v>
          </cell>
          <cell r="AD230">
            <v>0.62837685668774568</v>
          </cell>
          <cell r="AE230">
            <v>0.68048685668774567</v>
          </cell>
          <cell r="AF230">
            <v>3.0624566384448806</v>
          </cell>
        </row>
        <row r="231">
          <cell r="B231">
            <v>44922</v>
          </cell>
          <cell r="C231">
            <v>141.83000000000001</v>
          </cell>
          <cell r="D231">
            <v>0.69000000000000095</v>
          </cell>
          <cell r="E231">
            <v>-9.4999999999999998E-3</v>
          </cell>
          <cell r="F231">
            <v>0.28589877968018634</v>
          </cell>
          <cell r="G231">
            <v>1.2645387796801864</v>
          </cell>
          <cell r="H231">
            <v>4.8190983651724144</v>
          </cell>
          <cell r="I231">
            <v>5.31</v>
          </cell>
          <cell r="J231">
            <v>5.31</v>
          </cell>
          <cell r="K231">
            <v>0.1522</v>
          </cell>
          <cell r="L231">
            <v>0.7463282089606762</v>
          </cell>
          <cell r="M231">
            <v>0.78577820896067618</v>
          </cell>
          <cell r="N231">
            <v>5.8741072517877297</v>
          </cell>
          <cell r="O231">
            <v>-0.1143</v>
          </cell>
          <cell r="P231">
            <v>-1.149739375255415</v>
          </cell>
          <cell r="Q231">
            <v>-1.1873503752554151</v>
          </cell>
          <cell r="R231">
            <v>1.3697125781730894</v>
          </cell>
          <cell r="S231">
            <v>-9.7799999999999998E-2</v>
          </cell>
          <cell r="T231">
            <v>-1.7774550058775038</v>
          </cell>
          <cell r="U231">
            <v>-0.15999497709808952</v>
          </cell>
          <cell r="V231">
            <v>4.2658018869318663</v>
          </cell>
          <cell r="W231">
            <v>0.37569999999999998</v>
          </cell>
          <cell r="X231">
            <v>-1.3968966800120303E-2</v>
          </cell>
          <cell r="Y231">
            <v>3.27910331998797E-2</v>
          </cell>
          <cell r="Z231">
            <v>4.1673218078312866</v>
          </cell>
          <cell r="AA231">
            <v>2.35</v>
          </cell>
          <cell r="AB231">
            <v>2.35</v>
          </cell>
          <cell r="AC231">
            <v>1.6199999999999999E-2</v>
          </cell>
          <cell r="AD231">
            <v>0.80088732227825088</v>
          </cell>
          <cell r="AE231">
            <v>0.85299732227825087</v>
          </cell>
          <cell r="AF231">
            <v>3.1698188108065106</v>
          </cell>
        </row>
        <row r="232">
          <cell r="B232">
            <v>44932</v>
          </cell>
          <cell r="C232">
            <v>141.96</v>
          </cell>
          <cell r="D232">
            <v>0.69000000000000095</v>
          </cell>
          <cell r="E232">
            <v>-8.8000000000000005E-3</v>
          </cell>
          <cell r="F232">
            <v>0.30568256151403522</v>
          </cell>
          <cell r="G232">
            <v>1.2843225615140352</v>
          </cell>
          <cell r="H232">
            <v>5.4341153076280246</v>
          </cell>
          <cell r="I232">
            <v>6.27</v>
          </cell>
          <cell r="J232">
            <v>6.27</v>
          </cell>
          <cell r="K232">
            <v>0.1525</v>
          </cell>
          <cell r="L232">
            <v>0.75554090773192872</v>
          </cell>
          <cell r="M232">
            <v>0.79499090773192871</v>
          </cell>
          <cell r="N232">
            <v>6.7819111043151254</v>
          </cell>
          <cell r="O232">
            <v>-0.1148</v>
          </cell>
          <cell r="P232">
            <v>-1.16501762079168</v>
          </cell>
          <cell r="Q232">
            <v>-1.2026286207916801</v>
          </cell>
          <cell r="R232">
            <v>2.0227423129785045</v>
          </cell>
          <cell r="S232">
            <v>-9.69E-2</v>
          </cell>
          <cell r="T232">
            <v>-1.7521841634349902</v>
          </cell>
          <cell r="U232">
            <v>-0.13472413465557587</v>
          </cell>
          <cell r="V232">
            <v>4.7290975363015972</v>
          </cell>
          <cell r="W232">
            <v>0.376</v>
          </cell>
          <cell r="X232">
            <v>-5.5456367470594747E-3</v>
          </cell>
          <cell r="Y232">
            <v>4.1214363252940527E-2</v>
          </cell>
          <cell r="Z232">
            <v>4.3834867713971022</v>
          </cell>
          <cell r="AA232">
            <v>2.4900000000000002</v>
          </cell>
          <cell r="AB232">
            <v>2.4900000000000002</v>
          </cell>
          <cell r="AC232">
            <v>1.84E-2</v>
          </cell>
          <cell r="AD232">
            <v>0.86867334932623663</v>
          </cell>
          <cell r="AE232">
            <v>0.92078334932623662</v>
          </cell>
          <cell r="AF232">
            <v>3.3396865390296502</v>
          </cell>
        </row>
        <row r="233">
          <cell r="B233">
            <v>44941</v>
          </cell>
          <cell r="C233">
            <v>145.9</v>
          </cell>
          <cell r="D233">
            <v>0.9</v>
          </cell>
          <cell r="E233">
            <v>2.0000000000000001E-4</v>
          </cell>
          <cell r="F233">
            <v>0.56008977834735918</v>
          </cell>
          <cell r="G233">
            <v>1.5387297783473592</v>
          </cell>
          <cell r="H233">
            <v>7.6346192429414863</v>
          </cell>
          <cell r="I233">
            <v>9.2799999999999994</v>
          </cell>
          <cell r="J233">
            <v>9.2799999999999994</v>
          </cell>
          <cell r="K233">
            <v>0.15329999999999999</v>
          </cell>
          <cell r="L233">
            <v>0.78010885432532873</v>
          </cell>
          <cell r="M233">
            <v>0.81955885432532871</v>
          </cell>
          <cell r="N233">
            <v>9.7078902374285345</v>
          </cell>
          <cell r="O233">
            <v>-0.1132</v>
          </cell>
          <cell r="P233">
            <v>-1.1161294436903284</v>
          </cell>
          <cell r="Q233">
            <v>-1.1537404436903285</v>
          </cell>
          <cell r="R233">
            <v>4.5658336260499004</v>
          </cell>
          <cell r="S233">
            <v>-9.35E-2</v>
          </cell>
          <cell r="T233">
            <v>-1.6567454408336872</v>
          </cell>
          <cell r="U233">
            <v>-3.9285412054272939E-2</v>
          </cell>
          <cell r="V233">
            <v>6.9115313443229791</v>
          </cell>
          <cell r="W233">
            <v>0.379</v>
          </cell>
          <cell r="X233">
            <v>7.8688447848692597E-2</v>
          </cell>
          <cell r="Y233">
            <v>0.12544844784869261</v>
          </cell>
          <cell r="Z233">
            <v>6.1475078908629683</v>
          </cell>
          <cell r="AA233">
            <v>4.05</v>
          </cell>
          <cell r="AB233">
            <v>4.05</v>
          </cell>
          <cell r="AC233">
            <v>8.9999999999999993E-3</v>
          </cell>
          <cell r="AD233">
            <v>0.57909647693750488</v>
          </cell>
          <cell r="AE233">
            <v>0.63120647693750487</v>
          </cell>
          <cell r="AF233">
            <v>4.3399417875138901</v>
          </cell>
        </row>
        <row r="234">
          <cell r="B234">
            <v>44951</v>
          </cell>
          <cell r="C234">
            <v>147.18</v>
          </cell>
          <cell r="D234">
            <v>1.25</v>
          </cell>
          <cell r="E234">
            <v>4.4000000000000003E-3</v>
          </cell>
          <cell r="F234">
            <v>0.67884924940173441</v>
          </cell>
          <cell r="G234">
            <v>1.6574892494017344</v>
          </cell>
          <cell r="H234">
            <v>7.7003562614915442</v>
          </cell>
          <cell r="I234">
            <v>8.98</v>
          </cell>
          <cell r="J234">
            <v>8.98</v>
          </cell>
          <cell r="K234">
            <v>0.1522</v>
          </cell>
          <cell r="L234">
            <v>0.7463282089606762</v>
          </cell>
          <cell r="M234">
            <v>0.78577820896067618</v>
          </cell>
          <cell r="N234">
            <v>9.4212895593000159</v>
          </cell>
          <cell r="O234">
            <v>-0.1144</v>
          </cell>
          <cell r="P234">
            <v>-1.1527949736480603</v>
          </cell>
          <cell r="Q234">
            <v>-1.1904059736480603</v>
          </cell>
          <cell r="R234">
            <v>4.4532729404638056</v>
          </cell>
          <cell r="S234">
            <v>-9.3200000000000005E-2</v>
          </cell>
          <cell r="T234">
            <v>-1.6483265182399958</v>
          </cell>
          <cell r="U234">
            <v>-3.0866489460581459E-2</v>
          </cell>
          <cell r="V234">
            <v>7.0209799884238091</v>
          </cell>
          <cell r="W234">
            <v>0.37890000000000001</v>
          </cell>
          <cell r="X234">
            <v>7.5880612261775116E-2</v>
          </cell>
          <cell r="Y234">
            <v>0.12264061226177511</v>
          </cell>
          <cell r="Z234">
            <v>6.4226546539186904</v>
          </cell>
          <cell r="AA234">
            <v>4.38</v>
          </cell>
          <cell r="AB234">
            <v>4.38</v>
          </cell>
          <cell r="AC234">
            <v>2.29E-2</v>
          </cell>
          <cell r="AD234">
            <v>1.007355099025756</v>
          </cell>
          <cell r="AE234">
            <v>1.0594650990257561</v>
          </cell>
          <cell r="AF234">
            <v>5.0934606222490348</v>
          </cell>
        </row>
        <row r="235">
          <cell r="B235">
            <v>44963</v>
          </cell>
          <cell r="C235">
            <v>147.53</v>
          </cell>
          <cell r="D235">
            <v>1.19</v>
          </cell>
          <cell r="E235">
            <v>6.7999999999999996E-3</v>
          </cell>
          <cell r="F235">
            <v>0.74672467372952966</v>
          </cell>
          <cell r="G235">
            <v>1.7253646737295298</v>
          </cell>
          <cell r="H235">
            <v>7.7392334129350573</v>
          </cell>
          <cell r="I235">
            <v>8.9700000000000006</v>
          </cell>
          <cell r="J235">
            <v>8.9700000000000006</v>
          </cell>
          <cell r="K235">
            <v>0.15229999999999999</v>
          </cell>
          <cell r="L235">
            <v>0.74939909172652686</v>
          </cell>
          <cell r="M235">
            <v>0.78884909172652684</v>
          </cell>
          <cell r="N235">
            <v>9.4705270697279325</v>
          </cell>
          <cell r="O235">
            <v>-0.1159</v>
          </cell>
          <cell r="P235">
            <v>-1.1986320209492927</v>
          </cell>
          <cell r="Q235">
            <v>-1.2362430209492927</v>
          </cell>
          <cell r="R235">
            <v>4.6642273745573775</v>
          </cell>
          <cell r="S235">
            <v>-9.5100000000000004E-2</v>
          </cell>
          <cell r="T235">
            <v>-1.7016521682459194</v>
          </cell>
          <cell r="U235">
            <v>-8.4192139466505056E-2</v>
          </cell>
          <cell r="V235">
            <v>7.4350706735454306</v>
          </cell>
          <cell r="W235">
            <v>0.3785</v>
          </cell>
          <cell r="X235">
            <v>6.4649297791975591E-2</v>
          </cell>
          <cell r="Y235">
            <v>0.11140929779197559</v>
          </cell>
          <cell r="Z235">
            <v>7.0894645283091764</v>
          </cell>
          <cell r="AA235">
            <v>5.12</v>
          </cell>
          <cell r="AB235">
            <v>5.12</v>
          </cell>
          <cell r="AC235">
            <v>1.4800000000000001E-2</v>
          </cell>
          <cell r="AD235">
            <v>0.75775510624966025</v>
          </cell>
          <cell r="AE235">
            <v>0.80986510624966024</v>
          </cell>
          <cell r="AF235">
            <v>5.5127638191763531</v>
          </cell>
        </row>
        <row r="236">
          <cell r="B236">
            <v>44973</v>
          </cell>
          <cell r="C236">
            <v>147.61000000000001</v>
          </cell>
          <cell r="D236">
            <v>1.25</v>
          </cell>
          <cell r="E236">
            <v>6.6E-3</v>
          </cell>
          <cell r="F236">
            <v>0.74106800177629994</v>
          </cell>
          <cell r="G236">
            <v>1.7197080017763</v>
          </cell>
          <cell r="H236">
            <v>7.6385681054032428</v>
          </cell>
          <cell r="I236">
            <v>8.7799999999999994</v>
          </cell>
          <cell r="J236">
            <v>8.7799999999999994</v>
          </cell>
          <cell r="K236">
            <v>0.1527</v>
          </cell>
          <cell r="L236">
            <v>0.76168279147146634</v>
          </cell>
          <cell r="M236">
            <v>0.80113279147146632</v>
          </cell>
          <cell r="N236">
            <v>9.3047929833741101</v>
          </cell>
          <cell r="O236">
            <v>-0.1172</v>
          </cell>
          <cell r="P236">
            <v>-1.2383622343482836</v>
          </cell>
          <cell r="Q236">
            <v>-1.2759732343482837</v>
          </cell>
          <cell r="R236">
            <v>4.4914126771892775</v>
          </cell>
          <cell r="S236">
            <v>-9.5899999999999999E-2</v>
          </cell>
          <cell r="T236">
            <v>-1.7241092536459552</v>
          </cell>
          <cell r="U236">
            <v>-0.10664922486654094</v>
          </cell>
          <cell r="V236">
            <v>7.3244624063059369</v>
          </cell>
          <cell r="W236">
            <v>0.37930000000000003</v>
          </cell>
          <cell r="X236">
            <v>8.7111972349910624E-2</v>
          </cell>
          <cell r="Y236">
            <v>0.13387197234991063</v>
          </cell>
          <cell r="Z236">
            <v>7.0687093231573064</v>
          </cell>
          <cell r="AA236">
            <v>5.09</v>
          </cell>
          <cell r="AB236">
            <v>5.09</v>
          </cell>
          <cell r="AC236">
            <v>1.09E-2</v>
          </cell>
          <cell r="AD236">
            <v>0.63761730873675782</v>
          </cell>
          <cell r="AE236">
            <v>0.6897273087367578</v>
          </cell>
          <cell r="AF236">
            <v>5.386324958428979</v>
          </cell>
        </row>
        <row r="237">
          <cell r="B237">
            <v>44982</v>
          </cell>
          <cell r="C237">
            <v>147.32</v>
          </cell>
          <cell r="D237">
            <v>1.1200000000000001</v>
          </cell>
          <cell r="E237">
            <v>6.1999999999999998E-3</v>
          </cell>
          <cell r="F237">
            <v>0.72975487320397525</v>
          </cell>
          <cell r="G237">
            <v>1.7083948732039753</v>
          </cell>
          <cell r="H237">
            <v>7.5592584310623518</v>
          </cell>
          <cell r="I237">
            <v>8.75</v>
          </cell>
          <cell r="J237">
            <v>8.75</v>
          </cell>
          <cell r="K237">
            <v>0.15240000000000001</v>
          </cell>
          <cell r="L237">
            <v>0.75246999129515146</v>
          </cell>
          <cell r="M237">
            <v>0.79191999129515145</v>
          </cell>
          <cell r="N237">
            <v>9.2506024158212448</v>
          </cell>
          <cell r="O237">
            <v>-0.1163</v>
          </cell>
          <cell r="P237">
            <v>-1.2108562226058994</v>
          </cell>
          <cell r="Q237">
            <v>-1.2484672226058995</v>
          </cell>
          <cell r="R237">
            <v>4.4177742938930473</v>
          </cell>
          <cell r="S237">
            <v>-9.5000000000000001E-2</v>
          </cell>
          <cell r="T237">
            <v>-1.6988452084359997</v>
          </cell>
          <cell r="U237">
            <v>-8.1385179656585427E-2</v>
          </cell>
          <cell r="V237">
            <v>7.1924154288152149</v>
          </cell>
          <cell r="W237">
            <v>0.37840000000000001</v>
          </cell>
          <cell r="X237">
            <v>6.18414758272001E-2</v>
          </cell>
          <cell r="Y237">
            <v>0.1086014758272001</v>
          </cell>
          <cell r="Z237">
            <v>6.8299611762718531</v>
          </cell>
          <cell r="AA237">
            <v>4.8600000000000003</v>
          </cell>
          <cell r="AB237">
            <v>4.8600000000000003</v>
          </cell>
          <cell r="AC237">
            <v>2.29E-2</v>
          </cell>
          <cell r="AD237">
            <v>1.007355099025756</v>
          </cell>
          <cell r="AE237">
            <v>1.0594650990257561</v>
          </cell>
          <cell r="AF237">
            <v>5.6066391337207762</v>
          </cell>
        </row>
        <row r="238">
          <cell r="B238">
            <v>44991</v>
          </cell>
          <cell r="C238">
            <v>147.30000000000001</v>
          </cell>
          <cell r="D238">
            <v>0.97000000000000097</v>
          </cell>
          <cell r="E238">
            <v>5.5999999999999999E-3</v>
          </cell>
          <cell r="F238">
            <v>0.71278571123840007</v>
          </cell>
          <cell r="G238">
            <v>1.6914257112384001</v>
          </cell>
          <cell r="H238">
            <v>7.4976951412902135</v>
          </cell>
          <cell r="I238">
            <v>8.77</v>
          </cell>
          <cell r="J238">
            <v>8.77</v>
          </cell>
          <cell r="K238">
            <v>0.15160000000000001</v>
          </cell>
          <cell r="L238">
            <v>0.72790326156250074</v>
          </cell>
          <cell r="M238">
            <v>0.76735326156250072</v>
          </cell>
          <cell r="N238">
            <v>9.2587667883586615</v>
          </cell>
          <cell r="O238">
            <v>-0.1148</v>
          </cell>
          <cell r="P238">
            <v>-1.16501762079168</v>
          </cell>
          <cell r="Q238">
            <v>-1.2026286207916801</v>
          </cell>
          <cell r="R238">
            <v>4.5440856314900886</v>
          </cell>
          <cell r="S238">
            <v>-9.4600000000000004E-2</v>
          </cell>
          <cell r="T238">
            <v>-1.687617757290752</v>
          </cell>
          <cell r="U238">
            <v>-7.0157728511337725E-2</v>
          </cell>
          <cell r="V238">
            <v>7.3318572492560392</v>
          </cell>
          <cell r="W238">
            <v>0.37840000000000001</v>
          </cell>
          <cell r="X238">
            <v>6.18414758272001E-2</v>
          </cell>
          <cell r="Y238">
            <v>0.1086014758272001</v>
          </cell>
          <cell r="Z238">
            <v>7.0059171790801837</v>
          </cell>
          <cell r="AA238">
            <v>5.05</v>
          </cell>
          <cell r="AB238">
            <v>5.05</v>
          </cell>
          <cell r="AC238">
            <v>2.3599999999999999E-2</v>
          </cell>
          <cell r="AD238">
            <v>1.0289315348391812</v>
          </cell>
          <cell r="AE238">
            <v>1.0810415348391813</v>
          </cell>
          <cell r="AF238">
            <v>5.7186800351189797</v>
          </cell>
        </row>
        <row r="239">
          <cell r="B239">
            <v>45001</v>
          </cell>
          <cell r="C239">
            <v>147.13</v>
          </cell>
          <cell r="D239">
            <v>0.97000000000000097</v>
          </cell>
          <cell r="E239">
            <v>4.7000000000000002E-3</v>
          </cell>
          <cell r="F239">
            <v>0.68733313628545367</v>
          </cell>
          <cell r="G239">
            <v>1.6659731362854537</v>
          </cell>
          <cell r="H239">
            <v>7.4102391121058346</v>
          </cell>
          <cell r="I239">
            <v>8.67</v>
          </cell>
          <cell r="J239">
            <v>8.67</v>
          </cell>
          <cell r="K239">
            <v>0.15160000000000001</v>
          </cell>
          <cell r="L239">
            <v>0.72790326156250074</v>
          </cell>
          <cell r="M239">
            <v>0.76735326156250072</v>
          </cell>
          <cell r="N239">
            <v>9.1572690116210076</v>
          </cell>
          <cell r="O239">
            <v>-0.11550000000000001</v>
          </cell>
          <cell r="P239">
            <v>-1.186408239536497</v>
          </cell>
          <cell r="Q239">
            <v>-1.2240192395364971</v>
          </cell>
          <cell r="R239">
            <v>4.4155805732414111</v>
          </cell>
          <cell r="S239">
            <v>-9.5600000000000004E-2</v>
          </cell>
          <cell r="T239">
            <v>-1.7156875525720119</v>
          </cell>
          <cell r="U239">
            <v>-9.8227523792597582E-2</v>
          </cell>
          <cell r="V239">
            <v>7.1910563517047112</v>
          </cell>
          <cell r="W239">
            <v>0.37830000000000003</v>
          </cell>
          <cell r="X239">
            <v>5.9033656396776601E-2</v>
          </cell>
          <cell r="Y239">
            <v>0.1057936563967766</v>
          </cell>
          <cell r="Z239">
            <v>6.8847615946134857</v>
          </cell>
          <cell r="AA239">
            <v>4.93</v>
          </cell>
          <cell r="AB239">
            <v>4.93</v>
          </cell>
          <cell r="AC239">
            <v>2.3199999999999998E-2</v>
          </cell>
          <cell r="AD239">
            <v>1.0166020144141783</v>
          </cell>
          <cell r="AE239">
            <v>1.0687120144141784</v>
          </cell>
          <cell r="AF239">
            <v>5.5342128538098132</v>
          </cell>
        </row>
        <row r="240">
          <cell r="B240">
            <v>45013</v>
          </cell>
          <cell r="C240">
            <v>145.91</v>
          </cell>
          <cell r="D240">
            <v>0.89000000000000201</v>
          </cell>
          <cell r="E240">
            <v>4.3E-3</v>
          </cell>
          <cell r="F240">
            <v>0.67602132043268215</v>
          </cell>
          <cell r="G240">
            <v>1.6546613204326821</v>
          </cell>
          <cell r="H240">
            <v>7.0833141701736162</v>
          </cell>
          <cell r="I240">
            <v>8.2100000000000009</v>
          </cell>
          <cell r="J240">
            <v>8.2100000000000009</v>
          </cell>
          <cell r="K240">
            <v>0.15210000000000001</v>
          </cell>
          <cell r="L240">
            <v>0.74325734293221823</v>
          </cell>
          <cell r="M240">
            <v>0.78270734293221822</v>
          </cell>
          <cell r="N240">
            <v>8.7111253162530708</v>
          </cell>
          <cell r="O240">
            <v>-0.11899999999999999</v>
          </cell>
          <cell r="P240">
            <v>-1.2933808924322214</v>
          </cell>
          <cell r="Q240">
            <v>-1.3309918924322215</v>
          </cell>
          <cell r="R240">
            <v>3.8414934808418257</v>
          </cell>
          <cell r="S240">
            <v>-9.9400000000000002E-2</v>
          </cell>
          <cell r="T240">
            <v>-1.822389102787328</v>
          </cell>
          <cell r="U240">
            <v>-0.20492907400791371</v>
          </cell>
          <cell r="V240">
            <v>6.6116236992193276</v>
          </cell>
          <cell r="W240">
            <v>0.37730000000000002</v>
          </cell>
          <cell r="X240">
            <v>3.0955587542962577E-2</v>
          </cell>
          <cell r="Y240">
            <v>7.771558754296258E-2</v>
          </cell>
          <cell r="Z240">
            <v>6.3783357607233979</v>
          </cell>
          <cell r="AA240">
            <v>4.45</v>
          </cell>
          <cell r="AB240">
            <v>4.45</v>
          </cell>
          <cell r="AC240">
            <v>1.4E-2</v>
          </cell>
          <cell r="AD240">
            <v>0.73310956393315507</v>
          </cell>
          <cell r="AE240">
            <v>0.78521956393315506</v>
          </cell>
          <cell r="AF240">
            <v>4.884475299803329</v>
          </cell>
        </row>
        <row r="241">
          <cell r="B241">
            <v>45023</v>
          </cell>
          <cell r="C241">
            <v>144.554</v>
          </cell>
          <cell r="D241">
            <v>0.66</v>
          </cell>
          <cell r="E241">
            <v>2.9999999999999997E-4</v>
          </cell>
          <cell r="F241">
            <v>0.56291707923784617</v>
          </cell>
          <cell r="G241">
            <v>1.5415570792378461</v>
          </cell>
          <cell r="H241">
            <v>6.2255812588578809</v>
          </cell>
          <cell r="I241">
            <v>7.15</v>
          </cell>
          <cell r="J241">
            <v>7.15</v>
          </cell>
          <cell r="K241">
            <v>0.152</v>
          </cell>
          <cell r="L241">
            <v>0.74018649357577149</v>
          </cell>
          <cell r="M241">
            <v>0.77963649357577147</v>
          </cell>
          <cell r="N241">
            <v>7.683252220231517</v>
          </cell>
          <cell r="O241">
            <v>-0.1205</v>
          </cell>
          <cell r="P241">
            <v>-1.3392367563446577</v>
          </cell>
          <cell r="Q241">
            <v>-1.3768477563446577</v>
          </cell>
          <cell r="R241">
            <v>2.9028269452701325</v>
          </cell>
          <cell r="S241">
            <v>-0.1014</v>
          </cell>
          <cell r="T241">
            <v>-1.8785717411100478</v>
          </cell>
          <cell r="U241">
            <v>-0.26111171233063346</v>
          </cell>
          <cell r="V241">
            <v>5.7946219642432029</v>
          </cell>
          <cell r="W241">
            <v>0.37640000000000001</v>
          </cell>
          <cell r="X241">
            <v>5.6854844784000489E-3</v>
          </cell>
          <cell r="Y241">
            <v>5.2445484478400049E-2</v>
          </cell>
          <cell r="Z241">
            <v>5.7242381360112811</v>
          </cell>
          <cell r="AA241">
            <v>3.86</v>
          </cell>
          <cell r="AB241">
            <v>3.86</v>
          </cell>
          <cell r="AC241">
            <v>7.9000000000000008E-3</v>
          </cell>
          <cell r="AD241">
            <v>0.54521810867846821</v>
          </cell>
          <cell r="AE241">
            <v>0.59732810867846819</v>
          </cell>
          <cell r="AF241">
            <v>4.2440376777887092</v>
          </cell>
        </row>
        <row r="242">
          <cell r="B242">
            <v>45033</v>
          </cell>
          <cell r="C242">
            <v>142.86000000000001</v>
          </cell>
          <cell r="D242">
            <v>0.56999999999999995</v>
          </cell>
          <cell r="E242">
            <v>-4.0000000000000001E-3</v>
          </cell>
          <cell r="F242">
            <v>0.44135503251399683</v>
          </cell>
          <cell r="G242">
            <v>1.4199950325139969</v>
          </cell>
          <cell r="H242">
            <v>6.187628883982045</v>
          </cell>
          <cell r="I242">
            <v>7.34</v>
          </cell>
          <cell r="J242">
            <v>7.34</v>
          </cell>
          <cell r="K242">
            <v>0.153</v>
          </cell>
          <cell r="L242">
            <v>0.77089574522643478</v>
          </cell>
          <cell r="M242">
            <v>0.81034574522643477</v>
          </cell>
          <cell r="N242">
            <v>7.8388081837941854</v>
          </cell>
          <cell r="O242">
            <v>-0.1216</v>
          </cell>
          <cell r="P242">
            <v>-1.3728685600436588</v>
          </cell>
          <cell r="Q242">
            <v>-1.4104795600436588</v>
          </cell>
          <cell r="R242">
            <v>2.749717023153158</v>
          </cell>
          <cell r="S242">
            <v>-0.10249999999999999</v>
          </cell>
          <cell r="T242">
            <v>-1.9094794719675621</v>
          </cell>
          <cell r="U242">
            <v>-0.29201944318814776</v>
          </cell>
          <cell r="V242">
            <v>5.399911284637736</v>
          </cell>
          <cell r="W242">
            <v>0.37619999999999998</v>
          </cell>
          <cell r="X242">
            <v>6.9921584752709792E-5</v>
          </cell>
          <cell r="Y242">
            <v>4.6829921584752715E-2</v>
          </cell>
          <cell r="Z242">
            <v>5.1104947940397025</v>
          </cell>
          <cell r="AA242">
            <v>3.18</v>
          </cell>
          <cell r="AB242">
            <v>3.18</v>
          </cell>
          <cell r="AC242">
            <v>6.6E-3</v>
          </cell>
          <cell r="AD242">
            <v>0.50518189723087681</v>
          </cell>
          <cell r="AE242">
            <v>0.5572918972308768</v>
          </cell>
          <cell r="AF242">
            <v>3.5192616789880118</v>
          </cell>
        </row>
        <row r="243">
          <cell r="B243">
            <v>45042</v>
          </cell>
          <cell r="C243">
            <v>140.75</v>
          </cell>
          <cell r="D243">
            <v>0.28000000000000103</v>
          </cell>
          <cell r="E243">
            <v>-3.5999999999999999E-3</v>
          </cell>
          <cell r="F243">
            <v>0.45266216398106246</v>
          </cell>
          <cell r="G243">
            <v>1.4313021639810626</v>
          </cell>
          <cell r="H243">
            <v>5.1648945646719095</v>
          </cell>
          <cell r="I243">
            <v>5.85</v>
          </cell>
          <cell r="J243">
            <v>5.85</v>
          </cell>
          <cell r="K243">
            <v>0.1532</v>
          </cell>
          <cell r="L243">
            <v>0.77703780058962746</v>
          </cell>
          <cell r="M243">
            <v>0.81648780058962744</v>
          </cell>
          <cell r="N243">
            <v>6.4186057505077176</v>
          </cell>
          <cell r="O243">
            <v>-0.123</v>
          </cell>
          <cell r="P243">
            <v>-1.4156779285113383</v>
          </cell>
          <cell r="Q243">
            <v>-1.4532889285113384</v>
          </cell>
          <cell r="R243">
            <v>1.5192713335995907</v>
          </cell>
          <cell r="S243">
            <v>-0.1061</v>
          </cell>
          <cell r="T243">
            <v>-2.010669351652004</v>
          </cell>
          <cell r="U243">
            <v>-0.39320932287258969</v>
          </cell>
          <cell r="V243">
            <v>4.3497932514311781</v>
          </cell>
          <cell r="W243">
            <v>0.375</v>
          </cell>
          <cell r="X243">
            <v>-3.3623377719083497E-2</v>
          </cell>
          <cell r="Y243">
            <v>1.3136622280916506E-2</v>
          </cell>
          <cell r="Z243">
            <v>4.3665815087775233</v>
          </cell>
          <cell r="AA243">
            <v>2.54</v>
          </cell>
          <cell r="AB243">
            <v>2.54</v>
          </cell>
          <cell r="AC243">
            <v>4.7999999999999996E-3</v>
          </cell>
          <cell r="AD243">
            <v>0.44975022878779225</v>
          </cell>
          <cell r="AE243">
            <v>0.50186022878779224</v>
          </cell>
          <cell r="AF243">
            <v>3.0513398034940038</v>
          </cell>
        </row>
        <row r="244">
          <cell r="B244">
            <v>45052</v>
          </cell>
          <cell r="C244">
            <v>139.25</v>
          </cell>
          <cell r="D244">
            <v>-2.9999999999999399E-2</v>
          </cell>
          <cell r="E244">
            <v>-1.2200000000000001E-2</v>
          </cell>
          <cell r="F244">
            <v>0.20959338938873359</v>
          </cell>
          <cell r="G244">
            <v>1.1882333893887336</v>
          </cell>
          <cell r="H244">
            <v>4.3328102460381288</v>
          </cell>
          <cell r="I244">
            <v>5.09</v>
          </cell>
          <cell r="J244">
            <v>5.09</v>
          </cell>
          <cell r="K244">
            <v>0.1537</v>
          </cell>
          <cell r="L244">
            <v>0.79239324448771453</v>
          </cell>
          <cell r="M244">
            <v>0.83184324448771452</v>
          </cell>
          <cell r="N244">
            <v>5.7001722873147678</v>
          </cell>
          <cell r="O244">
            <v>-0.1225</v>
          </cell>
          <cell r="P244">
            <v>-1.4003881830161502</v>
          </cell>
          <cell r="Q244">
            <v>-1.4379991830161503</v>
          </cell>
          <cell r="R244">
            <v>0.89906377041235452</v>
          </cell>
          <cell r="S244">
            <v>-0.1055</v>
          </cell>
          <cell r="T244">
            <v>-1.993800325867187</v>
          </cell>
          <cell r="U244">
            <v>-0.37634029708777272</v>
          </cell>
          <cell r="V244">
            <v>3.8294565669421829</v>
          </cell>
          <cell r="W244">
            <v>0.37509999999999999</v>
          </cell>
          <cell r="X244">
            <v>-3.0815606377989208E-2</v>
          </cell>
          <cell r="Y244">
            <v>1.5944393622010795E-2</v>
          </cell>
          <cell r="Z244">
            <v>3.9304751682534174</v>
          </cell>
          <cell r="AA244">
            <v>2.13</v>
          </cell>
          <cell r="AB244">
            <v>2.13</v>
          </cell>
          <cell r="AC244">
            <v>6.0000000000000001E-3</v>
          </cell>
          <cell r="AD244">
            <v>0.48670429030187501</v>
          </cell>
          <cell r="AE244">
            <v>0.538814290301875</v>
          </cell>
          <cell r="AF244">
            <v>2.4413044973527982</v>
          </cell>
        </row>
        <row r="245">
          <cell r="B245">
            <v>45062</v>
          </cell>
          <cell r="C245">
            <v>138.11000000000001</v>
          </cell>
          <cell r="D245">
            <v>-0.27999999999999903</v>
          </cell>
          <cell r="E245">
            <v>-1.4800000000000001E-2</v>
          </cell>
          <cell r="F245">
            <v>0.13611849756321917</v>
          </cell>
          <cell r="G245">
            <v>1.1147584975632192</v>
          </cell>
          <cell r="H245">
            <v>3.6311142834008714</v>
          </cell>
          <cell r="I245">
            <v>4.2300000000000004</v>
          </cell>
          <cell r="J245">
            <v>4.2300000000000004</v>
          </cell>
          <cell r="K245">
            <v>0.15390000000000001</v>
          </cell>
          <cell r="L245">
            <v>0.79853554561598117</v>
          </cell>
          <cell r="M245">
            <v>0.83798554561598115</v>
          </cell>
          <cell r="N245">
            <v>4.8111168351081419</v>
          </cell>
          <cell r="O245">
            <v>-0.1226</v>
          </cell>
          <cell r="P245">
            <v>-1.4034460707647796</v>
          </cell>
          <cell r="Q245">
            <v>-1.4410570707647796</v>
          </cell>
          <cell r="R245">
            <v>-0.13118344567701867</v>
          </cell>
          <cell r="S245">
            <v>-0.106</v>
          </cell>
          <cell r="T245">
            <v>-2.0078577331414995</v>
          </cell>
          <cell r="U245">
            <v>-0.39039770436208521</v>
          </cell>
          <cell r="V245">
            <v>2.6562182563212757</v>
          </cell>
          <cell r="W245">
            <v>0.37440000000000001</v>
          </cell>
          <cell r="X245">
            <v>-5.0470000000000001E-2</v>
          </cell>
          <cell r="Y245">
            <v>-3.709999999999998E-3</v>
          </cell>
          <cell r="Z245">
            <v>2.6196482962789611</v>
          </cell>
          <cell r="AA245">
            <v>0.8</v>
          </cell>
          <cell r="AB245">
            <v>0.8</v>
          </cell>
          <cell r="AC245">
            <v>-2.2000000000000001E-3</v>
          </cell>
          <cell r="AD245">
            <v>0.23421030017864869</v>
          </cell>
          <cell r="AE245">
            <v>0.28632030017864868</v>
          </cell>
          <cell r="AF245">
            <v>1.3422688172463599</v>
          </cell>
        </row>
        <row r="246">
          <cell r="B246">
            <v>45071</v>
          </cell>
          <cell r="C246">
            <v>133.97999999999999</v>
          </cell>
          <cell r="D246">
            <v>-0.75</v>
          </cell>
          <cell r="E246">
            <v>-2.47E-2</v>
          </cell>
          <cell r="F246">
            <v>-0.14363145576662889</v>
          </cell>
          <cell r="G246">
            <v>0.83500854423337112</v>
          </cell>
          <cell r="H246">
            <v>2.5217442955287082</v>
          </cell>
          <cell r="I246">
            <v>3.18</v>
          </cell>
          <cell r="J246">
            <v>3.18</v>
          </cell>
          <cell r="K246">
            <v>0.15310000000000001</v>
          </cell>
          <cell r="L246">
            <v>0.77396676424512323</v>
          </cell>
          <cell r="M246">
            <v>0.81341676424512321</v>
          </cell>
          <cell r="N246">
            <v>3.7328036118931456</v>
          </cell>
          <cell r="O246">
            <v>-0.12559999999999999</v>
          </cell>
          <cell r="P246">
            <v>-1.4951972285489097</v>
          </cell>
          <cell r="Q246">
            <v>-1.5328082285489097</v>
          </cell>
          <cell r="R246">
            <v>-1.2907207022208029</v>
          </cell>
          <cell r="S246">
            <v>-0.111</v>
          </cell>
          <cell r="T246">
            <v>-2.148496031124</v>
          </cell>
          <cell r="U246">
            <v>-0.5310360023445857</v>
          </cell>
          <cell r="V246">
            <v>1.4337522026636056</v>
          </cell>
          <cell r="W246">
            <v>0.37090000000000001</v>
          </cell>
          <cell r="X246">
            <v>-0.14874240275142508</v>
          </cell>
          <cell r="Y246">
            <v>-0.10198240275142509</v>
          </cell>
          <cell r="Z246">
            <v>1.4255064809368503</v>
          </cell>
          <cell r="AA246">
            <v>-0.3</v>
          </cell>
          <cell r="AB246">
            <v>-0.3</v>
          </cell>
          <cell r="AC246">
            <v>-4.0000000000000001E-3</v>
          </cell>
          <cell r="AD246">
            <v>0.17879113655437501</v>
          </cell>
          <cell r="AE246">
            <v>0.230901136554375</v>
          </cell>
          <cell r="AF246">
            <v>0.30534433744973039</v>
          </cell>
        </row>
        <row r="247">
          <cell r="B247">
            <v>45082</v>
          </cell>
          <cell r="C247">
            <v>134.07</v>
          </cell>
          <cell r="D247">
            <v>-0.64999999999999902</v>
          </cell>
          <cell r="E247">
            <v>-2.5600000000000001E-2</v>
          </cell>
          <cell r="F247">
            <v>-0.16906305871298566</v>
          </cell>
          <cell r="G247">
            <v>0.80957694128701441</v>
          </cell>
          <cell r="H247">
            <v>2.4909068203889144</v>
          </cell>
          <cell r="I247">
            <v>3.11</v>
          </cell>
          <cell r="J247">
            <v>3.11</v>
          </cell>
          <cell r="K247">
            <v>0.1537</v>
          </cell>
          <cell r="L247">
            <v>0.79239324448771453</v>
          </cell>
          <cell r="M247">
            <v>0.83184324448771452</v>
          </cell>
          <cell r="N247">
            <v>3.6595123294397389</v>
          </cell>
          <cell r="O247">
            <v>-0.122</v>
          </cell>
          <cell r="P247">
            <v>-1.3850992011584431</v>
          </cell>
          <cell r="Q247">
            <v>-1.4227102011584432</v>
          </cell>
          <cell r="R247">
            <v>-1.3537820476363278</v>
          </cell>
          <cell r="S247">
            <v>-0.10630000000000001</v>
          </cell>
          <cell r="T247">
            <v>-2.0162927262302315</v>
          </cell>
          <cell r="U247">
            <v>-0.39883269745081718</v>
          </cell>
          <cell r="V247">
            <v>1.31135452464139</v>
          </cell>
          <cell r="W247">
            <v>0.37309999999999999</v>
          </cell>
          <cell r="X247">
            <v>-8.6971033199881254E-2</v>
          </cell>
          <cell r="Y247">
            <v>-4.0211033199881251E-2</v>
          </cell>
          <cell r="Z247">
            <v>1.1512352574624169</v>
          </cell>
          <cell r="AA247">
            <v>-0.66</v>
          </cell>
          <cell r="AB247">
            <v>-0.66</v>
          </cell>
          <cell r="AC247">
            <v>3.7000000000000002E-3</v>
          </cell>
          <cell r="AD247">
            <v>0.41587694671726588</v>
          </cell>
          <cell r="AE247">
            <v>0.46798694671726587</v>
          </cell>
          <cell r="AF247">
            <v>-0.29154858769795522</v>
          </cell>
        </row>
        <row r="248">
          <cell r="B248">
            <v>45089</v>
          </cell>
          <cell r="C248">
            <v>137.44</v>
          </cell>
          <cell r="D248">
            <v>-0.64999999999999902</v>
          </cell>
          <cell r="E248">
            <v>-2.0199999999999999E-2</v>
          </cell>
          <cell r="F248">
            <v>-1.6474269934818382E-2</v>
          </cell>
          <cell r="G248">
            <v>0.96216573006518169</v>
          </cell>
          <cell r="H248">
            <v>3.1333228975954066</v>
          </cell>
          <cell r="I248">
            <v>3.9</v>
          </cell>
          <cell r="J248">
            <v>3.9</v>
          </cell>
          <cell r="K248">
            <v>0.1552</v>
          </cell>
          <cell r="L248">
            <v>0.83846226658708189</v>
          </cell>
          <cell r="M248">
            <v>0.87791226658708188</v>
          </cell>
          <cell r="N248">
            <v>4.5105591189156566</v>
          </cell>
          <cell r="O248">
            <v>-0.1196</v>
          </cell>
          <cell r="P248">
            <v>-1.3117224622971611</v>
          </cell>
          <cell r="Q248">
            <v>-1.3493334622971611</v>
          </cell>
          <cell r="R248">
            <v>-0.41926091373643071</v>
          </cell>
          <cell r="S248">
            <v>-0.1014</v>
          </cell>
          <cell r="T248">
            <v>-1.8785717411100478</v>
          </cell>
          <cell r="U248">
            <v>-0.26111171233063346</v>
          </cell>
          <cell r="V248">
            <v>2.3663865324622519</v>
          </cell>
          <cell r="W248">
            <v>0.37609999999999999</v>
          </cell>
          <cell r="X248">
            <v>-2.7378581197031789E-3</v>
          </cell>
          <cell r="Y248">
            <v>4.4022141880296822E-2</v>
          </cell>
          <cell r="Z248">
            <v>2.2089460829053382</v>
          </cell>
          <cell r="AA248">
            <v>0.33</v>
          </cell>
          <cell r="AB248">
            <v>0.33</v>
          </cell>
          <cell r="AC248">
            <v>-2.8999999999999998E-3</v>
          </cell>
          <cell r="AD248">
            <v>0.21265820217227746</v>
          </cell>
          <cell r="AE248">
            <v>0.26476820217227748</v>
          </cell>
          <cell r="AF248">
            <v>0.38147777128251809</v>
          </cell>
        </row>
        <row r="249">
          <cell r="B249">
            <v>45096</v>
          </cell>
          <cell r="C249">
            <v>137.27000000000001</v>
          </cell>
          <cell r="D249">
            <v>-0.64999999999999902</v>
          </cell>
          <cell r="E249">
            <v>-2.07E-2</v>
          </cell>
          <cell r="F249">
            <v>-3.0602879215792893E-2</v>
          </cell>
          <cell r="G249">
            <v>0.9480371207842071</v>
          </cell>
          <cell r="H249">
            <v>3.1687970516995789</v>
          </cell>
          <cell r="I249">
            <v>3.98</v>
          </cell>
          <cell r="J249">
            <v>3.98</v>
          </cell>
          <cell r="K249">
            <v>0.1545</v>
          </cell>
          <cell r="L249">
            <v>0.81696287946559709</v>
          </cell>
          <cell r="M249">
            <v>0.85641287946559708</v>
          </cell>
          <cell r="N249">
            <v>4.5518352993111391</v>
          </cell>
          <cell r="O249">
            <v>-0.1179</v>
          </cell>
          <cell r="P249">
            <v>-1.2597573146815626</v>
          </cell>
          <cell r="Q249">
            <v>-1.2973683146815627</v>
          </cell>
          <cell r="R249">
            <v>-0.36911182041523927</v>
          </cell>
          <cell r="S249">
            <v>-0.1019</v>
          </cell>
          <cell r="T249">
            <v>-1.8926200613946653</v>
          </cell>
          <cell r="U249">
            <v>-0.27516003261525102</v>
          </cell>
          <cell r="V249">
            <v>2.2859305360718545</v>
          </cell>
          <cell r="W249">
            <v>0.37569999999999998</v>
          </cell>
          <cell r="X249">
            <v>-1.3968966800120303E-2</v>
          </cell>
          <cell r="Y249">
            <v>3.27910331998797E-2</v>
          </cell>
          <cell r="Z249">
            <v>2.066715676307767</v>
          </cell>
          <cell r="AA249">
            <v>0.18</v>
          </cell>
          <cell r="AB249">
            <v>0.18</v>
          </cell>
          <cell r="AC249">
            <v>-3.8E-3</v>
          </cell>
          <cell r="AD249">
            <v>0.18494874081227491</v>
          </cell>
          <cell r="AE249">
            <v>0.2370587408122749</v>
          </cell>
          <cell r="AF249">
            <v>0.25116618345357317</v>
          </cell>
        </row>
        <row r="250">
          <cell r="B250">
            <v>45104</v>
          </cell>
          <cell r="C250">
            <v>133.33000000000001</v>
          </cell>
          <cell r="D250">
            <v>-0.71999999999999897</v>
          </cell>
          <cell r="E250">
            <v>-3.6200000000000003E-2</v>
          </cell>
          <cell r="F250">
            <v>-0.46861514559184247</v>
          </cell>
          <cell r="G250">
            <v>0.51002485440815759</v>
          </cell>
          <cell r="H250">
            <v>2.1647571514720614</v>
          </cell>
          <cell r="I250">
            <v>3.11</v>
          </cell>
          <cell r="J250">
            <v>3.11</v>
          </cell>
          <cell r="K250">
            <v>0.13469999999999999</v>
          </cell>
          <cell r="L250">
            <v>0.20912308297440224</v>
          </cell>
          <cell r="M250">
            <v>0.24857308297440223</v>
          </cell>
          <cell r="N250">
            <v>3.065757730762841</v>
          </cell>
          <cell r="O250">
            <v>-0.1153</v>
          </cell>
          <cell r="P250">
            <v>-1.1802965051244791</v>
          </cell>
          <cell r="Q250">
            <v>-1.2179075051244792</v>
          </cell>
          <cell r="R250">
            <v>-1.1987804281293937</v>
          </cell>
          <cell r="S250">
            <v>-9.98E-2</v>
          </cell>
          <cell r="T250">
            <v>-1.8336242822155837</v>
          </cell>
          <cell r="U250">
            <v>-0.21616425343616941</v>
          </cell>
          <cell r="V250">
            <v>1.4049052527655626</v>
          </cell>
          <cell r="W250">
            <v>0.3765</v>
          </cell>
          <cell r="X250">
            <v>8.4932677943075369E-3</v>
          </cell>
          <cell r="Y250">
            <v>5.5253267794307538E-2</v>
          </cell>
          <cell r="Z250">
            <v>1.1182652032026859</v>
          </cell>
          <cell r="AA250">
            <v>-0.8</v>
          </cell>
          <cell r="AB250">
            <v>-0.8</v>
          </cell>
          <cell r="AC250">
            <v>3.0000000000000001E-3</v>
          </cell>
          <cell r="AD250">
            <v>0.39432181754804496</v>
          </cell>
          <cell r="AE250">
            <v>0.44643181754804495</v>
          </cell>
          <cell r="AF250">
            <v>-0.27299179744915714</v>
          </cell>
        </row>
        <row r="251">
          <cell r="B251">
            <v>45111</v>
          </cell>
          <cell r="C251">
            <v>134</v>
          </cell>
          <cell r="D251">
            <v>-0.77</v>
          </cell>
          <cell r="E251">
            <v>-3.6900000000000002E-2</v>
          </cell>
          <cell r="F251">
            <v>-0.48839946272203755</v>
          </cell>
          <cell r="G251">
            <v>0.49024053727796246</v>
          </cell>
          <cell r="H251">
            <v>2.1879780156890161</v>
          </cell>
          <cell r="I251">
            <v>3.21</v>
          </cell>
          <cell r="J251">
            <v>3.21</v>
          </cell>
          <cell r="K251">
            <v>0.13450000000000001</v>
          </cell>
          <cell r="L251">
            <v>0.2029852005177934</v>
          </cell>
          <cell r="M251">
            <v>0.24243520051779338</v>
          </cell>
          <cell r="N251">
            <v>3.1221754298648561</v>
          </cell>
          <cell r="O251">
            <v>-0.1144</v>
          </cell>
          <cell r="P251">
            <v>-1.1527949736480603</v>
          </cell>
          <cell r="Q251">
            <v>-1.1904059736480603</v>
          </cell>
          <cell r="R251">
            <v>-1.2491398842495112</v>
          </cell>
          <cell r="S251">
            <v>-9.9000000000000005E-2</v>
          </cell>
          <cell r="T251">
            <v>-1.811154589452</v>
          </cell>
          <cell r="U251">
            <v>-0.19369456067258572</v>
          </cell>
          <cell r="V251">
            <v>1.2090973887774492</v>
          </cell>
          <cell r="W251">
            <v>0.37740000000000001</v>
          </cell>
          <cell r="X251">
            <v>3.3763385114600072E-2</v>
          </cell>
          <cell r="Y251">
            <v>8.0523385114600082E-2</v>
          </cell>
          <cell r="Z251">
            <v>0.78484119461612156</v>
          </cell>
          <cell r="AA251">
            <v>-1.2</v>
          </cell>
          <cell r="AB251">
            <v>-1.2</v>
          </cell>
          <cell r="AC251">
            <v>-3.0000000000000001E-3</v>
          </cell>
          <cell r="AD251">
            <v>0.20957935273826506</v>
          </cell>
          <cell r="AE251">
            <v>0.26168935273826505</v>
          </cell>
          <cell r="AF251">
            <v>-0.63496425666296608</v>
          </cell>
        </row>
        <row r="252">
          <cell r="B252">
            <v>45117</v>
          </cell>
          <cell r="C252">
            <v>135.30000000000001</v>
          </cell>
          <cell r="D252">
            <v>-0.65999999999999803</v>
          </cell>
          <cell r="E252">
            <v>-3.5000000000000003E-2</v>
          </cell>
          <cell r="F252">
            <v>-0.43470013728659934</v>
          </cell>
          <cell r="G252">
            <v>0.54393986271340067</v>
          </cell>
          <cell r="H252">
            <v>2.4446825224716053</v>
          </cell>
          <cell r="I252">
            <v>3.47</v>
          </cell>
          <cell r="J252">
            <v>3.47</v>
          </cell>
          <cell r="K252">
            <v>0.1351</v>
          </cell>
          <cell r="L252">
            <v>0.22139891196045275</v>
          </cell>
          <cell r="M252">
            <v>0.26084891196045273</v>
          </cell>
          <cell r="N252">
            <v>3.4245535691099964</v>
          </cell>
          <cell r="O252">
            <v>-0.1138</v>
          </cell>
          <cell r="P252">
            <v>-1.1344617604091289</v>
          </cell>
          <cell r="Q252">
            <v>-1.172072760409129</v>
          </cell>
          <cell r="R252">
            <v>-0.85697563894879658</v>
          </cell>
          <cell r="S252">
            <v>-9.7000000000000003E-2</v>
          </cell>
          <cell r="T252">
            <v>-1.7549918737279999</v>
          </cell>
          <cell r="U252">
            <v>-0.13753184494858561</v>
          </cell>
          <cell r="V252">
            <v>1.7289577408225356</v>
          </cell>
          <cell r="W252">
            <v>0.37909999999999999</v>
          </cell>
          <cell r="X252">
            <v>8.1496286350114883E-2</v>
          </cell>
          <cell r="Y252">
            <v>0.12825628635011488</v>
          </cell>
          <cell r="Z252">
            <v>1.3861383364320248</v>
          </cell>
          <cell r="AA252">
            <v>-0.62</v>
          </cell>
          <cell r="AB252">
            <v>-0.62</v>
          </cell>
          <cell r="AC252">
            <v>5.0000000000000001E-4</v>
          </cell>
          <cell r="AD252">
            <v>0.31734264252672001</v>
          </cell>
          <cell r="AE252">
            <v>0.36945264252672</v>
          </cell>
          <cell r="AF252">
            <v>-0.1178333115863186</v>
          </cell>
        </row>
        <row r="253">
          <cell r="B253">
            <v>45124</v>
          </cell>
          <cell r="C253">
            <v>138.19999999999999</v>
          </cell>
          <cell r="D253">
            <v>-0.35999999999999899</v>
          </cell>
          <cell r="E253">
            <v>-2.9499999999999998E-2</v>
          </cell>
          <cell r="F253">
            <v>-0.27926910961863372</v>
          </cell>
          <cell r="G253">
            <v>0.69937089038136624</v>
          </cell>
          <cell r="H253">
            <v>3.1977301304504517</v>
          </cell>
          <cell r="I253">
            <v>4.25</v>
          </cell>
          <cell r="J253">
            <v>4.25</v>
          </cell>
          <cell r="K253">
            <v>0.1353</v>
          </cell>
          <cell r="L253">
            <v>0.22753685953598063</v>
          </cell>
          <cell r="M253">
            <v>0.26698685953598061</v>
          </cell>
          <cell r="N253">
            <v>4.182982647038906</v>
          </cell>
          <cell r="O253">
            <v>-0.1105</v>
          </cell>
          <cell r="P253">
            <v>-1.033644737299436</v>
          </cell>
          <cell r="Q253">
            <v>-1.071255737299436</v>
          </cell>
          <cell r="R253">
            <v>-0.10777574666054046</v>
          </cell>
          <cell r="S253">
            <v>-9.2399999999999996E-2</v>
          </cell>
          <cell r="T253">
            <v>-1.6258777141105076</v>
          </cell>
          <cell r="U253">
            <v>-8.4176853310933275E-3</v>
          </cell>
          <cell r="V253">
            <v>2.4025465084437725</v>
          </cell>
          <cell r="W253">
            <v>0.38140000000000002</v>
          </cell>
          <cell r="X253">
            <v>0.1460775220114002</v>
          </cell>
          <cell r="Y253">
            <v>0.1928375220114002</v>
          </cell>
          <cell r="Z253">
            <v>1.891285918922236</v>
          </cell>
          <cell r="AA253">
            <v>-0.21</v>
          </cell>
          <cell r="AB253">
            <v>-0.21</v>
          </cell>
          <cell r="AC253">
            <v>3.3E-3</v>
          </cell>
          <cell r="AD253">
            <v>0.40355967515799812</v>
          </cell>
          <cell r="AE253">
            <v>0.45566967515799811</v>
          </cell>
          <cell r="AF253">
            <v>0.33572563486700768</v>
          </cell>
        </row>
        <row r="254">
          <cell r="B254">
            <v>45132</v>
          </cell>
          <cell r="C254">
            <v>147.86000000000001</v>
          </cell>
          <cell r="D254">
            <v>1.05</v>
          </cell>
          <cell r="E254">
            <v>-4.4000000000000003E-3</v>
          </cell>
          <cell r="F254">
            <v>0.4300480836344</v>
          </cell>
          <cell r="G254">
            <v>1.4086880836344</v>
          </cell>
          <cell r="H254">
            <v>7.2143530231853505</v>
          </cell>
          <cell r="I254">
            <v>8.7200000000000006</v>
          </cell>
          <cell r="J254">
            <v>8.7200000000000006</v>
          </cell>
          <cell r="K254">
            <v>0.1353</v>
          </cell>
          <cell r="L254">
            <v>0.22753685953598063</v>
          </cell>
          <cell r="M254">
            <v>0.26698685953598061</v>
          </cell>
          <cell r="N254">
            <v>8.6687093027842845</v>
          </cell>
          <cell r="O254">
            <v>-0.1077</v>
          </cell>
          <cell r="P254">
            <v>-0.94812255280645386</v>
          </cell>
          <cell r="Q254">
            <v>-0.98573355280645381</v>
          </cell>
          <cell r="R254">
            <v>4.5224480526229867</v>
          </cell>
          <cell r="S254">
            <v>-8.5800000000000001E-2</v>
          </cell>
          <cell r="T254">
            <v>-1.4407630649994239</v>
          </cell>
          <cell r="U254">
            <v>0.17669696377999045</v>
          </cell>
          <cell r="V254">
            <v>7.1913377313905684</v>
          </cell>
          <cell r="W254">
            <v>0.38640000000000002</v>
          </cell>
          <cell r="X254">
            <v>0.28648064733440026</v>
          </cell>
          <cell r="Y254">
            <v>0.33324064733440029</v>
          </cell>
          <cell r="Z254">
            <v>6.6943405771261153</v>
          </cell>
          <cell r="AA254">
            <v>4.47</v>
          </cell>
          <cell r="AB254">
            <v>4.47</v>
          </cell>
          <cell r="AC254">
            <v>1.7600000000000001E-2</v>
          </cell>
          <cell r="AD254">
            <v>0.84402288678983006</v>
          </cell>
          <cell r="AE254">
            <v>0.89613288678983005</v>
          </cell>
          <cell r="AF254">
            <v>4.7215218067674458</v>
          </cell>
        </row>
        <row r="255">
          <cell r="B255">
            <v>45139</v>
          </cell>
          <cell r="C255">
            <v>148.15</v>
          </cell>
          <cell r="D255">
            <v>1.1499999999999999</v>
          </cell>
          <cell r="E255">
            <v>-3.2000000000000002E-3</v>
          </cell>
          <cell r="F255">
            <v>0.46396948200488958</v>
          </cell>
          <cell r="G255">
            <v>1.4426094820048896</v>
          </cell>
          <cell r="H255">
            <v>7.416478221210415</v>
          </cell>
          <cell r="I255">
            <v>8.93</v>
          </cell>
          <cell r="J255">
            <v>8.93</v>
          </cell>
          <cell r="K255">
            <v>0.1356</v>
          </cell>
          <cell r="L255">
            <v>0.23674382372346023</v>
          </cell>
          <cell r="M255">
            <v>0.27619382372346024</v>
          </cell>
          <cell r="N255">
            <v>8.8931584855535561</v>
          </cell>
          <cell r="O255">
            <v>-0.1075</v>
          </cell>
          <cell r="P255">
            <v>-0.94201447062444732</v>
          </cell>
          <cell r="Q255">
            <v>-0.97962547062444727</v>
          </cell>
          <cell r="R255">
            <v>4.7634566730685082</v>
          </cell>
          <cell r="S255">
            <v>-8.6599999999999996E-2</v>
          </cell>
          <cell r="T255">
            <v>-1.4631931653598718</v>
          </cell>
          <cell r="U255">
            <v>0.15426686341954254</v>
          </cell>
          <cell r="V255">
            <v>7.4234664889753583</v>
          </cell>
          <cell r="W255">
            <v>0.38619999999999999</v>
          </cell>
          <cell r="X255">
            <v>0.28086421008931295</v>
          </cell>
          <cell r="Y255">
            <v>0.32762421008931297</v>
          </cell>
          <cell r="Z255">
            <v>6.9629413175079886</v>
          </cell>
          <cell r="AA255">
            <v>4.75</v>
          </cell>
          <cell r="AB255">
            <v>4.75</v>
          </cell>
          <cell r="AC255">
            <v>2.2800000000000001E-2</v>
          </cell>
          <cell r="AD255">
            <v>1.0042728364112186</v>
          </cell>
          <cell r="AE255">
            <v>1.0563828364112187</v>
          </cell>
          <cell r="AF255">
            <v>5.2423481413916324</v>
          </cell>
        </row>
        <row r="256">
          <cell r="B256">
            <v>45146</v>
          </cell>
          <cell r="C256">
            <v>147.19999999999999</v>
          </cell>
          <cell r="D256">
            <v>1.1000000000000001</v>
          </cell>
          <cell r="E256">
            <v>-4.5999999999999999E-3</v>
          </cell>
          <cell r="F256">
            <v>0.42439467642449841</v>
          </cell>
          <cell r="G256">
            <v>1.4030346764244985</v>
          </cell>
          <cell r="H256">
            <v>7.2711003068217348</v>
          </cell>
          <cell r="I256">
            <v>8.7899999999999991</v>
          </cell>
          <cell r="J256">
            <v>8.7899999999999991</v>
          </cell>
          <cell r="K256">
            <v>0.13450000000000001</v>
          </cell>
          <cell r="L256">
            <v>0.2029852005177934</v>
          </cell>
          <cell r="M256">
            <v>0.24243520051779338</v>
          </cell>
          <cell r="N256">
            <v>8.7119109786596134</v>
          </cell>
          <cell r="O256">
            <v>-0.10879999999999999</v>
          </cell>
          <cell r="P256">
            <v>-0.981718516453013</v>
          </cell>
          <cell r="Q256">
            <v>-1.019329516453013</v>
          </cell>
          <cell r="R256">
            <v>4.5481804297206354</v>
          </cell>
          <cell r="S256">
            <v>-8.8400000000000006E-2</v>
          </cell>
          <cell r="T256">
            <v>-1.5136688037830679</v>
          </cell>
          <cell r="U256">
            <v>0.10379122499634641</v>
          </cell>
          <cell r="V256">
            <v>7.1693353392018224</v>
          </cell>
          <cell r="W256">
            <v>0.38529999999999998</v>
          </cell>
          <cell r="X256">
            <v>0.25559060524723326</v>
          </cell>
          <cell r="Y256">
            <v>0.30235060524723328</v>
          </cell>
          <cell r="Z256">
            <v>6.7059288874845375</v>
          </cell>
          <cell r="AA256">
            <v>4.51</v>
          </cell>
          <cell r="AB256">
            <v>4.51</v>
          </cell>
          <cell r="AC256">
            <v>1.4999999999999999E-2</v>
          </cell>
          <cell r="AD256">
            <v>0.76391665280168497</v>
          </cell>
          <cell r="AE256">
            <v>0.81602665280168496</v>
          </cell>
          <cell r="AF256">
            <v>4.8615274921973199</v>
          </cell>
        </row>
        <row r="257">
          <cell r="B257">
            <v>45153</v>
          </cell>
          <cell r="C257">
            <v>146.01</v>
          </cell>
          <cell r="D257">
            <v>0.98000000000000198</v>
          </cell>
          <cell r="E257">
            <v>-5.8999999999999999E-3</v>
          </cell>
          <cell r="F257">
            <v>0.38764858374848754</v>
          </cell>
          <cell r="G257">
            <v>1.3662885837484875</v>
          </cell>
          <cell r="H257">
            <v>6.9903473056828584</v>
          </cell>
          <cell r="I257">
            <v>8.4700000000000006</v>
          </cell>
          <cell r="J257">
            <v>8.4700000000000006</v>
          </cell>
          <cell r="K257">
            <v>0.13450000000000001</v>
          </cell>
          <cell r="L257">
            <v>0.2029852005177934</v>
          </cell>
          <cell r="M257">
            <v>0.24243520051779338</v>
          </cell>
          <cell r="N257">
            <v>8.3836732066025128</v>
          </cell>
          <cell r="O257">
            <v>-0.1115</v>
          </cell>
          <cell r="P257">
            <v>-1.0641926256958001</v>
          </cell>
          <cell r="Q257">
            <v>-1.1018036256958001</v>
          </cell>
          <cell r="R257">
            <v>4.1065769032066113</v>
          </cell>
          <cell r="S257">
            <v>-9.0899999999999995E-2</v>
          </cell>
          <cell r="T257">
            <v>-1.5837926053802802</v>
          </cell>
          <cell r="U257">
            <v>3.3667423399134089E-2</v>
          </cell>
          <cell r="V257">
            <v>6.7091904751192377</v>
          </cell>
          <cell r="W257">
            <v>0.38390000000000002</v>
          </cell>
          <cell r="X257">
            <v>0.21627720370852521</v>
          </cell>
          <cell r="Y257">
            <v>0.26303720370852524</v>
          </cell>
          <cell r="Z257">
            <v>6.2457027782463213</v>
          </cell>
          <cell r="AA257">
            <v>4.08</v>
          </cell>
          <cell r="AB257">
            <v>4.08</v>
          </cell>
          <cell r="AC257">
            <v>1.95E-2</v>
          </cell>
          <cell r="AD257">
            <v>0.90256966883884004</v>
          </cell>
          <cell r="AE257">
            <v>0.95467966883884003</v>
          </cell>
          <cell r="AF257">
            <v>4.5938794450000042</v>
          </cell>
        </row>
        <row r="258">
          <cell r="B258">
            <v>45160</v>
          </cell>
          <cell r="C258">
            <v>145.86000000000001</v>
          </cell>
          <cell r="D258">
            <v>0.9</v>
          </cell>
          <cell r="E258">
            <v>-6.7000000000000002E-3</v>
          </cell>
          <cell r="F258">
            <v>0.36503647192297312</v>
          </cell>
          <cell r="G258">
            <v>1.343676471922973</v>
          </cell>
          <cell r="H258">
            <v>6.8877351938573437</v>
          </cell>
          <cell r="I258">
            <v>8.39</v>
          </cell>
          <cell r="J258">
            <v>8.39</v>
          </cell>
          <cell r="K258">
            <v>0.13439999999999999</v>
          </cell>
          <cell r="L258">
            <v>0.19991626706976054</v>
          </cell>
          <cell r="M258">
            <v>0.23936626706976055</v>
          </cell>
          <cell r="N258">
            <v>8.3006042731544785</v>
          </cell>
          <cell r="O258">
            <v>-0.1114</v>
          </cell>
          <cell r="P258">
            <v>-1.0611377325734399</v>
          </cell>
          <cell r="Q258">
            <v>-1.09874873257344</v>
          </cell>
          <cell r="R258">
            <v>4.0296317963289709</v>
          </cell>
          <cell r="S258">
            <v>-9.1300000000000006E-2</v>
          </cell>
          <cell r="T258">
            <v>-1.5950144936715065</v>
          </cell>
          <cell r="U258">
            <v>2.244553510790781E-2</v>
          </cell>
          <cell r="V258">
            <v>6.6179685868280114</v>
          </cell>
          <cell r="W258">
            <v>0.38379999999999997</v>
          </cell>
          <cell r="X258">
            <v>0.21346915080092216</v>
          </cell>
          <cell r="Y258">
            <v>0.26022915080092218</v>
          </cell>
          <cell r="Z258">
            <v>6.1628947253387176</v>
          </cell>
          <cell r="AA258">
            <v>4</v>
          </cell>
          <cell r="AB258">
            <v>4</v>
          </cell>
          <cell r="AC258">
            <v>1.6400000000000001E-2</v>
          </cell>
          <cell r="AD258">
            <v>0.80704933682351432</v>
          </cell>
          <cell r="AE258">
            <v>0.85915933682351431</v>
          </cell>
          <cell r="AF258">
            <v>4.4847161359281591</v>
          </cell>
        </row>
        <row r="259">
          <cell r="B259">
            <v>45166</v>
          </cell>
          <cell r="C259">
            <v>142.06</v>
          </cell>
          <cell r="D259">
            <v>0.37000000000000099</v>
          </cell>
          <cell r="E259">
            <v>-1.55E-2</v>
          </cell>
          <cell r="F259">
            <v>0.11633738569898031</v>
          </cell>
          <cell r="G259">
            <v>1.0949773856989804</v>
          </cell>
          <cell r="H259">
            <v>5.9478271266316236</v>
          </cell>
          <cell r="I259">
            <v>7.6</v>
          </cell>
          <cell r="J259">
            <v>7.6</v>
          </cell>
          <cell r="K259">
            <v>0.13400000000000001</v>
          </cell>
          <cell r="L259">
            <v>0.18764058362057032</v>
          </cell>
          <cell r="M259">
            <v>0.22709058362057033</v>
          </cell>
          <cell r="N259">
            <v>7.4766108270092895</v>
          </cell>
          <cell r="O259">
            <v>-0.1123</v>
          </cell>
          <cell r="P259">
            <v>-1.0886326189445945</v>
          </cell>
          <cell r="Q259">
            <v>-1.1262436189445946</v>
          </cell>
          <cell r="R259">
            <v>3.1089775371518247</v>
          </cell>
          <cell r="S259">
            <v>-9.5799999999999996E-2</v>
          </cell>
          <cell r="T259">
            <v>-1.7213019806018237</v>
          </cell>
          <cell r="U259">
            <v>-0.10384195182240941</v>
          </cell>
          <cell r="V259">
            <v>5.5170801169817096</v>
          </cell>
          <cell r="W259">
            <v>0.38040000000000002</v>
          </cell>
          <cell r="X259">
            <v>0.11799848091680015</v>
          </cell>
          <cell r="Y259">
            <v>0.16475848091680015</v>
          </cell>
          <cell r="Z259">
            <v>5.011381462428619</v>
          </cell>
          <cell r="AA259">
            <v>2.92</v>
          </cell>
          <cell r="AB259">
            <v>2.92</v>
          </cell>
          <cell r="AC259">
            <v>1.5100000000000001E-2</v>
          </cell>
          <cell r="AD259">
            <v>0.76699745056284696</v>
          </cell>
          <cell r="AE259">
            <v>0.81910745056284695</v>
          </cell>
          <cell r="AF259">
            <v>3.573214893204145</v>
          </cell>
        </row>
        <row r="260">
          <cell r="B260">
            <v>45173</v>
          </cell>
          <cell r="C260">
            <v>147.13999999999999</v>
          </cell>
          <cell r="D260">
            <v>0.91000000000000203</v>
          </cell>
          <cell r="E260">
            <v>-5.1000000000000004E-3</v>
          </cell>
          <cell r="F260">
            <v>0.41026135050731388</v>
          </cell>
          <cell r="G260">
            <v>1.388901350507314</v>
          </cell>
          <cell r="H260">
            <v>7.71180290491146</v>
          </cell>
          <cell r="I260">
            <v>9.64</v>
          </cell>
          <cell r="J260">
            <v>9.64</v>
          </cell>
          <cell r="K260">
            <v>0.13550000000000001</v>
          </cell>
          <cell r="L260">
            <v>0.23367482986390167</v>
          </cell>
          <cell r="M260">
            <v>0.27312482986390169</v>
          </cell>
          <cell r="N260">
            <v>9.4787695759439394</v>
          </cell>
          <cell r="O260">
            <v>-0.1094</v>
          </cell>
          <cell r="P260">
            <v>-1.0000446867169601</v>
          </cell>
          <cell r="Q260">
            <v>-1.0376556867169602</v>
          </cell>
          <cell r="R260">
            <v>4.8391568571632186</v>
          </cell>
          <cell r="S260">
            <v>-8.8499999999999995E-2</v>
          </cell>
          <cell r="T260">
            <v>-1.516473332516812</v>
          </cell>
          <cell r="U260">
            <v>0.10098669626260226</v>
          </cell>
          <cell r="V260">
            <v>7.048967037942921</v>
          </cell>
          <cell r="W260">
            <v>0.38550000000000001</v>
          </cell>
          <cell r="X260">
            <v>0.26120691190983375</v>
          </cell>
          <cell r="Y260">
            <v>0.30796691190983377</v>
          </cell>
          <cell r="Z260">
            <v>6.1671150513902919</v>
          </cell>
          <cell r="AA260">
            <v>3.84</v>
          </cell>
          <cell r="AB260">
            <v>3.84</v>
          </cell>
          <cell r="AC260">
            <v>1.89E-2</v>
          </cell>
          <cell r="AD260">
            <v>0.88408048573812736</v>
          </cell>
          <cell r="AE260">
            <v>0.93619048573812735</v>
          </cell>
          <cell r="AF260">
            <v>4.5012828192579928</v>
          </cell>
        </row>
        <row r="261">
          <cell r="B261">
            <v>45180</v>
          </cell>
          <cell r="C261">
            <v>149.4</v>
          </cell>
          <cell r="D261">
            <v>1.29</v>
          </cell>
          <cell r="E261">
            <v>1.8E-3</v>
          </cell>
          <cell r="F261">
            <v>0.60532831675670962</v>
          </cell>
          <cell r="G261">
            <v>1.5839683167567098</v>
          </cell>
          <cell r="H261">
            <v>8.6650909419726005</v>
          </cell>
          <cell r="I261">
            <v>10.63</v>
          </cell>
          <cell r="J261">
            <v>10.63</v>
          </cell>
          <cell r="K261">
            <v>0.1353</v>
          </cell>
          <cell r="L261">
            <v>0.22753685953598063</v>
          </cell>
          <cell r="M261">
            <v>0.26698685953598061</v>
          </cell>
          <cell r="N261">
            <v>10.53452488902346</v>
          </cell>
          <cell r="O261">
            <v>-0.1099</v>
          </cell>
          <cell r="P261">
            <v>-1.0153171010460824</v>
          </cell>
          <cell r="Q261">
            <v>-1.0529281010460825</v>
          </cell>
          <cell r="R261">
            <v>6.1553775390194456</v>
          </cell>
          <cell r="S261">
            <v>-8.6900000000000005E-2</v>
          </cell>
          <cell r="T261">
            <v>-1.4716050057631402</v>
          </cell>
          <cell r="U261">
            <v>0.14585502301627407</v>
          </cell>
          <cell r="V261">
            <v>8.6949282736598512</v>
          </cell>
          <cell r="W261">
            <v>0.38690000000000002</v>
          </cell>
          <cell r="X261">
            <v>0.30052187460937529</v>
          </cell>
          <cell r="Y261">
            <v>0.34728187460937532</v>
          </cell>
          <cell r="Z261">
            <v>8.0771227358310007</v>
          </cell>
          <cell r="AA261">
            <v>5.79</v>
          </cell>
          <cell r="AB261">
            <v>5.79</v>
          </cell>
          <cell r="AC261">
            <v>2.2700000000000001E-2</v>
          </cell>
          <cell r="AD261">
            <v>1.0011905949513571</v>
          </cell>
          <cell r="AE261">
            <v>1.0533005949513572</v>
          </cell>
          <cell r="AF261">
            <v>6.0564958943358</v>
          </cell>
        </row>
        <row r="262">
          <cell r="B262">
            <v>45182</v>
          </cell>
          <cell r="C262">
            <v>149.13</v>
          </cell>
          <cell r="D262">
            <v>1.2</v>
          </cell>
          <cell r="E262">
            <v>2E-3</v>
          </cell>
          <cell r="F262">
            <v>0.61098339900817278</v>
          </cell>
          <cell r="G262">
            <v>1.5896233990081727</v>
          </cell>
          <cell r="H262">
            <v>8.8163591503035104</v>
          </cell>
          <cell r="I262">
            <v>10.92</v>
          </cell>
          <cell r="J262">
            <v>10.92</v>
          </cell>
          <cell r="K262">
            <v>0.1356</v>
          </cell>
          <cell r="L262">
            <v>0.23674382372346023</v>
          </cell>
          <cell r="M262">
            <v>0.27619382372346024</v>
          </cell>
          <cell r="N262">
            <v>10.818005197465562</v>
          </cell>
          <cell r="O262">
            <v>-0.11070000000000001</v>
          </cell>
          <cell r="P262">
            <v>-1.0397541307977793</v>
          </cell>
          <cell r="Q262">
            <v>-1.0773651307977794</v>
          </cell>
          <cell r="R262">
            <v>6.3462388944772021</v>
          </cell>
          <cell r="S262">
            <v>-8.6499999999999994E-2</v>
          </cell>
          <cell r="T262">
            <v>-1.4603892858535621</v>
          </cell>
          <cell r="U262">
            <v>0.15707074292585221</v>
          </cell>
          <cell r="V262">
            <v>8.862467419733715</v>
          </cell>
          <cell r="W262">
            <v>0.38700000000000001</v>
          </cell>
          <cell r="X262">
            <v>0.30333014357048477</v>
          </cell>
          <cell r="Y262">
            <v>0.35009014357048479</v>
          </cell>
          <cell r="Z262">
            <v>8.1772794719112305</v>
          </cell>
          <cell r="AA262">
            <v>5.87</v>
          </cell>
          <cell r="AB262">
            <v>5.87</v>
          </cell>
          <cell r="AC262">
            <v>2.01E-2</v>
          </cell>
          <cell r="AD262">
            <v>0.92105954023746317</v>
          </cell>
          <cell r="AE262">
            <v>0.97316954023746316</v>
          </cell>
          <cell r="AF262">
            <v>6.0516250522688004</v>
          </cell>
        </row>
        <row r="263">
          <cell r="B263">
            <v>45187</v>
          </cell>
          <cell r="C263">
            <v>149.18</v>
          </cell>
          <cell r="D263">
            <v>1.18</v>
          </cell>
          <cell r="E263">
            <v>2.2000000000000001E-3</v>
          </cell>
          <cell r="F263">
            <v>0.61663854179135125</v>
          </cell>
          <cell r="G263">
            <v>1.5952785417913513</v>
          </cell>
          <cell r="H263">
            <v>8.7462111842783976</v>
          </cell>
          <cell r="I263">
            <v>10.81</v>
          </cell>
          <cell r="J263">
            <v>10.81</v>
          </cell>
          <cell r="K263">
            <v>0.1351</v>
          </cell>
          <cell r="L263">
            <v>0.22139891196045275</v>
          </cell>
          <cell r="M263">
            <v>0.26084891196045273</v>
          </cell>
          <cell r="N263">
            <v>10.711382494923242</v>
          </cell>
          <cell r="O263">
            <v>-0.11070000000000001</v>
          </cell>
          <cell r="P263">
            <v>-1.0397541307977793</v>
          </cell>
          <cell r="Q263">
            <v>-1.0773651307977794</v>
          </cell>
          <cell r="R263">
            <v>6.325169388275472</v>
          </cell>
          <cell r="S263">
            <v>-8.6800000000000002E-2</v>
          </cell>
          <cell r="T263">
            <v>-1.4688010252519637</v>
          </cell>
          <cell r="U263">
            <v>0.14865900352745065</v>
          </cell>
          <cell r="V263">
            <v>8.9031944587111624</v>
          </cell>
          <cell r="W263">
            <v>0.38669999999999999</v>
          </cell>
          <cell r="X263">
            <v>0.29490536038334597</v>
          </cell>
          <cell r="Y263">
            <v>0.341665360383346</v>
          </cell>
          <cell r="Z263">
            <v>8.2882017516775193</v>
          </cell>
          <cell r="AA263">
            <v>6.01</v>
          </cell>
          <cell r="AB263">
            <v>6.01</v>
          </cell>
          <cell r="AC263">
            <v>2.2800000000000001E-2</v>
          </cell>
          <cell r="AD263">
            <v>1.0042728364112186</v>
          </cell>
          <cell r="AE263">
            <v>1.0563828364112187</v>
          </cell>
          <cell r="AF263">
            <v>6.255879199030133</v>
          </cell>
        </row>
        <row r="264">
          <cell r="B264">
            <v>45194</v>
          </cell>
          <cell r="C264">
            <v>147.9</v>
          </cell>
          <cell r="D264">
            <v>0.87000000000000099</v>
          </cell>
          <cell r="E264">
            <v>1E-4</v>
          </cell>
          <cell r="F264">
            <v>0.55726249147343743</v>
          </cell>
          <cell r="G264">
            <v>1.5359024914734376</v>
          </cell>
          <cell r="H264">
            <v>8.5194430786927828</v>
          </cell>
          <cell r="I264">
            <v>10.73</v>
          </cell>
          <cell r="J264">
            <v>10.73</v>
          </cell>
          <cell r="K264">
            <v>0.13619999999999999</v>
          </cell>
          <cell r="L264">
            <v>0.25515791273816057</v>
          </cell>
          <cell r="M264">
            <v>0.29460791273816056</v>
          </cell>
          <cell r="N264">
            <v>10.618710416833645</v>
          </cell>
          <cell r="O264">
            <v>-0.112</v>
          </cell>
          <cell r="P264">
            <v>-1.0794674437806111</v>
          </cell>
          <cell r="Q264">
            <v>-1.1170784437806112</v>
          </cell>
          <cell r="R264">
            <v>5.9849084506729344</v>
          </cell>
          <cell r="S264">
            <v>-8.8599999999999998E-2</v>
          </cell>
          <cell r="T264">
            <v>-1.5192778960473916</v>
          </cell>
          <cell r="U264">
            <v>9.8182132732022698E-2</v>
          </cell>
          <cell r="V264">
            <v>8.3780534175436312</v>
          </cell>
          <cell r="W264">
            <v>0.38550000000000001</v>
          </cell>
          <cell r="X264">
            <v>0.26120691190983375</v>
          </cell>
          <cell r="Y264">
            <v>0.30796691190983377</v>
          </cell>
          <cell r="Z264">
            <v>7.6057225870795033</v>
          </cell>
          <cell r="AA264">
            <v>5.31</v>
          </cell>
          <cell r="AB264">
            <v>5.31</v>
          </cell>
          <cell r="AC264">
            <v>2.3300000000000001E-2</v>
          </cell>
          <cell r="AD264">
            <v>1.0196843622641738</v>
          </cell>
          <cell r="AE264">
            <v>1.0717943622641739</v>
          </cell>
          <cell r="AF264">
            <v>5.7561424316542134</v>
          </cell>
        </row>
        <row r="265">
          <cell r="B265">
            <v>45201</v>
          </cell>
          <cell r="C265">
            <v>149.02000000000001</v>
          </cell>
          <cell r="D265">
            <v>1.02</v>
          </cell>
          <cell r="E265">
            <v>2.8999999999999998E-3</v>
          </cell>
          <cell r="F265">
            <v>0.63643202538306587</v>
          </cell>
          <cell r="G265">
            <v>1.6150720253830659</v>
          </cell>
          <cell r="H265">
            <v>9.0214278112207182</v>
          </cell>
          <cell r="I265">
            <v>11.32</v>
          </cell>
          <cell r="J265">
            <v>11.32</v>
          </cell>
          <cell r="K265">
            <v>0.1366</v>
          </cell>
          <cell r="L265">
            <v>0.26743409674000029</v>
          </cell>
          <cell r="M265">
            <v>0.30688409674000028</v>
          </cell>
          <cell r="N265">
            <v>11.203762168352451</v>
          </cell>
          <cell r="O265">
            <v>-0.1113</v>
          </cell>
          <cell r="P265">
            <v>-1.0580828627979584</v>
          </cell>
          <cell r="Q265">
            <v>-1.0956938627979584</v>
          </cell>
          <cell r="R265">
            <v>6.5144769773611797</v>
          </cell>
          <cell r="S265">
            <v>-8.77E-2</v>
          </cell>
          <cell r="T265">
            <v>-1.4940380716916883</v>
          </cell>
          <cell r="U265">
            <v>0.12342195708772596</v>
          </cell>
          <cell r="V265">
            <v>8.8468855657935528</v>
          </cell>
          <cell r="W265">
            <v>0.38629999999999998</v>
          </cell>
          <cell r="X265">
            <v>0.28367242494200723</v>
          </cell>
          <cell r="Y265">
            <v>0.33043242494200725</v>
          </cell>
          <cell r="Z265">
            <v>8.0071888021945234</v>
          </cell>
          <cell r="AA265">
            <v>5.67</v>
          </cell>
          <cell r="AB265">
            <v>5.67</v>
          </cell>
          <cell r="AC265">
            <v>2.0400000000000001E-2</v>
          </cell>
          <cell r="AD265">
            <v>0.9303047382115831</v>
          </cell>
          <cell r="AE265">
            <v>0.98241473821158309</v>
          </cell>
          <cell r="AF265">
            <v>5.9935842961298817</v>
          </cell>
        </row>
        <row r="266">
          <cell r="B266">
            <v>45208</v>
          </cell>
          <cell r="C266">
            <v>148.1</v>
          </cell>
          <cell r="D266">
            <v>0.89000000000000201</v>
          </cell>
          <cell r="E266">
            <v>1E-3</v>
          </cell>
          <cell r="F266">
            <v>0.5827085831447768</v>
          </cell>
          <cell r="G266">
            <v>1.5613485831447769</v>
          </cell>
          <cell r="H266">
            <v>8.453282952747541</v>
          </cell>
          <cell r="I266">
            <v>10.57</v>
          </cell>
          <cell r="J266">
            <v>10.57</v>
          </cell>
          <cell r="K266">
            <v>0.13639999999999999</v>
          </cell>
          <cell r="L266">
            <v>0.26129599192451419</v>
          </cell>
          <cell r="M266">
            <v>0.30074599192451418</v>
          </cell>
          <cell r="N266">
            <v>10.495552919141925</v>
          </cell>
          <cell r="O266">
            <v>-0.1124</v>
          </cell>
          <cell r="P266">
            <v>-1.0916877251072201</v>
          </cell>
          <cell r="Q266">
            <v>-1.1292987251072202</v>
          </cell>
          <cell r="R266">
            <v>5.9585341791754853</v>
          </cell>
          <cell r="S266">
            <v>-8.9099999999999999E-2</v>
          </cell>
          <cell r="T266">
            <v>-1.5333012378472093</v>
          </cell>
          <cell r="U266">
            <v>8.4158790932205019E-2</v>
          </cell>
          <cell r="V266">
            <v>8.4650176722802044</v>
          </cell>
          <cell r="W266">
            <v>0.38569999999999999</v>
          </cell>
          <cell r="X266">
            <v>0.26682324670373991</v>
          </cell>
          <cell r="Y266">
            <v>0.31358324670373994</v>
          </cell>
          <cell r="Z266">
            <v>7.8274681051170321</v>
          </cell>
          <cell r="AA266">
            <v>5.56</v>
          </cell>
          <cell r="AB266">
            <v>5.56</v>
          </cell>
          <cell r="AC266">
            <v>2.52E-2</v>
          </cell>
          <cell r="AD266">
            <v>1.0782531197041838</v>
          </cell>
          <cell r="AE266">
            <v>1.1303631197041839</v>
          </cell>
          <cell r="AF266">
            <v>6.1121090626252803</v>
          </cell>
        </row>
        <row r="267">
          <cell r="B267">
            <v>45215</v>
          </cell>
          <cell r="C267">
            <v>148.13999999999999</v>
          </cell>
          <cell r="D267">
            <v>0.92</v>
          </cell>
          <cell r="E267">
            <v>1.9E-3</v>
          </cell>
          <cell r="F267">
            <v>0.60815585034698683</v>
          </cell>
          <cell r="G267">
            <v>1.586795850346987</v>
          </cell>
          <cell r="H267">
            <v>8.477728492834034</v>
          </cell>
          <cell r="I267">
            <v>10.55</v>
          </cell>
          <cell r="J267">
            <v>10.55</v>
          </cell>
          <cell r="K267">
            <v>0.1363</v>
          </cell>
          <cell r="L267">
            <v>0.25822694916038647</v>
          </cell>
          <cell r="M267">
            <v>0.29767694916038645</v>
          </cell>
          <cell r="N267">
            <v>10.478474983328418</v>
          </cell>
          <cell r="O267">
            <v>-0.112</v>
          </cell>
          <cell r="P267">
            <v>-1.0794674437806111</v>
          </cell>
          <cell r="Q267">
            <v>-1.1170784437806112</v>
          </cell>
          <cell r="R267">
            <v>5.9792122185175405</v>
          </cell>
          <cell r="S267">
            <v>-8.9200000000000002E-2</v>
          </cell>
          <cell r="T267">
            <v>-1.5361060114754359</v>
          </cell>
          <cell r="U267">
            <v>8.1354017303978399E-2</v>
          </cell>
          <cell r="V267">
            <v>8.4931373077322494</v>
          </cell>
          <cell r="W267">
            <v>0.3856</v>
          </cell>
          <cell r="X267">
            <v>0.26401507575869404</v>
          </cell>
          <cell r="Y267">
            <v>0.31077507575869406</v>
          </cell>
          <cell r="Z267">
            <v>7.8780509943170847</v>
          </cell>
          <cell r="AA267">
            <v>5.62</v>
          </cell>
          <cell r="AB267">
            <v>5.62</v>
          </cell>
          <cell r="AC267">
            <v>2.41E-2</v>
          </cell>
          <cell r="AD267">
            <v>1.0443439229147877</v>
          </cell>
          <cell r="AE267">
            <v>1.0964539229147878</v>
          </cell>
          <cell r="AF267">
            <v>6.0623632681861928</v>
          </cell>
        </row>
        <row r="268">
          <cell r="B268">
            <v>45222</v>
          </cell>
          <cell r="C268">
            <v>149.12</v>
          </cell>
          <cell r="D268">
            <v>0.97000000000000097</v>
          </cell>
          <cell r="E268">
            <v>3.3999999999999998E-3</v>
          </cell>
          <cell r="F268">
            <v>0.65057069744149043</v>
          </cell>
          <cell r="G268">
            <v>1.6292106974414904</v>
          </cell>
          <cell r="H268">
            <v>8.5577426490822504</v>
          </cell>
          <cell r="I268">
            <v>10.58</v>
          </cell>
          <cell r="J268">
            <v>10.58</v>
          </cell>
          <cell r="K268">
            <v>0.1366</v>
          </cell>
          <cell r="L268">
            <v>0.26743409674000029</v>
          </cell>
          <cell r="M268">
            <v>0.30688409674000028</v>
          </cell>
          <cell r="N268">
            <v>10.538651005235202</v>
          </cell>
          <cell r="O268">
            <v>-0.11</v>
          </cell>
          <cell r="P268">
            <v>-1.0183716507747729</v>
          </cell>
          <cell r="Q268">
            <v>-1.0559826507747729</v>
          </cell>
          <cell r="R268">
            <v>6.1699101645774386</v>
          </cell>
          <cell r="S268">
            <v>-8.7099999999999997E-2</v>
          </cell>
          <cell r="T268">
            <v>-1.477213068229239</v>
          </cell>
          <cell r="U268">
            <v>0.14024696055017527</v>
          </cell>
          <cell r="V268">
            <v>8.7602656827593961</v>
          </cell>
          <cell r="W268">
            <v>0.38650000000000001</v>
          </cell>
          <cell r="X268">
            <v>0.28928887732984782</v>
          </cell>
          <cell r="Y268">
            <v>0.33604887732984784</v>
          </cell>
          <cell r="Z268">
            <v>8.1901935063960778</v>
          </cell>
          <cell r="AA268">
            <v>5.93</v>
          </cell>
          <cell r="AB268">
            <v>5.93</v>
          </cell>
          <cell r="AC268">
            <v>2.6700000000000002E-2</v>
          </cell>
          <cell r="AD268">
            <v>1.1244973633463839</v>
          </cell>
          <cell r="AE268">
            <v>1.176607363346384</v>
          </cell>
          <cell r="AF268">
            <v>6.3814198983212025</v>
          </cell>
        </row>
        <row r="269">
          <cell r="B269">
            <v>45226</v>
          </cell>
          <cell r="C269">
            <v>148.59</v>
          </cell>
          <cell r="D269">
            <v>0.9</v>
          </cell>
          <cell r="E269">
            <v>3.0000000000000001E-3</v>
          </cell>
          <cell r="F269">
            <v>0.63925972816444876</v>
          </cell>
          <cell r="G269">
            <v>1.6178997281644487</v>
          </cell>
          <cell r="H269">
            <v>8.5508358248829293</v>
          </cell>
          <cell r="I269">
            <v>10.63</v>
          </cell>
          <cell r="J269">
            <v>10.63</v>
          </cell>
          <cell r="K269">
            <v>0.1361</v>
          </cell>
          <cell r="L269">
            <v>0.25208888259245776</v>
          </cell>
          <cell r="M269">
            <v>0.29153888259245775</v>
          </cell>
          <cell r="N269">
            <v>10.565816907399386</v>
          </cell>
          <cell r="O269">
            <v>-0.1114</v>
          </cell>
          <cell r="P269">
            <v>-1.0611377325734399</v>
          </cell>
          <cell r="Q269">
            <v>-1.09874873257344</v>
          </cell>
          <cell r="R269">
            <v>6.1415718852594647</v>
          </cell>
          <cell r="S269">
            <v>-8.9499999999999996E-2</v>
          </cell>
          <cell r="T269">
            <v>-1.5445205440251872</v>
          </cell>
          <cell r="U269">
            <v>7.2939484754227069E-2</v>
          </cell>
          <cell r="V269">
            <v>8.6793026956131101</v>
          </cell>
          <cell r="W269">
            <v>0.3856</v>
          </cell>
          <cell r="X269">
            <v>0.26401507575869404</v>
          </cell>
          <cell r="Y269">
            <v>0.31077507575869406</v>
          </cell>
          <cell r="Z269">
            <v>8.1231808796435523</v>
          </cell>
          <cell r="AA269">
            <v>5.88</v>
          </cell>
          <cell r="AB269">
            <v>5.88</v>
          </cell>
          <cell r="AC269">
            <v>2.52E-2</v>
          </cell>
          <cell r="AD269">
            <v>1.0782531197041838</v>
          </cell>
          <cell r="AE269">
            <v>1.1303631197041839</v>
          </cell>
          <cell r="AF269">
            <v>6.2235584190886266</v>
          </cell>
        </row>
        <row r="270">
          <cell r="B270">
            <v>45230</v>
          </cell>
          <cell r="C270">
            <v>149.06</v>
          </cell>
          <cell r="D270">
            <v>1</v>
          </cell>
          <cell r="E270">
            <v>4.7999999999999996E-3</v>
          </cell>
          <cell r="F270">
            <v>0.69016113211228158</v>
          </cell>
          <cell r="G270">
            <v>1.6688011321122818</v>
          </cell>
          <cell r="H270">
            <v>8.8319444827167715</v>
          </cell>
          <cell r="I270">
            <v>10.94</v>
          </cell>
          <cell r="J270">
            <v>10.94</v>
          </cell>
          <cell r="K270">
            <v>0.1361</v>
          </cell>
          <cell r="L270">
            <v>0.25208888259245776</v>
          </cell>
          <cell r="M270">
            <v>0.29153888259245775</v>
          </cell>
          <cell r="N270">
            <v>10.866081358604626</v>
          </cell>
          <cell r="O270">
            <v>-0.1115</v>
          </cell>
          <cell r="P270">
            <v>-1.0641926256958001</v>
          </cell>
          <cell r="Q270">
            <v>-1.1018036256958001</v>
          </cell>
          <cell r="R270">
            <v>6.4022731353620044</v>
          </cell>
          <cell r="S270">
            <v>-8.8300000000000003E-2</v>
          </cell>
          <cell r="T270">
            <v>-1.5108643097834613</v>
          </cell>
          <cell r="U270">
            <v>0.10659571899595299</v>
          </cell>
          <cell r="V270">
            <v>8.9402067650993935</v>
          </cell>
          <cell r="W270">
            <v>0.38590000000000002</v>
          </cell>
          <cell r="X270">
            <v>0.27243961013582529</v>
          </cell>
          <cell r="Y270">
            <v>0.31919961013582532</v>
          </cell>
          <cell r="Z270">
            <v>8.3223449412849</v>
          </cell>
          <cell r="AA270">
            <v>6.06</v>
          </cell>
          <cell r="AB270">
            <v>6.06</v>
          </cell>
          <cell r="AC270">
            <v>2.1600000000000001E-2</v>
          </cell>
          <cell r="AD270">
            <v>0.96728731746231489</v>
          </cell>
          <cell r="AE270">
            <v>1.019397317462315</v>
          </cell>
          <cell r="AF270">
            <v>6.202536657137748</v>
          </cell>
        </row>
        <row r="271">
          <cell r="B271">
            <v>45236</v>
          </cell>
          <cell r="C271">
            <v>148.72</v>
          </cell>
          <cell r="D271">
            <v>0.98000000000000198</v>
          </cell>
          <cell r="E271">
            <v>4.0000000000000001E-3</v>
          </cell>
          <cell r="F271">
            <v>0.66753763263380483</v>
          </cell>
          <cell r="G271">
            <v>1.6461776326338049</v>
          </cell>
          <cell r="H271">
            <v>8.6405126930828544</v>
          </cell>
          <cell r="I271">
            <v>10.68</v>
          </cell>
          <cell r="J271">
            <v>10.68</v>
          </cell>
          <cell r="K271">
            <v>0.13589999999999999</v>
          </cell>
          <cell r="L271">
            <v>0.2459508408690963</v>
          </cell>
          <cell r="M271">
            <v>0.28540084086909628</v>
          </cell>
          <cell r="N271">
            <v>10.620912191208436</v>
          </cell>
          <cell r="O271">
            <v>-0.112</v>
          </cell>
          <cell r="P271">
            <v>-1.0794674437806111</v>
          </cell>
          <cell r="Q271">
            <v>-1.1170784437806112</v>
          </cell>
          <cell r="R271">
            <v>6.2266004703312534</v>
          </cell>
          <cell r="S271">
            <v>-8.9499999999999996E-2</v>
          </cell>
          <cell r="T271">
            <v>-1.5445205440251872</v>
          </cell>
          <cell r="U271">
            <v>7.2939484754227069E-2</v>
          </cell>
          <cell r="V271">
            <v>8.824785962638618</v>
          </cell>
          <cell r="W271">
            <v>0.38490000000000002</v>
          </cell>
          <cell r="X271">
            <v>0.24435807428847525</v>
          </cell>
          <cell r="Y271">
            <v>0.29111807428847525</v>
          </cell>
          <cell r="Z271">
            <v>8.2911321159453912</v>
          </cell>
          <cell r="AA271">
            <v>6.08</v>
          </cell>
          <cell r="AB271">
            <v>6.08</v>
          </cell>
          <cell r="AC271">
            <v>1.9900000000000001E-2</v>
          </cell>
          <cell r="AD271">
            <v>0.91489617247137045</v>
          </cell>
          <cell r="AE271">
            <v>0.96700617247137044</v>
          </cell>
          <cell r="AF271">
            <v>6.1891046615592273</v>
          </cell>
        </row>
        <row r="272">
          <cell r="B272">
            <v>45243</v>
          </cell>
          <cell r="C272">
            <v>149.27000000000001</v>
          </cell>
          <cell r="D272">
            <v>1.06</v>
          </cell>
          <cell r="E272">
            <v>5.0000000000000001E-3</v>
          </cell>
          <cell r="F272">
            <v>0.69581717443644087</v>
          </cell>
          <cell r="G272">
            <v>1.6744571744364409</v>
          </cell>
          <cell r="H272">
            <v>9.0960115785815194</v>
          </cell>
          <cell r="I272">
            <v>11.32</v>
          </cell>
          <cell r="J272">
            <v>11.32</v>
          </cell>
          <cell r="K272">
            <v>0.1361</v>
          </cell>
          <cell r="L272">
            <v>0.25208888259245776</v>
          </cell>
          <cell r="M272">
            <v>0.29153888259245775</v>
          </cell>
          <cell r="N272">
            <v>11.234099144703388</v>
          </cell>
          <cell r="O272">
            <v>-0.1113</v>
          </cell>
          <cell r="P272">
            <v>-1.0580828627979584</v>
          </cell>
          <cell r="Q272">
            <v>-1.0956938627979584</v>
          </cell>
          <cell r="R272">
            <v>6.7314673822289555</v>
          </cell>
          <cell r="S272">
            <v>-8.8599999999999998E-2</v>
          </cell>
          <cell r="T272">
            <v>-1.5192778960473916</v>
          </cell>
          <cell r="U272">
            <v>9.8182132732022698E-2</v>
          </cell>
          <cell r="V272">
            <v>9.2099443606749212</v>
          </cell>
          <cell r="W272">
            <v>0.38619999999999999</v>
          </cell>
          <cell r="X272">
            <v>0.28086421008931295</v>
          </cell>
          <cell r="Y272">
            <v>0.32762421008931297</v>
          </cell>
          <cell r="Z272">
            <v>8.5639874209481945</v>
          </cell>
          <cell r="AA272">
            <v>6.28</v>
          </cell>
          <cell r="AB272">
            <v>6.28</v>
          </cell>
          <cell r="AC272">
            <v>1.9199999999999998E-2</v>
          </cell>
          <cell r="AD272">
            <v>0.89332499208386329</v>
          </cell>
          <cell r="AE272">
            <v>0.94543499208386328</v>
          </cell>
          <cell r="AF272">
            <v>6.3390947570530853</v>
          </cell>
        </row>
        <row r="273">
          <cell r="B273">
            <v>45250</v>
          </cell>
          <cell r="C273">
            <v>149.72</v>
          </cell>
          <cell r="D273">
            <v>1.0900000000000001</v>
          </cell>
          <cell r="E273">
            <v>6.1000000000000004E-3</v>
          </cell>
          <cell r="F273">
            <v>0.72692663556038761</v>
          </cell>
          <cell r="G273">
            <v>1.7055666355603876</v>
          </cell>
          <cell r="H273">
            <v>9.2749276027451888</v>
          </cell>
          <cell r="I273">
            <v>11.54</v>
          </cell>
          <cell r="J273">
            <v>11.54</v>
          </cell>
          <cell r="K273">
            <v>0.13550000000000001</v>
          </cell>
          <cell r="L273">
            <v>0.23367482986390167</v>
          </cell>
          <cell r="M273">
            <v>0.27312482986390169</v>
          </cell>
          <cell r="N273">
            <v>11.425200654811245</v>
          </cell>
          <cell r="O273">
            <v>-0.11020000000000001</v>
          </cell>
          <cell r="P273">
            <v>-1.0244808176138382</v>
          </cell>
          <cell r="Q273">
            <v>-1.0620918176138383</v>
          </cell>
          <cell r="R273">
            <v>6.9352683508860435</v>
          </cell>
          <cell r="S273">
            <v>-8.72E-2</v>
          </cell>
          <cell r="T273">
            <v>-1.4800171503095556</v>
          </cell>
          <cell r="U273">
            <v>0.1374428784698587</v>
          </cell>
          <cell r="V273">
            <v>9.3800873905222808</v>
          </cell>
          <cell r="W273">
            <v>0.38600000000000001</v>
          </cell>
          <cell r="X273">
            <v>0.27524780274958077</v>
          </cell>
          <cell r="Y273">
            <v>0.3220078027495808</v>
          </cell>
          <cell r="Z273">
            <v>8.6499366583545427</v>
          </cell>
          <cell r="AA273">
            <v>6.36</v>
          </cell>
          <cell r="AB273">
            <v>6.36</v>
          </cell>
          <cell r="AC273">
            <v>3.1600000000000003E-2</v>
          </cell>
          <cell r="AD273">
            <v>1.2755999306996066</v>
          </cell>
          <cell r="AE273">
            <v>1.3277099306996067</v>
          </cell>
          <cell r="AF273">
            <v>6.8866858680247329</v>
          </cell>
        </row>
        <row r="274">
          <cell r="B274">
            <v>45257</v>
          </cell>
          <cell r="C274">
            <v>149.66</v>
          </cell>
          <cell r="D274">
            <v>1.1599999999999999</v>
          </cell>
          <cell r="E274">
            <v>5.7000000000000002E-3</v>
          </cell>
          <cell r="F274">
            <v>0.71561386112340475</v>
          </cell>
          <cell r="G274">
            <v>1.6942538611234048</v>
          </cell>
          <cell r="H274">
            <v>9.4700224276173603</v>
          </cell>
          <cell r="I274">
            <v>11.83</v>
          </cell>
          <cell r="J274">
            <v>11.83</v>
          </cell>
          <cell r="K274">
            <v>0.13469999999999999</v>
          </cell>
          <cell r="L274">
            <v>0.20912308297440224</v>
          </cell>
          <cell r="M274">
            <v>0.24857308297440223</v>
          </cell>
          <cell r="N274">
            <v>11.651706712742715</v>
          </cell>
          <cell r="O274">
            <v>-0.1105</v>
          </cell>
          <cell r="P274">
            <v>-1.033644737299436</v>
          </cell>
          <cell r="Q274">
            <v>-1.071255737299436</v>
          </cell>
          <cell r="R274">
            <v>7.0311290041000492</v>
          </cell>
          <cell r="S274">
            <v>-8.6800000000000002E-2</v>
          </cell>
          <cell r="T274">
            <v>-1.4688010252519637</v>
          </cell>
          <cell r="U274">
            <v>0.14865900352745065</v>
          </cell>
          <cell r="V274">
            <v>9.3502948565581079</v>
          </cell>
          <cell r="W274">
            <v>0.38579999999999998</v>
          </cell>
          <cell r="X274">
            <v>0.26963142480833024</v>
          </cell>
          <cell r="Y274">
            <v>0.31639142480833027</v>
          </cell>
          <cell r="Z274">
            <v>8.4572783894701615</v>
          </cell>
          <cell r="AA274">
            <v>6.13</v>
          </cell>
          <cell r="AB274">
            <v>6.13</v>
          </cell>
          <cell r="AC274">
            <v>3.15E-2</v>
          </cell>
          <cell r="AD274">
            <v>1.2725155915346797</v>
          </cell>
          <cell r="AE274">
            <v>1.3246255915346798</v>
          </cell>
          <cell r="AF274">
            <v>6.7436574885688154</v>
          </cell>
        </row>
        <row r="275">
          <cell r="B275">
            <v>45264</v>
          </cell>
          <cell r="C275">
            <v>149.47999999999999</v>
          </cell>
          <cell r="D275">
            <v>1.17</v>
          </cell>
          <cell r="E275">
            <v>6.7999999999999996E-3</v>
          </cell>
          <cell r="F275">
            <v>0.74672467372952966</v>
          </cell>
          <cell r="G275">
            <v>1.7253646737295298</v>
          </cell>
          <cell r="H275">
            <v>9.3251228775291839</v>
          </cell>
          <cell r="I275">
            <v>11.54</v>
          </cell>
          <cell r="J275">
            <v>11.54</v>
          </cell>
          <cell r="K275">
            <v>0.1351</v>
          </cell>
          <cell r="L275">
            <v>0.22139891196045275</v>
          </cell>
          <cell r="M275">
            <v>0.26084891196045273</v>
          </cell>
          <cell r="N275">
            <v>11.418915843858416</v>
          </cell>
          <cell r="O275">
            <v>-0.111</v>
          </cell>
          <cell r="P275">
            <v>-1.04891839290426</v>
          </cell>
          <cell r="Q275">
            <v>-1.0865293929042601</v>
          </cell>
          <cell r="R275">
            <v>6.9392885336110686</v>
          </cell>
          <cell r="S275">
            <v>-8.7599999999999997E-2</v>
          </cell>
          <cell r="T275">
            <v>-1.4912338190755317</v>
          </cell>
          <cell r="U275">
            <v>0.12622620970388265</v>
          </cell>
          <cell r="V275">
            <v>9.4197951308365759</v>
          </cell>
          <cell r="W275">
            <v>0.38529999999999998</v>
          </cell>
          <cell r="X275">
            <v>0.25559060524723326</v>
          </cell>
          <cell r="Y275">
            <v>0.30235060524723328</v>
          </cell>
          <cell r="Z275">
            <v>8.7036705209972922</v>
          </cell>
          <cell r="AA275">
            <v>6.44</v>
          </cell>
          <cell r="AB275">
            <v>6.44</v>
          </cell>
          <cell r="AC275">
            <v>2.5499999999999998E-2</v>
          </cell>
          <cell r="AD275">
            <v>1.0875015543437199</v>
          </cell>
          <cell r="AE275">
            <v>1.13961155434372</v>
          </cell>
          <cell r="AF275">
            <v>6.7359294054908938</v>
          </cell>
        </row>
        <row r="276">
          <cell r="B276">
            <v>45275</v>
          </cell>
          <cell r="C276">
            <v>147.55000000000001</v>
          </cell>
          <cell r="D276">
            <v>0.91000000000000203</v>
          </cell>
          <cell r="E276">
            <v>2.8999999999999998E-3</v>
          </cell>
          <cell r="F276">
            <v>0.63643202538306587</v>
          </cell>
          <cell r="G276">
            <v>1.6150720253830659</v>
          </cell>
          <cell r="H276">
            <v>8.651013303448698</v>
          </cell>
          <cell r="I276">
            <v>10.79</v>
          </cell>
          <cell r="J276">
            <v>10.79</v>
          </cell>
          <cell r="K276">
            <v>0.13450000000000001</v>
          </cell>
          <cell r="L276">
            <v>0.2029852005177934</v>
          </cell>
          <cell r="M276">
            <v>0.24243520051779338</v>
          </cell>
          <cell r="N276">
            <v>10.686448774119478</v>
          </cell>
          <cell r="O276">
            <v>-0.1105</v>
          </cell>
          <cell r="P276">
            <v>-1.033644737299436</v>
          </cell>
          <cell r="Q276">
            <v>-1.071255737299436</v>
          </cell>
          <cell r="R276">
            <v>6.3753087373085675</v>
          </cell>
          <cell r="S276">
            <v>-9.1399999999999995E-2</v>
          </cell>
          <cell r="T276">
            <v>-1.5978200569684478</v>
          </cell>
          <cell r="U276">
            <v>1.963997181096655E-2</v>
          </cell>
          <cell r="V276">
            <v>8.8687553474252887</v>
          </cell>
          <cell r="W276">
            <v>0.38300000000000001</v>
          </cell>
          <cell r="X276">
            <v>0.19100493662414869</v>
          </cell>
          <cell r="Y276">
            <v>0.23776493662414869</v>
          </cell>
          <cell r="Z276">
            <v>8.3294312132447885</v>
          </cell>
          <cell r="AA276">
            <v>6.17</v>
          </cell>
          <cell r="AB276">
            <v>6.17</v>
          </cell>
          <cell r="AC276">
            <v>2.6599999999999999E-2</v>
          </cell>
          <cell r="AD276">
            <v>1.1214142511526606</v>
          </cell>
          <cell r="AE276">
            <v>1.1735242511526607</v>
          </cell>
          <cell r="AF276">
            <v>6.5993776367150554</v>
          </cell>
        </row>
        <row r="277">
          <cell r="B277">
            <v>45286</v>
          </cell>
          <cell r="C277">
            <v>147.63999999999999</v>
          </cell>
          <cell r="D277">
            <v>0.92</v>
          </cell>
          <cell r="E277">
            <v>2.2000000000000001E-3</v>
          </cell>
          <cell r="F277">
            <v>0.61663854179135125</v>
          </cell>
          <cell r="G277">
            <v>1.5952785417913513</v>
          </cell>
          <cell r="H277">
            <v>7.9033787145029226</v>
          </cell>
          <cell r="I277">
            <v>9.61</v>
          </cell>
          <cell r="J277">
            <v>9.61</v>
          </cell>
          <cell r="K277">
            <v>0.1348</v>
          </cell>
          <cell r="L277">
            <v>0.21219203211374074</v>
          </cell>
          <cell r="M277">
            <v>0.25164203211374075</v>
          </cell>
          <cell r="N277">
            <v>9.5298844847231479</v>
          </cell>
          <cell r="O277">
            <v>-0.1103</v>
          </cell>
          <cell r="P277">
            <v>-1.0275354348539181</v>
          </cell>
          <cell r="Q277">
            <v>-1.0651464348539181</v>
          </cell>
          <cell r="R277">
            <v>5.2690052150407691</v>
          </cell>
          <cell r="S277">
            <v>-9.1200000000000003E-2</v>
          </cell>
          <cell r="T277">
            <v>-1.5922089669269159</v>
          </cell>
          <cell r="U277">
            <v>2.5251061852498369E-2</v>
          </cell>
          <cell r="V277">
            <v>7.8153119090324656</v>
          </cell>
          <cell r="W277">
            <v>0.38279999999999997</v>
          </cell>
          <cell r="X277">
            <v>0.18538893883569818</v>
          </cell>
          <cell r="Y277">
            <v>0.23214893883569818</v>
          </cell>
          <cell r="Z277">
            <v>7.3181189833009457</v>
          </cell>
          <cell r="AA277">
            <v>5.18</v>
          </cell>
          <cell r="AB277">
            <v>5.18</v>
          </cell>
          <cell r="AC277">
            <v>3.1300000000000001E-2</v>
          </cell>
          <cell r="AD277">
            <v>1.2663469927044684</v>
          </cell>
          <cell r="AE277">
            <v>1.3184569927044685</v>
          </cell>
          <cell r="AF277">
            <v>6.223549326224334</v>
          </cell>
        </row>
        <row r="278">
          <cell r="B278">
            <v>45297</v>
          </cell>
          <cell r="C278">
            <v>146.61000000000001</v>
          </cell>
          <cell r="D278">
            <v>0.86000000000000099</v>
          </cell>
          <cell r="E278">
            <v>4.0000000000000002E-4</v>
          </cell>
          <cell r="F278">
            <v>0.56574439420691847</v>
          </cell>
          <cell r="G278">
            <v>1.5443843942069186</v>
          </cell>
          <cell r="H278">
            <v>7.2964569330670228</v>
          </cell>
          <cell r="I278">
            <v>8.75</v>
          </cell>
          <cell r="J278">
            <v>8.75</v>
          </cell>
          <cell r="K278">
            <v>0.1343</v>
          </cell>
          <cell r="L278">
            <v>0.19684733872140281</v>
          </cell>
          <cell r="M278">
            <v>0.23629733872140279</v>
          </cell>
          <cell r="N278">
            <v>8.7151997492058406</v>
          </cell>
          <cell r="O278">
            <v>-0.1143</v>
          </cell>
          <cell r="P278">
            <v>-1.149739375255415</v>
          </cell>
          <cell r="Q278">
            <v>-1.1873503752554151</v>
          </cell>
          <cell r="R278">
            <v>4.5749360745456613</v>
          </cell>
          <cell r="S278">
            <v>-9.35E-2</v>
          </cell>
          <cell r="T278">
            <v>-1.6567454408336872</v>
          </cell>
          <cell r="U278">
            <v>-3.9285412054272939E-2</v>
          </cell>
          <cell r="V278">
            <v>7.406385077063443</v>
          </cell>
          <cell r="W278">
            <v>0.38129999999999997</v>
          </cell>
          <cell r="X278">
            <v>0.14326959898933714</v>
          </cell>
          <cell r="Y278">
            <v>0.19002959898933713</v>
          </cell>
          <cell r="Z278">
            <v>7.159084127423692</v>
          </cell>
          <cell r="AA278">
            <v>5.13</v>
          </cell>
          <cell r="AB278">
            <v>5.13</v>
          </cell>
          <cell r="AC278">
            <v>2.1999999999999999E-2</v>
          </cell>
          <cell r="AD278">
            <v>0.97961549188251495</v>
          </cell>
          <cell r="AE278">
            <v>1.0317254918825149</v>
          </cell>
          <cell r="AF278">
            <v>5.6877467565719382</v>
          </cell>
        </row>
        <row r="279">
          <cell r="B279">
            <v>45307</v>
          </cell>
          <cell r="C279">
            <v>144.44</v>
          </cell>
          <cell r="D279">
            <v>0.59000000000000197</v>
          </cell>
          <cell r="E279">
            <v>-5.4000000000000003E-3</v>
          </cell>
          <cell r="F279">
            <v>0.40178148420710003</v>
          </cell>
          <cell r="G279">
            <v>1.3804214842071001</v>
          </cell>
          <cell r="H279">
            <v>6.3540656983694497</v>
          </cell>
          <cell r="I279">
            <v>7.66</v>
          </cell>
          <cell r="J279">
            <v>7.66</v>
          </cell>
          <cell r="K279">
            <v>0.13420000000000001</v>
          </cell>
          <cell r="L279">
            <v>0.19377841540733892</v>
          </cell>
          <cell r="M279">
            <v>0.23322841540733891</v>
          </cell>
          <cell r="N279">
            <v>7.6288708212112235</v>
          </cell>
          <cell r="O279">
            <v>-0.11650000000000001</v>
          </cell>
          <cell r="P279">
            <v>-1.2169684823226812</v>
          </cell>
          <cell r="Q279">
            <v>-1.2545794823226812</v>
          </cell>
          <cell r="R279">
            <v>3.4497219452457717</v>
          </cell>
          <cell r="S279">
            <v>-9.6600000000000005E-2</v>
          </cell>
          <cell r="T279">
            <v>-1.7437612726854719</v>
          </cell>
          <cell r="U279">
            <v>-0.12630124390605757</v>
          </cell>
          <cell r="V279">
            <v>6.2866592054269637</v>
          </cell>
          <cell r="W279">
            <v>0.37969999999999998</v>
          </cell>
          <cell r="X279">
            <v>9.8343382111343788E-2</v>
          </cell>
          <cell r="Y279">
            <v>0.1451033821113438</v>
          </cell>
          <cell r="Z279">
            <v>6.1067228532089333</v>
          </cell>
          <cell r="AA279">
            <v>4.13</v>
          </cell>
          <cell r="AB279">
            <v>4.13</v>
          </cell>
          <cell r="AC279">
            <v>2.3699999999999999E-2</v>
          </cell>
          <cell r="AD279">
            <v>1.0320139689114416</v>
          </cell>
          <cell r="AE279">
            <v>1.0841239689114417</v>
          </cell>
          <cell r="AF279">
            <v>5.0434916241996337</v>
          </cell>
        </row>
        <row r="280">
          <cell r="B280">
            <v>45317</v>
          </cell>
          <cell r="C280">
            <v>141.78</v>
          </cell>
          <cell r="D280">
            <v>0.33</v>
          </cell>
          <cell r="E280">
            <v>-1.2999999999999999E-2</v>
          </cell>
          <cell r="F280">
            <v>0.18698532549763283</v>
          </cell>
          <cell r="G280">
            <v>1.1656253254976328</v>
          </cell>
          <cell r="H280">
            <v>5.2902367244613639</v>
          </cell>
          <cell r="I280">
            <v>6.45</v>
          </cell>
          <cell r="J280">
            <v>6.45</v>
          </cell>
          <cell r="K280">
            <v>0.1343</v>
          </cell>
          <cell r="L280">
            <v>0.19684733872140281</v>
          </cell>
          <cell r="M280">
            <v>0.23629733872140279</v>
          </cell>
          <cell r="N280">
            <v>6.4204419677876325</v>
          </cell>
          <cell r="O280">
            <v>-0.1177</v>
          </cell>
          <cell r="P280">
            <v>-1.2536442977476916</v>
          </cell>
          <cell r="Q280">
            <v>-1.2912552977476917</v>
          </cell>
          <cell r="R280">
            <v>2.1959316903169004</v>
          </cell>
          <cell r="S280">
            <v>-9.8799999999999999E-2</v>
          </cell>
          <cell r="T280">
            <v>-1.8055375813152437</v>
          </cell>
          <cell r="U280">
            <v>-0.18807755253582936</v>
          </cell>
          <cell r="V280">
            <v>5.0021517945271246</v>
          </cell>
          <cell r="W280">
            <v>0.37780000000000002</v>
          </cell>
          <cell r="X280">
            <v>4.4994595042379598E-2</v>
          </cell>
          <cell r="Y280">
            <v>9.1754595042379594E-2</v>
          </cell>
          <cell r="Z280">
            <v>4.8250263011036951</v>
          </cell>
          <cell r="AA280">
            <v>2.9</v>
          </cell>
          <cell r="AB280">
            <v>2.9</v>
          </cell>
          <cell r="AC280">
            <v>2.4500000000000001E-2</v>
          </cell>
          <cell r="AD280">
            <v>1.0566742282214399</v>
          </cell>
          <cell r="AE280">
            <v>1.10878422822144</v>
          </cell>
          <cell r="AF280">
            <v>4.0135240155745455</v>
          </cell>
        </row>
        <row r="281">
          <cell r="B281">
            <v>45328</v>
          </cell>
          <cell r="C281">
            <v>140</v>
          </cell>
          <cell r="D281">
            <v>-9.9999999999997903E-3</v>
          </cell>
          <cell r="E281">
            <v>-1.7899999999999999E-2</v>
          </cell>
          <cell r="F281">
            <v>4.8517891931787516E-2</v>
          </cell>
          <cell r="G281">
            <v>1.0271578919317874</v>
          </cell>
          <cell r="H281">
            <v>4.4707502926226335</v>
          </cell>
          <cell r="I281">
            <v>5.56</v>
          </cell>
          <cell r="J281">
            <v>5.56</v>
          </cell>
          <cell r="K281">
            <v>0.13489999999999999</v>
          </cell>
          <cell r="L281">
            <v>0.21526098661427442</v>
          </cell>
          <cell r="M281">
            <v>0.25471098661427444</v>
          </cell>
          <cell r="N281">
            <v>5.5660800481635366</v>
          </cell>
          <cell r="O281">
            <v>-0.1195</v>
          </cell>
          <cell r="P281">
            <v>-1.3086654627026975</v>
          </cell>
          <cell r="Q281">
            <v>-1.3462764627026975</v>
          </cell>
          <cell r="R281">
            <v>1.332726579656301</v>
          </cell>
          <cell r="S281">
            <v>-0.1017</v>
          </cell>
          <cell r="T281">
            <v>-1.8870006041249983</v>
          </cell>
          <cell r="U281">
            <v>-0.26954057534558395</v>
          </cell>
          <cell r="V281">
            <v>4.1770964478231498</v>
          </cell>
          <cell r="W281">
            <v>0.37669999999999998</v>
          </cell>
          <cell r="X281">
            <v>1.4108838481085722E-2</v>
          </cell>
          <cell r="Y281">
            <v>6.0868838481085721E-2</v>
          </cell>
          <cell r="Z281">
            <v>4.1151398424595556</v>
          </cell>
          <cell r="AA281">
            <v>2.2400000000000002</v>
          </cell>
          <cell r="AB281">
            <v>2.2400000000000002</v>
          </cell>
          <cell r="AC281">
            <v>1.5699999999999999E-2</v>
          </cell>
          <cell r="AD281">
            <v>0.78548258380746738</v>
          </cell>
          <cell r="AE281">
            <v>0.83759258380746737</v>
          </cell>
          <cell r="AF281">
            <v>3.1344700320447365</v>
          </cell>
        </row>
        <row r="282">
          <cell r="B282">
            <v>45338</v>
          </cell>
          <cell r="C282">
            <v>139.88999999999999</v>
          </cell>
          <cell r="D282">
            <v>0.14000000000000101</v>
          </cell>
          <cell r="E282">
            <v>-1.89E-2</v>
          </cell>
          <cell r="F282">
            <v>2.0260293186012496E-2</v>
          </cell>
          <cell r="G282">
            <v>0.99890029318601248</v>
          </cell>
          <cell r="H282">
            <v>4.3692802586436983</v>
          </cell>
          <cell r="I282">
            <v>5.35</v>
          </cell>
          <cell r="J282">
            <v>5.35</v>
          </cell>
          <cell r="K282">
            <v>0.13450000000000001</v>
          </cell>
          <cell r="L282">
            <v>0.2029852005177934</v>
          </cell>
          <cell r="M282">
            <v>0.24243520051779338</v>
          </cell>
          <cell r="N282">
            <v>5.3730109084513291</v>
          </cell>
          <cell r="O282">
            <v>-0.1203</v>
          </cell>
          <cell r="P282">
            <v>-1.3331222657039405</v>
          </cell>
          <cell r="Q282">
            <v>-1.3707332657039406</v>
          </cell>
          <cell r="R282">
            <v>1.237001346980356</v>
          </cell>
          <cell r="S282">
            <v>-0.1007</v>
          </cell>
          <cell r="T282">
            <v>-1.8589058921154833</v>
          </cell>
          <cell r="U282">
            <v>-0.24144586333606899</v>
          </cell>
          <cell r="V282">
            <v>4.2434476540989881</v>
          </cell>
          <cell r="W282">
            <v>0.376</v>
          </cell>
          <cell r="X282">
            <v>-5.5456367470594747E-3</v>
          </cell>
          <cell r="Y282">
            <v>4.1214363252940527E-2</v>
          </cell>
          <cell r="Z282">
            <v>4.2432667854387587</v>
          </cell>
          <cell r="AA282">
            <v>2.42</v>
          </cell>
          <cell r="AB282">
            <v>2.42</v>
          </cell>
          <cell r="AC282">
            <v>2.3800000000000002E-2</v>
          </cell>
          <cell r="AD282">
            <v>1.0350964246934573</v>
          </cell>
          <cell r="AE282">
            <v>1.0872064246934574</v>
          </cell>
          <cell r="AF282">
            <v>3.4408494017499764</v>
          </cell>
        </row>
        <row r="283">
          <cell r="B283">
            <v>45348</v>
          </cell>
          <cell r="C283">
            <v>139.38</v>
          </cell>
          <cell r="D283">
            <v>-2.9999999999999399E-2</v>
          </cell>
          <cell r="E283">
            <v>-2.0400000000000001E-2</v>
          </cell>
          <cell r="F283">
            <v>-2.2125717306400051E-2</v>
          </cell>
          <cell r="G283">
            <v>0.95651428269359995</v>
          </cell>
          <cell r="H283">
            <v>4.0328873396884193</v>
          </cell>
          <cell r="I283">
            <v>4.9800000000000004</v>
          </cell>
          <cell r="J283">
            <v>4.9800000000000004</v>
          </cell>
          <cell r="K283">
            <v>0.1348</v>
          </cell>
          <cell r="L283">
            <v>0.21219203211374074</v>
          </cell>
          <cell r="M283">
            <v>0.25164203211374075</v>
          </cell>
          <cell r="N283">
            <v>5.0024821912525193</v>
          </cell>
          <cell r="O283">
            <v>-0.12180000000000001</v>
          </cell>
          <cell r="P283">
            <v>-1.3789838204179867</v>
          </cell>
          <cell r="Q283">
            <v>-1.4165948204179868</v>
          </cell>
          <cell r="R283">
            <v>0.77489593549121083</v>
          </cell>
          <cell r="S283">
            <v>-0.1024</v>
          </cell>
          <cell r="T283">
            <v>-1.9066694616351079</v>
          </cell>
          <cell r="U283">
            <v>-0.28920943285569356</v>
          </cell>
          <cell r="V283">
            <v>3.7429319198239233</v>
          </cell>
          <cell r="W283">
            <v>0.37640000000000001</v>
          </cell>
          <cell r="X283">
            <v>5.6854844784000489E-3</v>
          </cell>
          <cell r="Y283">
            <v>5.2445484478400049E-2</v>
          </cell>
          <cell r="Z283">
            <v>3.7652374339284354</v>
          </cell>
          <cell r="AA283">
            <v>1.92</v>
          </cell>
          <cell r="AB283">
            <v>1.92</v>
          </cell>
          <cell r="AC283">
            <v>1.7600000000000001E-2</v>
          </cell>
          <cell r="AD283">
            <v>0.84402288678983006</v>
          </cell>
          <cell r="AE283">
            <v>0.89613288678983005</v>
          </cell>
          <cell r="AF283">
            <v>2.9630662947361088</v>
          </cell>
        </row>
        <row r="284">
          <cell r="B284">
            <v>45357</v>
          </cell>
          <cell r="C284">
            <v>138.88999999999999</v>
          </cell>
          <cell r="D284">
            <v>-8.0000000000000099E-2</v>
          </cell>
          <cell r="E284">
            <v>-2.1499999999999998E-2</v>
          </cell>
          <cell r="F284">
            <v>-5.320860246454566E-2</v>
          </cell>
          <cell r="G284">
            <v>0.92543139753545434</v>
          </cell>
          <cell r="H284">
            <v>3.7843951281054027</v>
          </cell>
          <cell r="I284">
            <v>4.66</v>
          </cell>
          <cell r="J284">
            <v>4.66</v>
          </cell>
          <cell r="K284">
            <v>0.13500000000000001</v>
          </cell>
          <cell r="L284">
            <v>0.21832994654138552</v>
          </cell>
          <cell r="M284">
            <v>0.25777994654138553</v>
          </cell>
          <cell r="N284">
            <v>4.7021000963190591</v>
          </cell>
          <cell r="O284">
            <v>-0.1216</v>
          </cell>
          <cell r="P284">
            <v>-1.3728685600436588</v>
          </cell>
          <cell r="Q284">
            <v>-1.4104795600436588</v>
          </cell>
          <cell r="R284">
            <v>0.52504115140029195</v>
          </cell>
          <cell r="S284">
            <v>-0.1028</v>
          </cell>
          <cell r="T284">
            <v>-1.9179097646622036</v>
          </cell>
          <cell r="U284">
            <v>-0.30044973588278934</v>
          </cell>
          <cell r="V284">
            <v>3.526271537227438</v>
          </cell>
          <cell r="W284">
            <v>0.37590000000000001</v>
          </cell>
          <cell r="X284">
            <v>-8.3534143606749638E-3</v>
          </cell>
          <cell r="Y284">
            <v>3.8406585639325037E-2</v>
          </cell>
          <cell r="Z284">
            <v>3.5963284204158295</v>
          </cell>
          <cell r="AA284">
            <v>1.78</v>
          </cell>
          <cell r="AB284">
            <v>1.78</v>
          </cell>
          <cell r="AC284">
            <v>1.84E-2</v>
          </cell>
          <cell r="AD284">
            <v>0.86867334932623663</v>
          </cell>
          <cell r="AE284">
            <v>0.92078334932623662</v>
          </cell>
          <cell r="AF284">
            <v>2.7860995216821403</v>
          </cell>
        </row>
        <row r="285">
          <cell r="B285">
            <v>45366</v>
          </cell>
          <cell r="C285">
            <v>138.4</v>
          </cell>
          <cell r="D285">
            <v>-0.13999999999999899</v>
          </cell>
          <cell r="E285">
            <v>-2.3E-2</v>
          </cell>
          <cell r="F285">
            <v>-9.5594262232727198E-2</v>
          </cell>
          <cell r="G285">
            <v>0.8830457377672728</v>
          </cell>
          <cell r="H285">
            <v>3.6014049778363577</v>
          </cell>
          <cell r="I285">
            <v>4.47</v>
          </cell>
          <cell r="J285">
            <v>4.47</v>
          </cell>
          <cell r="K285">
            <v>0.13489999999999999</v>
          </cell>
          <cell r="L285">
            <v>0.21526098661427442</v>
          </cell>
          <cell r="M285">
            <v>0.25471098661427444</v>
          </cell>
          <cell r="N285">
            <v>4.5300000107191183</v>
          </cell>
          <cell r="O285">
            <v>-0.12189999999999999</v>
          </cell>
          <cell r="P285">
            <v>-1.3820414957100222</v>
          </cell>
          <cell r="Q285">
            <v>-1.4196524957100223</v>
          </cell>
          <cell r="R285">
            <v>0.42547036878798861</v>
          </cell>
          <cell r="S285">
            <v>-0.1032</v>
          </cell>
          <cell r="T285">
            <v>-1.9291507678893958</v>
          </cell>
          <cell r="U285">
            <v>-0.31169073910998146</v>
          </cell>
          <cell r="V285">
            <v>3.5032659657811958</v>
          </cell>
          <cell r="W285">
            <v>0.37590000000000001</v>
          </cell>
          <cell r="X285">
            <v>-8.3534143606749638E-3</v>
          </cell>
          <cell r="Y285">
            <v>3.8406585639325037E-2</v>
          </cell>
          <cell r="Z285">
            <v>3.6631971309236691</v>
          </cell>
          <cell r="AA285">
            <v>1.87</v>
          </cell>
          <cell r="AB285">
            <v>1.87</v>
          </cell>
          <cell r="AC285">
            <v>1.8700000000000001E-2</v>
          </cell>
          <cell r="AD285">
            <v>0.87791757535709791</v>
          </cell>
          <cell r="AE285">
            <v>0.9300275753570979</v>
          </cell>
          <cell r="AF285">
            <v>2.8426856615350498</v>
          </cell>
        </row>
        <row r="286">
          <cell r="B286">
            <v>45376</v>
          </cell>
          <cell r="C286">
            <v>138.28</v>
          </cell>
          <cell r="D286">
            <v>-0.149999999999999</v>
          </cell>
          <cell r="E286">
            <v>-2.3900000000000001E-2</v>
          </cell>
          <cell r="F286">
            <v>-0.12102568488636253</v>
          </cell>
          <cell r="G286">
            <v>0.8576143151136375</v>
          </cell>
          <cell r="H286">
            <v>3.5225711372207189</v>
          </cell>
          <cell r="I286">
            <v>4.3899999999999997</v>
          </cell>
          <cell r="J286">
            <v>4.3899999999999997</v>
          </cell>
          <cell r="K286">
            <v>0.13450000000000001</v>
          </cell>
          <cell r="L286">
            <v>0.2029852005177934</v>
          </cell>
          <cell r="M286">
            <v>0.24243520051779338</v>
          </cell>
          <cell r="N286">
            <v>4.4392220013602923</v>
          </cell>
          <cell r="O286">
            <v>-0.12239999999999999</v>
          </cell>
          <cell r="P286">
            <v>-1.3973303258130201</v>
          </cell>
          <cell r="Q286">
            <v>-1.4349413258130201</v>
          </cell>
          <cell r="R286">
            <v>0.33729597818885204</v>
          </cell>
          <cell r="S286">
            <v>-0.1028</v>
          </cell>
          <cell r="T286">
            <v>-1.9179097646622036</v>
          </cell>
          <cell r="U286">
            <v>-0.30044973588278934</v>
          </cell>
          <cell r="V286">
            <v>3.4472380712784556</v>
          </cell>
          <cell r="W286">
            <v>0.37580000000000002</v>
          </cell>
          <cell r="X286">
            <v>-1.1161191023908452E-2</v>
          </cell>
          <cell r="Y286">
            <v>3.559880897609155E-2</v>
          </cell>
          <cell r="Z286">
            <v>3.5987371192967097</v>
          </cell>
          <cell r="AA286">
            <v>1.81</v>
          </cell>
          <cell r="AB286">
            <v>1.81</v>
          </cell>
          <cell r="AC286">
            <v>1.9599999999999999E-2</v>
          </cell>
          <cell r="AD286">
            <v>0.90565126591370437</v>
          </cell>
          <cell r="AE286">
            <v>0.95776126591370436</v>
          </cell>
          <cell r="AF286">
            <v>2.7535419038543871</v>
          </cell>
        </row>
        <row r="287">
          <cell r="B287">
            <v>45388</v>
          </cell>
          <cell r="C287">
            <v>137.99</v>
          </cell>
          <cell r="D287">
            <v>-0.26</v>
          </cell>
          <cell r="E287">
            <v>-2.4E-2</v>
          </cell>
          <cell r="F287">
            <v>-0.12385140233912321</v>
          </cell>
          <cell r="G287">
            <v>0.85478859766087678</v>
          </cell>
          <cell r="H287">
            <v>3.8437695993879926</v>
          </cell>
          <cell r="I287">
            <v>4.9800000000000004</v>
          </cell>
          <cell r="J287">
            <v>4.9800000000000004</v>
          </cell>
          <cell r="K287">
            <v>0.13469999999999999</v>
          </cell>
          <cell r="L287">
            <v>0.20912308297440224</v>
          </cell>
          <cell r="M287">
            <v>0.24857308297440223</v>
          </cell>
          <cell r="N287">
            <v>5.009897679276766</v>
          </cell>
          <cell r="O287">
            <v>-0.1232</v>
          </cell>
          <cell r="P287">
            <v>-1.4217940423437767</v>
          </cell>
          <cell r="Q287">
            <v>-1.4594050423437768</v>
          </cell>
          <cell r="R287">
            <v>0.78188679009245132</v>
          </cell>
          <cell r="S287">
            <v>-0.10440000000000001</v>
          </cell>
          <cell r="T287">
            <v>-1.9628780188976278</v>
          </cell>
          <cell r="U287">
            <v>-0.3454179901182135</v>
          </cell>
          <cell r="V287">
            <v>3.7758410784518781</v>
          </cell>
          <cell r="W287">
            <v>0.37609999999999999</v>
          </cell>
          <cell r="X287">
            <v>-2.7378581197031789E-3</v>
          </cell>
          <cell r="Y287">
            <v>4.4022141880296822E-2</v>
          </cell>
          <cell r="Z287">
            <v>3.8852484465842521</v>
          </cell>
          <cell r="AA287">
            <v>2.06</v>
          </cell>
          <cell r="AB287">
            <v>2.06</v>
          </cell>
          <cell r="AC287">
            <v>1.9599999999999999E-2</v>
          </cell>
          <cell r="AD287">
            <v>0.90565126591370437</v>
          </cell>
          <cell r="AE287">
            <v>0.95776126591370436</v>
          </cell>
          <cell r="AF287">
            <v>2.8139504097301566</v>
          </cell>
        </row>
        <row r="288">
          <cell r="B288">
            <v>45399</v>
          </cell>
          <cell r="C288">
            <v>137.79</v>
          </cell>
          <cell r="D288">
            <v>-0.29999999999999899</v>
          </cell>
          <cell r="E288">
            <v>-2.4500000000000001E-2</v>
          </cell>
          <cell r="F288">
            <v>-0.13798000572817873</v>
          </cell>
          <cell r="G288">
            <v>0.84065999427182125</v>
          </cell>
          <cell r="H288">
            <v>3.3370157801094731</v>
          </cell>
          <cell r="I288">
            <v>4.21</v>
          </cell>
          <cell r="J288">
            <v>4.21</v>
          </cell>
          <cell r="K288">
            <v>0.13439999999999999</v>
          </cell>
          <cell r="L288">
            <v>0.19991626706976054</v>
          </cell>
          <cell r="M288">
            <v>0.23936626706976055</v>
          </cell>
          <cell r="N288">
            <v>4.2411753005357093</v>
          </cell>
          <cell r="O288">
            <v>-0.12239999999999999</v>
          </cell>
          <cell r="P288">
            <v>-1.3973303258130201</v>
          </cell>
          <cell r="Q288">
            <v>-1.4349413258130201</v>
          </cell>
          <cell r="R288">
            <v>8.6151583150237743E-2</v>
          </cell>
          <cell r="S288">
            <v>-0.1031</v>
          </cell>
          <cell r="T288">
            <v>-1.9263404512193991</v>
          </cell>
          <cell r="U288">
            <v>-0.30888042243998481</v>
          </cell>
          <cell r="V288">
            <v>3.1314963620205818</v>
          </cell>
          <cell r="W288">
            <v>0.37590000000000001</v>
          </cell>
          <cell r="X288">
            <v>-8.3534143606749638E-3</v>
          </cell>
          <cell r="Y288">
            <v>3.8406585639325037E-2</v>
          </cell>
          <cell r="Z288">
            <v>3.2380672455971999</v>
          </cell>
          <cell r="AA288">
            <v>1.43</v>
          </cell>
          <cell r="AB288">
            <v>1.43</v>
          </cell>
          <cell r="AC288">
            <v>1.67E-2</v>
          </cell>
          <cell r="AD288">
            <v>0.81629248785145625</v>
          </cell>
          <cell r="AE288">
            <v>0.86840248785145624</v>
          </cell>
          <cell r="AF288">
            <v>2.3505401487356199</v>
          </cell>
        </row>
        <row r="289">
          <cell r="B289">
            <v>45407</v>
          </cell>
          <cell r="C289">
            <v>135.86000000000001</v>
          </cell>
          <cell r="D289">
            <v>-0.52</v>
          </cell>
          <cell r="E289">
            <v>-2.8899999999999999E-2</v>
          </cell>
          <cell r="F289">
            <v>-0.26231398871623751</v>
          </cell>
          <cell r="G289">
            <v>0.7163260112837625</v>
          </cell>
          <cell r="H289">
            <v>2.8314728161196863</v>
          </cell>
          <cell r="I289">
            <v>3.73</v>
          </cell>
          <cell r="J289">
            <v>3.73</v>
          </cell>
          <cell r="K289">
            <v>0.13420000000000001</v>
          </cell>
          <cell r="L289">
            <v>0.19377841540733892</v>
          </cell>
          <cell r="M289">
            <v>0.23322841540733891</v>
          </cell>
          <cell r="N289">
            <v>3.7857418719952163</v>
          </cell>
          <cell r="O289">
            <v>-0.1265</v>
          </cell>
          <cell r="P289">
            <v>-1.522728209777743</v>
          </cell>
          <cell r="Q289">
            <v>-1.5603392097777431</v>
          </cell>
          <cell r="R289">
            <v>-0.37340029098532557</v>
          </cell>
          <cell r="S289">
            <v>-0.1053</v>
          </cell>
          <cell r="T289">
            <v>-1.9881776815836163</v>
          </cell>
          <cell r="U289">
            <v>-0.37071765280420199</v>
          </cell>
          <cell r="V289">
            <v>2.8506467281927557</v>
          </cell>
          <cell r="W289">
            <v>0.3745</v>
          </cell>
          <cell r="X289">
            <v>-4.7662229989440509E-2</v>
          </cell>
          <cell r="Y289">
            <v>-9.0222998944050614E-4</v>
          </cell>
          <cell r="Z289">
            <v>3.0948876132120575</v>
          </cell>
          <cell r="AA289">
            <v>1.36</v>
          </cell>
          <cell r="AB289">
            <v>1.36</v>
          </cell>
          <cell r="AC289">
            <v>1.9199999999999998E-2</v>
          </cell>
          <cell r="AD289">
            <v>0.89332499208386329</v>
          </cell>
          <cell r="AE289">
            <v>0.94543499208386328</v>
          </cell>
          <cell r="AF289">
            <v>2.2248586070810652</v>
          </cell>
        </row>
        <row r="290">
          <cell r="B290">
            <v>45418</v>
          </cell>
          <cell r="C290">
            <v>133.88999999999999</v>
          </cell>
          <cell r="D290">
            <v>-0.72999999999999898</v>
          </cell>
          <cell r="E290">
            <v>-3.1E-2</v>
          </cell>
          <cell r="F290">
            <v>-0.32165763472005521</v>
          </cell>
          <cell r="G290">
            <v>0.6569823652799448</v>
          </cell>
          <cell r="H290">
            <v>2.4691239887687186</v>
          </cell>
          <cell r="I290">
            <v>3.37</v>
          </cell>
          <cell r="J290">
            <v>3.37</v>
          </cell>
          <cell r="K290">
            <v>0.1353</v>
          </cell>
          <cell r="L290">
            <v>0.22753685953598063</v>
          </cell>
          <cell r="M290">
            <v>0.26698685953598061</v>
          </cell>
          <cell r="N290">
            <v>3.4580025393862028</v>
          </cell>
          <cell r="O290">
            <v>-0.1303</v>
          </cell>
          <cell r="P290">
            <v>-1.6390002840095623</v>
          </cell>
          <cell r="Q290">
            <v>-1.6766112840095624</v>
          </cell>
          <cell r="R290">
            <v>-0.8567868047210061</v>
          </cell>
          <cell r="S290">
            <v>-0.1053</v>
          </cell>
          <cell r="T290">
            <v>-1.9881776815836163</v>
          </cell>
          <cell r="U290">
            <v>-0.37071765280420199</v>
          </cell>
          <cell r="V290">
            <v>2.4779156259226882</v>
          </cell>
          <cell r="W290">
            <v>0.37440000000000001</v>
          </cell>
          <cell r="X290">
            <v>-5.0470000000000001E-2</v>
          </cell>
          <cell r="Y290">
            <v>-3.709999999999998E-3</v>
          </cell>
          <cell r="Z290">
            <v>2.7137320781652239</v>
          </cell>
          <cell r="AA290">
            <v>0.98</v>
          </cell>
          <cell r="AB290">
            <v>0.98</v>
          </cell>
          <cell r="AC290">
            <v>1.5900000000000001E-2</v>
          </cell>
          <cell r="AD290">
            <v>0.79164442843689387</v>
          </cell>
          <cell r="AE290">
            <v>0.84375442843689386</v>
          </cell>
          <cell r="AF290">
            <v>1.681560807843721</v>
          </cell>
        </row>
        <row r="291">
          <cell r="B291">
            <v>45428</v>
          </cell>
          <cell r="C291">
            <v>133.91999999999999</v>
          </cell>
          <cell r="D291">
            <v>-0.77999999999999903</v>
          </cell>
          <cell r="E291">
            <v>-3.2000000000000001E-2</v>
          </cell>
          <cell r="F291">
            <v>-0.34991730525061121</v>
          </cell>
          <cell r="G291">
            <v>0.6287226947493888</v>
          </cell>
          <cell r="H291">
            <v>2.390864318238163</v>
          </cell>
          <cell r="I291">
            <v>3.32</v>
          </cell>
          <cell r="J291">
            <v>3.32</v>
          </cell>
          <cell r="K291">
            <v>0.1321</v>
          </cell>
          <cell r="L291">
            <v>0.12933207294511764</v>
          </cell>
          <cell r="M291">
            <v>0.16878207294511766</v>
          </cell>
          <cell r="N291">
            <v>3.3000622040005823</v>
          </cell>
          <cell r="O291">
            <v>-8.9300000000000004E-2</v>
          </cell>
          <cell r="P291">
            <v>-4.6760000000000003E-2</v>
          </cell>
          <cell r="Q291">
            <v>0</v>
          </cell>
          <cell r="R291">
            <v>-0.95641937748654327</v>
          </cell>
          <cell r="S291">
            <v>-0.1047</v>
          </cell>
          <cell r="T291">
            <v>-1.9713108346449435</v>
          </cell>
          <cell r="U291">
            <v>-0.35385080586552919</v>
          </cell>
          <cell r="V291">
            <v>2.3620303081059197</v>
          </cell>
          <cell r="W291">
            <v>0.374</v>
          </cell>
          <cell r="X291">
            <v>-6.1701080675827524E-2</v>
          </cell>
          <cell r="Y291">
            <v>-1.4941080675827521E-2</v>
          </cell>
          <cell r="Z291">
            <v>2.5332405247536136</v>
          </cell>
          <cell r="AA291">
            <v>0.8</v>
          </cell>
          <cell r="AB291">
            <v>0.8</v>
          </cell>
          <cell r="AC291">
            <v>8.9999999999999993E-3</v>
          </cell>
          <cell r="AD291">
            <v>0.57909647693750488</v>
          </cell>
          <cell r="AE291">
            <v>0.63120647693750487</v>
          </cell>
          <cell r="AF291">
            <v>1.3885483907595531</v>
          </cell>
        </row>
        <row r="292">
          <cell r="B292">
            <v>45439</v>
          </cell>
          <cell r="C292">
            <v>132.21</v>
          </cell>
          <cell r="D292">
            <v>-1</v>
          </cell>
          <cell r="E292">
            <v>-3.6499999999999998E-2</v>
          </cell>
          <cell r="F292">
            <v>-0.47709408605451065</v>
          </cell>
          <cell r="G292">
            <v>0.50154591394548942</v>
          </cell>
          <cell r="H292">
            <v>1.8576771747399627</v>
          </cell>
          <cell r="I292">
            <v>2.8</v>
          </cell>
          <cell r="J292">
            <v>2.8</v>
          </cell>
          <cell r="K292">
            <v>0.1298</v>
          </cell>
          <cell r="L292">
            <v>5.8749781064376581E-2</v>
          </cell>
          <cell r="M292">
            <v>9.8199781064376573E-2</v>
          </cell>
          <cell r="N292">
            <v>2.6930043680056355</v>
          </cell>
          <cell r="O292">
            <v>-9.8100000000000007E-2</v>
          </cell>
          <cell r="P292">
            <v>-0.31096081814534149</v>
          </cell>
          <cell r="Q292">
            <v>-0.26420081814534147</v>
          </cell>
          <cell r="R292">
            <v>-1.8188790301743607</v>
          </cell>
          <cell r="S292">
            <v>-0.10589999999999999</v>
          </cell>
          <cell r="T292">
            <v>-2.0050461603998051</v>
          </cell>
          <cell r="U292">
            <v>-0.38758613162039079</v>
          </cell>
          <cell r="V292">
            <v>1.6682528573803115</v>
          </cell>
          <cell r="W292">
            <v>0.37309999999999999</v>
          </cell>
          <cell r="X292">
            <v>-8.6971033199881254E-2</v>
          </cell>
          <cell r="Y292">
            <v>-4.0211033199881251E-2</v>
          </cell>
          <cell r="Z292">
            <v>1.7861451568305426</v>
          </cell>
          <cell r="AA292">
            <v>0.06</v>
          </cell>
          <cell r="AB292">
            <v>0.06</v>
          </cell>
          <cell r="AC292">
            <v>1.17E-2</v>
          </cell>
          <cell r="AD292">
            <v>0.6622591265967922</v>
          </cell>
          <cell r="AE292">
            <v>0.71436912659679219</v>
          </cell>
          <cell r="AF292">
            <v>0.90708317248375359</v>
          </cell>
        </row>
        <row r="293">
          <cell r="B293">
            <v>45449</v>
          </cell>
          <cell r="C293">
            <v>131.09</v>
          </cell>
          <cell r="D293">
            <v>-1.02</v>
          </cell>
          <cell r="E293">
            <v>-3.7999999999999999E-2</v>
          </cell>
          <cell r="F293">
            <v>-0.51949000241326726</v>
          </cell>
          <cell r="G293">
            <v>0.45914999758673275</v>
          </cell>
          <cell r="H293">
            <v>1.2744522428371643</v>
          </cell>
          <cell r="I293">
            <v>1.94</v>
          </cell>
          <cell r="J293">
            <v>1.94</v>
          </cell>
          <cell r="K293">
            <v>0.1285</v>
          </cell>
          <cell r="L293">
            <v>1.8855982740740053E-2</v>
          </cell>
          <cell r="M293">
            <v>5.8305982740740052E-2</v>
          </cell>
          <cell r="N293">
            <v>1.8507749740817183</v>
          </cell>
          <cell r="O293">
            <v>-7.2700000000000001E-2</v>
          </cell>
          <cell r="P293">
            <v>0.45165534965860205</v>
          </cell>
          <cell r="Q293">
            <v>0.49841534965860207</v>
          </cell>
          <cell r="R293">
            <v>-1.6423569414717512</v>
          </cell>
          <cell r="S293">
            <v>-0.1065</v>
          </cell>
          <cell r="T293">
            <v>-2.0219162846360623</v>
          </cell>
          <cell r="U293">
            <v>-0.40445625585664802</v>
          </cell>
          <cell r="V293">
            <v>1.2815301705416671</v>
          </cell>
          <cell r="W293">
            <v>0.37240000000000001</v>
          </cell>
          <cell r="X293">
            <v>-0.10662548447840005</v>
          </cell>
          <cell r="Y293">
            <v>-5.9865484478400045E-2</v>
          </cell>
          <cell r="Z293">
            <v>1.6128796594485835</v>
          </cell>
          <cell r="AA293">
            <v>-0.03</v>
          </cell>
          <cell r="AB293">
            <v>-0.03</v>
          </cell>
          <cell r="AC293">
            <v>1.2699999999999999E-2</v>
          </cell>
          <cell r="AD293">
            <v>0.69306269040554913</v>
          </cell>
          <cell r="AE293">
            <v>0.74517269040554912</v>
          </cell>
          <cell r="AF293">
            <v>0.74361141452418367</v>
          </cell>
        </row>
        <row r="294">
          <cell r="B294">
            <v>45458</v>
          </cell>
          <cell r="C294">
            <v>131.37</v>
          </cell>
          <cell r="D294">
            <v>-1.02</v>
          </cell>
          <cell r="E294">
            <v>-3.8300000000000001E-2</v>
          </cell>
          <cell r="F294">
            <v>-0.52796944021591941</v>
          </cell>
          <cell r="G294">
            <v>0.4506705597840806</v>
          </cell>
          <cell r="H294">
            <v>1.0737620969170685</v>
          </cell>
          <cell r="I294">
            <v>1.63</v>
          </cell>
          <cell r="J294">
            <v>1.63</v>
          </cell>
          <cell r="K294">
            <v>0.13</v>
          </cell>
          <cell r="L294">
            <v>6.4887316285469399E-2</v>
          </cell>
          <cell r="M294">
            <v>0.1043373162854694</v>
          </cell>
          <cell r="N294">
            <v>1.5800663123069998</v>
          </cell>
          <cell r="O294">
            <v>-5.67E-2</v>
          </cell>
          <cell r="P294">
            <v>0.9323407615173156</v>
          </cell>
          <cell r="Q294">
            <v>0.97910076151731562</v>
          </cell>
          <cell r="R294">
            <v>-1.5036865073804142</v>
          </cell>
          <cell r="S294">
            <v>-0.1066</v>
          </cell>
          <cell r="T294">
            <v>-2.0247281329310716</v>
          </cell>
          <cell r="U294">
            <v>-0.40726810415165726</v>
          </cell>
          <cell r="V294">
            <v>0.91142836203135236</v>
          </cell>
          <cell r="W294">
            <v>0.37269999999999998</v>
          </cell>
          <cell r="X294">
            <v>-9.8202141880298383E-2</v>
          </cell>
          <cell r="Y294">
            <v>-5.144214188029838E-2</v>
          </cell>
          <cell r="Z294">
            <v>1.2287380593834507</v>
          </cell>
          <cell r="AA294">
            <v>-0.43</v>
          </cell>
          <cell r="AB294">
            <v>-0.43</v>
          </cell>
          <cell r="AC294">
            <v>1.49E-2</v>
          </cell>
          <cell r="AD294">
            <v>0.76083587138451458</v>
          </cell>
          <cell r="AE294">
            <v>0.81294587138451457</v>
          </cell>
          <cell r="AF294">
            <v>0.38768565873762034</v>
          </cell>
        </row>
        <row r="295">
          <cell r="B295">
            <v>45469</v>
          </cell>
          <cell r="C295">
            <v>135.63999999999999</v>
          </cell>
          <cell r="D295">
            <v>-0.869999999999999</v>
          </cell>
          <cell r="E295">
            <v>-3.3799999999999997E-2</v>
          </cell>
          <cell r="F295">
            <v>-0.40078625427586473</v>
          </cell>
          <cell r="G295">
            <v>0.57785374572413528</v>
          </cell>
          <cell r="H295">
            <v>2.2437950237897661</v>
          </cell>
          <cell r="I295">
            <v>3.22</v>
          </cell>
          <cell r="J295">
            <v>3.22</v>
          </cell>
          <cell r="K295">
            <v>0.1323</v>
          </cell>
          <cell r="L295">
            <v>0.13546974199997117</v>
          </cell>
          <cell r="M295">
            <v>0.17491974199997118</v>
          </cell>
          <cell r="N295">
            <v>3.2181820869566762</v>
          </cell>
          <cell r="O295">
            <v>-7.6799999999999993E-2</v>
          </cell>
          <cell r="P295">
            <v>0.32853619632812531</v>
          </cell>
          <cell r="Q295">
            <v>0.37529619632812533</v>
          </cell>
          <cell r="R295">
            <v>-0.62420766512752612</v>
          </cell>
          <cell r="S295">
            <v>-0.10589999999999999</v>
          </cell>
          <cell r="T295">
            <v>-2.0050461603998051</v>
          </cell>
          <cell r="U295">
            <v>-0.38758613162039079</v>
          </cell>
          <cell r="V295">
            <v>2.3301438005116006</v>
          </cell>
          <cell r="W295">
            <v>0.3674</v>
          </cell>
          <cell r="X295">
            <v>-0.24701752201140018</v>
          </cell>
          <cell r="Y295">
            <v>-0.20025752201140018</v>
          </cell>
          <cell r="Z295">
            <v>2.3947062037082349</v>
          </cell>
          <cell r="AA295">
            <v>0.86</v>
          </cell>
          <cell r="AB295">
            <v>0.86</v>
          </cell>
          <cell r="AC295">
            <v>1.49E-2</v>
          </cell>
          <cell r="AD295">
            <v>0.76083587138451458</v>
          </cell>
          <cell r="AE295">
            <v>0.81294587138451457</v>
          </cell>
          <cell r="AF295">
            <v>1.4217371416699089</v>
          </cell>
        </row>
        <row r="296">
          <cell r="B296">
            <v>45478</v>
          </cell>
          <cell r="C296">
            <v>133.88</v>
          </cell>
          <cell r="D296">
            <v>-0.90999999999999803</v>
          </cell>
          <cell r="E296">
            <v>-3.6299999999999999E-2</v>
          </cell>
          <cell r="F296">
            <v>-0.4714414504379173</v>
          </cell>
          <cell r="G296">
            <v>0.50719854956208277</v>
          </cell>
          <cell r="H296">
            <v>2.4369567533617387</v>
          </cell>
          <cell r="I296">
            <v>3.67</v>
          </cell>
          <cell r="J296">
            <v>3.67</v>
          </cell>
          <cell r="K296">
            <v>0.13270000000000001</v>
          </cell>
          <cell r="L296">
            <v>0.14774512535294262</v>
          </cell>
          <cell r="M296">
            <v>0.18719512535294264</v>
          </cell>
          <cell r="N296">
            <v>3.632528614704686</v>
          </cell>
          <cell r="O296">
            <v>-6.8599999999999994E-2</v>
          </cell>
          <cell r="P296">
            <v>0.57479310171751063</v>
          </cell>
          <cell r="Q296">
            <v>0.62155310171751066</v>
          </cell>
          <cell r="R296">
            <v>-0.15561282386170738</v>
          </cell>
          <cell r="S296">
            <v>-0.1084</v>
          </cell>
          <cell r="T296">
            <v>-2.0753493537882677</v>
          </cell>
          <cell r="U296">
            <v>-0.45788932500885338</v>
          </cell>
          <cell r="V296">
            <v>2.3024453344809666</v>
          </cell>
          <cell r="W296">
            <v>0.36580000000000001</v>
          </cell>
          <cell r="X296">
            <v>-0.29194493662414872</v>
          </cell>
          <cell r="Y296">
            <v>-0.24518493662414872</v>
          </cell>
          <cell r="Z296">
            <v>2.2126503079347093</v>
          </cell>
          <cell r="AA296">
            <v>0.67</v>
          </cell>
          <cell r="AB296">
            <v>0.67</v>
          </cell>
          <cell r="AC296">
            <v>1.0999999999999999E-2</v>
          </cell>
          <cell r="AD296">
            <v>0.6406974869681249</v>
          </cell>
          <cell r="AE296">
            <v>0.69280748696812489</v>
          </cell>
          <cell r="AF296">
            <v>1.2632719525529037</v>
          </cell>
        </row>
        <row r="297">
          <cell r="B297">
            <v>45484</v>
          </cell>
          <cell r="C297">
            <v>130.94999999999999</v>
          </cell>
          <cell r="D297">
            <v>-1.08</v>
          </cell>
          <cell r="E297">
            <v>-0.04</v>
          </cell>
          <cell r="F297">
            <v>-0.57602131337297924</v>
          </cell>
          <cell r="G297">
            <v>0.40261868662702077</v>
          </cell>
          <cell r="H297">
            <v>1.8895616918083684</v>
          </cell>
          <cell r="I297">
            <v>3.06</v>
          </cell>
          <cell r="J297">
            <v>3.06</v>
          </cell>
          <cell r="K297">
            <v>0.13250000000000001</v>
          </cell>
          <cell r="L297">
            <v>0.14160742596156495</v>
          </cell>
          <cell r="M297">
            <v>0.18105742596156493</v>
          </cell>
          <cell r="N297">
            <v>3.002910924674413</v>
          </cell>
          <cell r="O297">
            <v>-7.0199999999999999E-2</v>
          </cell>
          <cell r="P297">
            <v>0.52673683873436117</v>
          </cell>
          <cell r="Q297">
            <v>0.57349683873436119</v>
          </cell>
          <cell r="R297">
            <v>-0.87769904237960983</v>
          </cell>
          <cell r="S297">
            <v>-0.1109</v>
          </cell>
          <cell r="T297">
            <v>-2.1456820931379803</v>
          </cell>
          <cell r="U297">
            <v>-0.528222064358566</v>
          </cell>
          <cell r="V297">
            <v>1.5075326747006432</v>
          </cell>
          <cell r="W297">
            <v>0.36480000000000001</v>
          </cell>
          <cell r="X297">
            <v>-0.32002526263521275</v>
          </cell>
          <cell r="Y297">
            <v>-0.27326526263521272</v>
          </cell>
          <cell r="Z297">
            <v>1.409440096597177</v>
          </cell>
          <cell r="AA297">
            <v>-0.12</v>
          </cell>
          <cell r="AB297">
            <v>-0.12</v>
          </cell>
          <cell r="AC297">
            <v>9.9000000000000008E-3</v>
          </cell>
          <cell r="AD297">
            <v>0.60681627608805866</v>
          </cell>
          <cell r="AE297">
            <v>0.65892627608805865</v>
          </cell>
          <cell r="AF297">
            <v>0.58158436226601051</v>
          </cell>
        </row>
        <row r="298">
          <cell r="B298">
            <v>45490</v>
          </cell>
          <cell r="C298">
            <v>141.66</v>
          </cell>
          <cell r="D298">
            <v>-0.17</v>
          </cell>
          <cell r="E298">
            <v>-2.1899999999999999E-2</v>
          </cell>
          <cell r="F298">
            <v>-6.4511448707912478E-2</v>
          </cell>
          <cell r="G298">
            <v>0.91412855129208759</v>
          </cell>
          <cell r="H298">
            <v>4.9789644752989961</v>
          </cell>
          <cell r="I298">
            <v>6.66</v>
          </cell>
          <cell r="J298">
            <v>6.66</v>
          </cell>
          <cell r="K298">
            <v>0.13420000000000001</v>
          </cell>
          <cell r="L298">
            <v>0.19377841540733892</v>
          </cell>
          <cell r="M298">
            <v>0.23322841540733891</v>
          </cell>
          <cell r="N298">
            <v>6.5899286260321928</v>
          </cell>
          <cell r="O298">
            <v>-6.8099999999999994E-2</v>
          </cell>
          <cell r="P298">
            <v>0.58981139540045091</v>
          </cell>
          <cell r="Q298">
            <v>0.63657139540045093</v>
          </cell>
          <cell r="R298">
            <v>2.4758973958685067</v>
          </cell>
          <cell r="S298">
            <v>-9.5399999999999999E-2</v>
          </cell>
          <cell r="T298">
            <v>-1.7100732815354878</v>
          </cell>
          <cell r="U298">
            <v>-9.2613252756073461E-2</v>
          </cell>
          <cell r="V298">
            <v>4.9893385375551826</v>
          </cell>
          <cell r="W298">
            <v>0.3725</v>
          </cell>
          <cell r="X298">
            <v>-0.10381770242966855</v>
          </cell>
          <cell r="Y298">
            <v>-5.7057702429668546E-2</v>
          </cell>
          <cell r="Z298">
            <v>4.4275198777247891</v>
          </cell>
          <cell r="AA298">
            <v>2.61</v>
          </cell>
          <cell r="AB298">
            <v>2.61</v>
          </cell>
          <cell r="AC298">
            <v>1.23E-2</v>
          </cell>
          <cell r="AD298">
            <v>0.68074108923039323</v>
          </cell>
          <cell r="AE298">
            <v>0.73285108923039322</v>
          </cell>
          <cell r="AF298">
            <v>2.7029797965611149</v>
          </cell>
        </row>
        <row r="299">
          <cell r="B299">
            <v>45497</v>
          </cell>
          <cell r="C299">
            <v>147.49</v>
          </cell>
          <cell r="D299">
            <v>0.81</v>
          </cell>
          <cell r="E299">
            <v>-5.1000000000000004E-3</v>
          </cell>
          <cell r="F299">
            <v>0.41026135050731388</v>
          </cell>
          <cell r="G299">
            <v>1.388901350507314</v>
          </cell>
          <cell r="H299">
            <v>7.8722174126834812</v>
          </cell>
          <cell r="I299">
            <v>9.9600000000000009</v>
          </cell>
          <cell r="J299">
            <v>9.9600000000000009</v>
          </cell>
          <cell r="K299">
            <v>0.13350000000000001</v>
          </cell>
          <cell r="L299">
            <v>0.17229608767716117</v>
          </cell>
          <cell r="M299">
            <v>0.21174608767716119</v>
          </cell>
          <cell r="N299">
            <v>9.8399885402865692</v>
          </cell>
          <cell r="O299">
            <v>-6.8000000000000005E-2</v>
          </cell>
          <cell r="P299">
            <v>0.5928150962605464</v>
          </cell>
          <cell r="Q299">
            <v>0.63957509626054643</v>
          </cell>
          <cell r="R299">
            <v>5.6437267461552354</v>
          </cell>
          <cell r="S299">
            <v>-9.0899999999999995E-2</v>
          </cell>
          <cell r="T299">
            <v>-1.5837926053802802</v>
          </cell>
          <cell r="U299">
            <v>3.3667423399134089E-2</v>
          </cell>
          <cell r="V299">
            <v>8.173728270579101</v>
          </cell>
          <cell r="W299">
            <v>0.37630000000000002</v>
          </cell>
          <cell r="X299">
            <v>2.8777024296685601E-3</v>
          </cell>
          <cell r="Y299">
            <v>4.9637702429668563E-2</v>
          </cell>
          <cell r="Z299">
            <v>7.4856077468949165</v>
          </cell>
          <cell r="AA299">
            <v>5.53</v>
          </cell>
          <cell r="AB299">
            <v>5.53</v>
          </cell>
          <cell r="AC299">
            <v>2.3099999999999999E-2</v>
          </cell>
          <cell r="AD299">
            <v>1.0135196879655604</v>
          </cell>
          <cell r="AE299">
            <v>1.0656296879655605</v>
          </cell>
          <cell r="AF299">
            <v>5.6808507288161483</v>
          </cell>
        </row>
        <row r="300">
          <cell r="B300">
            <v>45504</v>
          </cell>
          <cell r="C300">
            <v>148.01</v>
          </cell>
          <cell r="D300">
            <v>0.9</v>
          </cell>
          <cell r="E300">
            <v>-2.5999999999999999E-3</v>
          </cell>
          <cell r="F300">
            <v>0.48093081751738637</v>
          </cell>
          <cell r="G300">
            <v>1.4595708175173865</v>
          </cell>
          <cell r="H300">
            <v>8.3181027691581466</v>
          </cell>
          <cell r="I300">
            <v>10.51</v>
          </cell>
          <cell r="J300">
            <v>10.51</v>
          </cell>
          <cell r="K300">
            <v>0.13350000000000001</v>
          </cell>
          <cell r="L300">
            <v>0.17229608767716117</v>
          </cell>
          <cell r="M300">
            <v>0.21174608767716119</v>
          </cell>
          <cell r="N300">
            <v>10.394481870499535</v>
          </cell>
          <cell r="O300">
            <v>-6.7000000000000004E-2</v>
          </cell>
          <cell r="P300">
            <v>0.62285289667681076</v>
          </cell>
          <cell r="Q300">
            <v>0.66961289667681079</v>
          </cell>
          <cell r="R300">
            <v>6.2451078650830825</v>
          </cell>
          <cell r="S300">
            <v>-9.06E-2</v>
          </cell>
          <cell r="T300">
            <v>-1.5753765705477119</v>
          </cell>
          <cell r="U300">
            <v>4.2083458231702453E-2</v>
          </cell>
          <cell r="V300">
            <v>8.7703376122218728</v>
          </cell>
          <cell r="W300">
            <v>0.37609999999999999</v>
          </cell>
          <cell r="X300">
            <v>-2.7378581197031789E-3</v>
          </cell>
          <cell r="Y300">
            <v>4.4022141880296822E-2</v>
          </cell>
          <cell r="Z300">
            <v>8.0850354814543657</v>
          </cell>
          <cell r="AA300">
            <v>6.14</v>
          </cell>
          <cell r="AB300">
            <v>6.14</v>
          </cell>
          <cell r="AC300">
            <v>2.86E-2</v>
          </cell>
          <cell r="AD300">
            <v>1.1830810417405671</v>
          </cell>
          <cell r="AE300">
            <v>1.2351910417405672</v>
          </cell>
          <cell r="AF300">
            <v>6.384575484941462</v>
          </cell>
        </row>
        <row r="301">
          <cell r="B301">
            <v>45511</v>
          </cell>
          <cell r="C301">
            <v>146.26</v>
          </cell>
          <cell r="D301">
            <v>0.71000000000000096</v>
          </cell>
          <cell r="E301">
            <v>-6.0000000000000001E-3</v>
          </cell>
          <cell r="F301">
            <v>0.38482203460484482</v>
          </cell>
          <cell r="G301">
            <v>1.3634620346048449</v>
          </cell>
          <cell r="H301">
            <v>7.9575898411678843</v>
          </cell>
          <cell r="I301">
            <v>10.199999999999999</v>
          </cell>
          <cell r="J301">
            <v>10.199999999999999</v>
          </cell>
          <cell r="K301">
            <v>0.13370000000000001</v>
          </cell>
          <cell r="L301">
            <v>0.17843387206311084</v>
          </cell>
          <cell r="M301">
            <v>0.21788387206311083</v>
          </cell>
          <cell r="N301">
            <v>10.078637440984243</v>
          </cell>
          <cell r="O301">
            <v>-7.2499999999999995E-2</v>
          </cell>
          <cell r="P301">
            <v>0.45766160051390492</v>
          </cell>
          <cell r="Q301">
            <v>0.50442160051390494</v>
          </cell>
          <cell r="R301">
            <v>5.7130010528892852</v>
          </cell>
          <cell r="S301">
            <v>-9.3600000000000003E-2</v>
          </cell>
          <cell r="T301">
            <v>-1.6595518241446918</v>
          </cell>
          <cell r="U301">
            <v>-4.2091795365277518E-2</v>
          </cell>
          <cell r="V301">
            <v>8.27431354046435</v>
          </cell>
          <cell r="W301">
            <v>0.37480000000000002</v>
          </cell>
          <cell r="X301">
            <v>-3.9238919324172478E-2</v>
          </cell>
          <cell r="Y301">
            <v>7.5210806758275253E-3</v>
          </cell>
          <cell r="Z301">
            <v>7.5917522999597029</v>
          </cell>
          <cell r="AA301">
            <v>5.67</v>
          </cell>
          <cell r="AB301">
            <v>5.67</v>
          </cell>
          <cell r="AC301">
            <v>2.2200000000000001E-2</v>
          </cell>
          <cell r="AD301">
            <v>0.98577970281354776</v>
          </cell>
          <cell r="AE301">
            <v>1.0378897028135479</v>
          </cell>
          <cell r="AF301">
            <v>5.755192444839289</v>
          </cell>
        </row>
        <row r="302">
          <cell r="B302">
            <v>45518</v>
          </cell>
          <cell r="C302">
            <v>141.83000000000001</v>
          </cell>
          <cell r="D302">
            <v>0.100000000000001</v>
          </cell>
          <cell r="E302">
            <v>-1.6799999999999999E-2</v>
          </cell>
          <cell r="F302">
            <v>7.9601575289907231E-2</v>
          </cell>
          <cell r="G302">
            <v>1.0582415752899073</v>
          </cell>
          <cell r="H302">
            <v>6.2053227497285954</v>
          </cell>
          <cell r="I302">
            <v>8.24</v>
          </cell>
          <cell r="J302">
            <v>8.24</v>
          </cell>
          <cell r="K302">
            <v>0.1336</v>
          </cell>
          <cell r="L302">
            <v>0.17536497758182021</v>
          </cell>
          <cell r="M302">
            <v>0.21481497758182022</v>
          </cell>
          <cell r="N302">
            <v>8.1357885324612962</v>
          </cell>
          <cell r="O302">
            <v>-7.4499999999999997E-2</v>
          </cell>
          <cell r="P302">
            <v>0.39760101951126808</v>
          </cell>
          <cell r="Q302">
            <v>0.44436101951126811</v>
          </cell>
          <cell r="R302">
            <v>3.7889854051887788</v>
          </cell>
          <cell r="S302">
            <v>-9.9099999999999994E-2</v>
          </cell>
          <cell r="T302">
            <v>-1.8139631555590592</v>
          </cell>
          <cell r="U302">
            <v>-0.19650312677964488</v>
          </cell>
          <cell r="V302">
            <v>6.3317720896958996</v>
          </cell>
          <cell r="W302">
            <v>0.37109999999999999</v>
          </cell>
          <cell r="X302">
            <v>-0.1431267894875333</v>
          </cell>
          <cell r="Y302">
            <v>-9.63667894875333E-2</v>
          </cell>
          <cell r="Z302">
            <v>5.7755592577860453</v>
          </cell>
          <cell r="AA302">
            <v>3.98</v>
          </cell>
          <cell r="AB302">
            <v>3.98</v>
          </cell>
          <cell r="AC302">
            <v>2.2599999999999999E-2</v>
          </cell>
          <cell r="AD302">
            <v>0.99810837458449597</v>
          </cell>
          <cell r="AE302">
            <v>1.050218374584496</v>
          </cell>
          <cell r="AF302">
            <v>4.3571685704434771</v>
          </cell>
        </row>
        <row r="303">
          <cell r="B303">
            <v>45526</v>
          </cell>
          <cell r="C303">
            <v>135.13999999999999</v>
          </cell>
          <cell r="D303">
            <v>-0.76</v>
          </cell>
          <cell r="E303">
            <v>-3.1699999999999999E-2</v>
          </cell>
          <cell r="F303">
            <v>-0.34143934439700185</v>
          </cell>
          <cell r="G303">
            <v>0.6372006556029981</v>
          </cell>
          <cell r="H303">
            <v>4.4096531599207882</v>
          </cell>
          <cell r="I303">
            <v>6.55</v>
          </cell>
          <cell r="J303">
            <v>6.55</v>
          </cell>
          <cell r="K303">
            <v>0.13370000000000001</v>
          </cell>
          <cell r="L303">
            <v>0.17843387206311084</v>
          </cell>
          <cell r="M303">
            <v>0.21788387206311083</v>
          </cell>
          <cell r="N303">
            <v>6.3777130319039719</v>
          </cell>
          <cell r="O303">
            <v>-8.4500000000000006E-2</v>
          </cell>
          <cell r="P303">
            <v>9.7346636513443802E-2</v>
          </cell>
          <cell r="Q303">
            <v>0.1441066365134438</v>
          </cell>
          <cell r="R303">
            <v>1.4607951457575348</v>
          </cell>
          <cell r="S303">
            <v>-0.10539999999999999</v>
          </cell>
          <cell r="T303">
            <v>-1.9909889810290873</v>
          </cell>
          <cell r="U303">
            <v>-0.37352895224967297</v>
          </cell>
          <cell r="V303">
            <v>3.8600189063976478</v>
          </cell>
          <cell r="W303">
            <v>0.36720000000000003</v>
          </cell>
          <cell r="X303">
            <v>-0.25263338142422992</v>
          </cell>
          <cell r="Y303">
            <v>-0.20587338142422992</v>
          </cell>
          <cell r="Z303">
            <v>3.1045338266263203</v>
          </cell>
          <cell r="AA303">
            <v>1.34</v>
          </cell>
          <cell r="AB303">
            <v>1.34</v>
          </cell>
          <cell r="AC303">
            <v>1.4999999999999999E-2</v>
          </cell>
          <cell r="AD303">
            <v>0.76391665280168497</v>
          </cell>
          <cell r="AE303">
            <v>0.81602665280168496</v>
          </cell>
          <cell r="AF303">
            <v>1.975914733383666</v>
          </cell>
        </row>
        <row r="304">
          <cell r="B304">
            <v>45531</v>
          </cell>
          <cell r="C304">
            <v>134.65</v>
          </cell>
          <cell r="D304">
            <v>-0.95999999999999897</v>
          </cell>
          <cell r="E304">
            <v>-3.2399999999999998E-2</v>
          </cell>
          <cell r="F304">
            <v>-0.36122133669999995</v>
          </cell>
          <cell r="G304">
            <v>0.61741866330000006</v>
          </cell>
          <cell r="H304">
            <v>3.8736535510374797</v>
          </cell>
          <cell r="I304">
            <v>5.84</v>
          </cell>
          <cell r="J304">
            <v>5.84</v>
          </cell>
          <cell r="K304">
            <v>0.13370000000000001</v>
          </cell>
          <cell r="L304">
            <v>0.17843387206311084</v>
          </cell>
          <cell r="M304">
            <v>0.21788387206311083</v>
          </cell>
          <cell r="N304">
            <v>5.710399668927141</v>
          </cell>
          <cell r="O304">
            <v>-8.4699999999999998E-2</v>
          </cell>
          <cell r="P304">
            <v>9.1342097258902938E-2</v>
          </cell>
          <cell r="Q304">
            <v>0.13810209725890293</v>
          </cell>
          <cell r="R304">
            <v>0.94755213236304558</v>
          </cell>
          <cell r="S304">
            <v>-0.1055</v>
          </cell>
          <cell r="T304">
            <v>-1.993800325867187</v>
          </cell>
          <cell r="U304">
            <v>-0.37634029708777272</v>
          </cell>
          <cell r="V304">
            <v>3.5100439762564823</v>
          </cell>
          <cell r="W304">
            <v>0.36720000000000003</v>
          </cell>
          <cell r="X304">
            <v>-0.25263338142422992</v>
          </cell>
          <cell r="Y304">
            <v>-0.20587338142422992</v>
          </cell>
          <cell r="Z304">
            <v>2.9174451301601376</v>
          </cell>
          <cell r="AA304">
            <v>1.2</v>
          </cell>
          <cell r="AB304">
            <v>1.2</v>
          </cell>
          <cell r="AC304">
            <v>1.1599999999999999E-2</v>
          </cell>
          <cell r="AD304">
            <v>0.65917884993142284</v>
          </cell>
          <cell r="AE304">
            <v>0.71128884993142283</v>
          </cell>
          <cell r="AF304">
            <v>1.707477993747875</v>
          </cell>
        </row>
        <row r="305">
          <cell r="B305">
            <v>45539</v>
          </cell>
          <cell r="C305">
            <v>136.21</v>
          </cell>
          <cell r="D305">
            <v>-0.77</v>
          </cell>
          <cell r="E305">
            <v>-3.1699999999999999E-2</v>
          </cell>
          <cell r="F305">
            <v>-0.34143934439700185</v>
          </cell>
          <cell r="G305">
            <v>0.6372006556029981</v>
          </cell>
          <cell r="H305">
            <v>3.8106203447221687</v>
          </cell>
          <cell r="I305">
            <v>5.59</v>
          </cell>
          <cell r="J305">
            <v>5.59</v>
          </cell>
          <cell r="K305">
            <v>0.1346</v>
          </cell>
          <cell r="L305">
            <v>0.20605413913088022</v>
          </cell>
          <cell r="M305">
            <v>0.24550413913088021</v>
          </cell>
          <cell r="N305">
            <v>5.5269621311739412</v>
          </cell>
          <cell r="O305">
            <v>-8.4099999999999994E-2</v>
          </cell>
          <cell r="P305">
            <v>0.10935575394678049</v>
          </cell>
          <cell r="Q305">
            <v>0.15611575394678048</v>
          </cell>
          <cell r="R305">
            <v>0.90054121615132021</v>
          </cell>
          <cell r="S305">
            <v>-0.1022</v>
          </cell>
          <cell r="T305">
            <v>-1.9010495714426559</v>
          </cell>
          <cell r="U305">
            <v>-0.28358954266324155</v>
          </cell>
          <cell r="V305">
            <v>3.6838033897027778</v>
          </cell>
          <cell r="W305">
            <v>0.36870000000000003</v>
          </cell>
          <cell r="X305">
            <v>-0.21051484560104092</v>
          </cell>
          <cell r="Y305">
            <v>-0.16375484560104092</v>
          </cell>
          <cell r="Z305">
            <v>3.1866055569264571</v>
          </cell>
          <cell r="AA305">
            <v>1.47</v>
          </cell>
          <cell r="AB305">
            <v>1.47</v>
          </cell>
          <cell r="AC305">
            <v>1.09E-2</v>
          </cell>
          <cell r="AD305">
            <v>0.63761730873675782</v>
          </cell>
          <cell r="AE305">
            <v>0.6897273087367578</v>
          </cell>
          <cell r="AF305">
            <v>1.7378862343103447</v>
          </cell>
        </row>
        <row r="306">
          <cell r="B306">
            <v>45545</v>
          </cell>
          <cell r="C306">
            <v>139.44999999999999</v>
          </cell>
          <cell r="D306">
            <v>-0.44999999999999901</v>
          </cell>
          <cell r="E306">
            <v>-2.5899999999999999E-2</v>
          </cell>
          <cell r="F306">
            <v>-0.1775402931860125</v>
          </cell>
          <cell r="G306">
            <v>0.80109970681398757</v>
          </cell>
          <cell r="H306">
            <v>4.8649511748623473</v>
          </cell>
          <cell r="I306">
            <v>6.83</v>
          </cell>
          <cell r="J306">
            <v>6.83</v>
          </cell>
          <cell r="K306">
            <v>0.13489999999999999</v>
          </cell>
          <cell r="L306">
            <v>0.21526098661427442</v>
          </cell>
          <cell r="M306">
            <v>0.25471098661427444</v>
          </cell>
          <cell r="N306">
            <v>6.7492089973795446</v>
          </cell>
          <cell r="O306">
            <v>-8.3099999999999993E-2</v>
          </cell>
          <cell r="P306">
            <v>0.1393787994713549</v>
          </cell>
          <cell r="Q306">
            <v>0.18613879947135489</v>
          </cell>
          <cell r="R306">
            <v>2.0425043506063885</v>
          </cell>
          <cell r="S306">
            <v>-9.8699999999999996E-2</v>
          </cell>
          <cell r="T306">
            <v>-1.8027291391601532</v>
          </cell>
          <cell r="U306">
            <v>-0.1852691103807389</v>
          </cell>
          <cell r="V306">
            <v>4.7929639811240587</v>
          </cell>
          <cell r="W306">
            <v>0.37140000000000001</v>
          </cell>
          <cell r="X306">
            <v>-0.13470338511460009</v>
          </cell>
          <cell r="Y306">
            <v>-8.7943385114600092E-2</v>
          </cell>
          <cell r="Z306">
            <v>4.1721572467599612</v>
          </cell>
          <cell r="AA306">
            <v>2.35</v>
          </cell>
          <cell r="AB306">
            <v>2.35</v>
          </cell>
          <cell r="AC306">
            <v>1.55E-2</v>
          </cell>
          <cell r="AD306">
            <v>0.77932080628091993</v>
          </cell>
          <cell r="AE306">
            <v>0.83143080628091992</v>
          </cell>
          <cell r="AF306">
            <v>2.7453703697951894</v>
          </cell>
        </row>
        <row r="307">
          <cell r="B307">
            <v>45552</v>
          </cell>
          <cell r="C307">
            <v>142.6</v>
          </cell>
          <cell r="D307">
            <v>-0.31999999999999901</v>
          </cell>
          <cell r="E307">
            <v>-1.8499999999999999E-2</v>
          </cell>
          <cell r="F307">
            <v>3.1563303162707321E-2</v>
          </cell>
          <cell r="G307">
            <v>1.0102033031627073</v>
          </cell>
          <cell r="H307">
            <v>5.6814813687931043</v>
          </cell>
          <cell r="I307">
            <v>7.73</v>
          </cell>
          <cell r="J307">
            <v>7.73</v>
          </cell>
          <cell r="K307">
            <v>0.1351</v>
          </cell>
          <cell r="L307">
            <v>0.22139891196045275</v>
          </cell>
          <cell r="M307">
            <v>0.26084891196045273</v>
          </cell>
          <cell r="N307">
            <v>7.6516024808815857</v>
          </cell>
          <cell r="O307">
            <v>-8.1500000000000003E-2</v>
          </cell>
          <cell r="P307">
            <v>0.18741655957038308</v>
          </cell>
          <cell r="Q307">
            <v>0.23417655957038308</v>
          </cell>
          <cell r="R307">
            <v>2.9727560119457639</v>
          </cell>
          <cell r="S307">
            <v>-9.3799999999999994E-2</v>
          </cell>
          <cell r="T307">
            <v>-1.6651647048125435</v>
          </cell>
          <cell r="U307">
            <v>-4.7704676033129223E-2</v>
          </cell>
          <cell r="V307">
            <v>5.7987006597964994</v>
          </cell>
          <cell r="W307">
            <v>0.37440000000000001</v>
          </cell>
          <cell r="X307">
            <v>-5.0470000000000001E-2</v>
          </cell>
          <cell r="Y307">
            <v>-3.709999999999998E-3</v>
          </cell>
          <cell r="Z307">
            <v>5.1105212192838758</v>
          </cell>
          <cell r="AA307">
            <v>3.2</v>
          </cell>
          <cell r="AB307">
            <v>3.2</v>
          </cell>
          <cell r="AC307">
            <v>1.6299999999999999E-2</v>
          </cell>
          <cell r="AD307">
            <v>0.80396832097799642</v>
          </cell>
          <cell r="AE307">
            <v>0.85607832097799641</v>
          </cell>
          <cell r="AF307">
            <v>3.3877683041900837</v>
          </cell>
        </row>
        <row r="308">
          <cell r="B308">
            <v>45560</v>
          </cell>
          <cell r="C308">
            <v>146.86000000000001</v>
          </cell>
          <cell r="D308">
            <v>0.41</v>
          </cell>
          <cell r="E308">
            <v>-6.0000000000000001E-3</v>
          </cell>
          <cell r="F308">
            <v>0.38482203460484482</v>
          </cell>
          <cell r="G308">
            <v>1.3634620346048449</v>
          </cell>
          <cell r="H308">
            <v>8.0358109119796293</v>
          </cell>
          <cell r="I308">
            <v>10.51</v>
          </cell>
          <cell r="J308">
            <v>10.51</v>
          </cell>
          <cell r="K308">
            <v>0.13489999999999999</v>
          </cell>
          <cell r="L308">
            <v>0.21526098661427442</v>
          </cell>
          <cell r="M308">
            <v>0.25471098661427444</v>
          </cell>
          <cell r="N308">
            <v>10.381280141774583</v>
          </cell>
          <cell r="O308">
            <v>-8.0199999999999994E-2</v>
          </cell>
          <cell r="P308">
            <v>0.22644820705852522</v>
          </cell>
          <cell r="Q308">
            <v>0.27320820705852522</v>
          </cell>
          <cell r="R308">
            <v>5.5819116940699933</v>
          </cell>
          <cell r="S308">
            <v>-9.1300000000000006E-2</v>
          </cell>
          <cell r="T308">
            <v>-1.5950144936715065</v>
          </cell>
          <cell r="U308">
            <v>2.244553510790781E-2</v>
          </cell>
          <cell r="V308">
            <v>8.2732833539705339</v>
          </cell>
          <cell r="W308">
            <v>0.37709999999999999</v>
          </cell>
          <cell r="X308">
            <v>2.5339997848542847E-2</v>
          </cell>
          <cell r="Y308">
            <v>7.2099997848542846E-2</v>
          </cell>
          <cell r="Z308">
            <v>7.425072148562327</v>
          </cell>
          <cell r="AA308">
            <v>5.39</v>
          </cell>
          <cell r="AB308">
            <v>5.39</v>
          </cell>
          <cell r="AC308">
            <v>2.2200000000000001E-2</v>
          </cell>
          <cell r="AD308">
            <v>0.98577970281354776</v>
          </cell>
          <cell r="AE308">
            <v>1.0378897028135479</v>
          </cell>
          <cell r="AF308">
            <v>5.5273301057234523</v>
          </cell>
        </row>
        <row r="309">
          <cell r="B309">
            <v>45567</v>
          </cell>
          <cell r="C309">
            <v>145.12</v>
          </cell>
          <cell r="D309">
            <v>0.16</v>
          </cell>
          <cell r="E309">
            <v>-8.6999999999999994E-3</v>
          </cell>
          <cell r="F309">
            <v>0.30850884930455513</v>
          </cell>
          <cell r="G309">
            <v>1.2871488493045551</v>
          </cell>
          <cell r="H309">
            <v>7.2816738924824485</v>
          </cell>
          <cell r="I309">
            <v>9.57</v>
          </cell>
          <cell r="J309">
            <v>9.57</v>
          </cell>
          <cell r="K309">
            <v>0.13439999999999999</v>
          </cell>
          <cell r="L309">
            <v>0.19991626706976054</v>
          </cell>
          <cell r="M309">
            <v>0.23936626706976055</v>
          </cell>
          <cell r="N309">
            <v>9.4663753941467554</v>
          </cell>
          <cell r="O309">
            <v>-9.0200000000000002E-2</v>
          </cell>
          <cell r="P309">
            <v>-7.3779772098111027E-2</v>
          </cell>
          <cell r="Q309">
            <v>-2.7019772098111024E-2</v>
          </cell>
          <cell r="R309">
            <v>4.5337735815176163</v>
          </cell>
          <cell r="S309">
            <v>-9.4399999999999998E-2</v>
          </cell>
          <cell r="T309">
            <v>-1.6820042636970278</v>
          </cell>
          <cell r="U309">
            <v>-6.4544234917613519E-2</v>
          </cell>
          <cell r="V309">
            <v>7.5900333452368454</v>
          </cell>
          <cell r="W309">
            <v>0.37540000000000001</v>
          </cell>
          <cell r="X309">
            <v>-2.2392289440199976E-2</v>
          </cell>
          <cell r="Y309">
            <v>2.4367710559800027E-2</v>
          </cell>
          <cell r="Z309">
            <v>6.9327295172529908</v>
          </cell>
          <cell r="AA309">
            <v>4.99</v>
          </cell>
          <cell r="AB309">
            <v>4.99</v>
          </cell>
          <cell r="AC309">
            <v>1.9199999999999998E-2</v>
          </cell>
          <cell r="AD309">
            <v>0.89332499208386329</v>
          </cell>
          <cell r="AE309">
            <v>0.94543499208386328</v>
          </cell>
          <cell r="AF309">
            <v>4.9969570961689218</v>
          </cell>
        </row>
        <row r="310">
          <cell r="B310">
            <v>45574</v>
          </cell>
          <cell r="C310">
            <v>145.31</v>
          </cell>
          <cell r="D310">
            <v>0.23</v>
          </cell>
          <cell r="E310">
            <v>-8.2000000000000007E-3</v>
          </cell>
          <cell r="F310">
            <v>0.32264041694906964</v>
          </cell>
          <cell r="G310">
            <v>1.3012804169490697</v>
          </cell>
          <cell r="H310">
            <v>7.3472044238575318</v>
          </cell>
          <cell r="I310">
            <v>9.61</v>
          </cell>
          <cell r="J310">
            <v>9.61</v>
          </cell>
          <cell r="K310">
            <v>0.13450000000000001</v>
          </cell>
          <cell r="L310">
            <v>0.2029852005177934</v>
          </cell>
          <cell r="M310">
            <v>0.24243520051779338</v>
          </cell>
          <cell r="N310">
            <v>9.4937176718494101</v>
          </cell>
          <cell r="O310">
            <v>-8.8999999999999996E-2</v>
          </cell>
          <cell r="P310">
            <v>-3.7753411700069704E-2</v>
          </cell>
          <cell r="Q310">
            <v>9.0065882999302987E-3</v>
          </cell>
          <cell r="R310">
            <v>4.5350983271251115</v>
          </cell>
          <cell r="S310">
            <v>-9.3200000000000005E-2</v>
          </cell>
          <cell r="T310">
            <v>-1.6483265182399958</v>
          </cell>
          <cell r="U310">
            <v>-3.0866489460581459E-2</v>
          </cell>
          <cell r="V310">
            <v>7.5300345168581639</v>
          </cell>
          <cell r="W310">
            <v>0.3755</v>
          </cell>
          <cell r="X310">
            <v>-1.9584515944906483E-2</v>
          </cell>
          <cell r="Y310">
            <v>2.717548405509352E-2</v>
          </cell>
          <cell r="Z310">
            <v>6.7828857578674038</v>
          </cell>
          <cell r="AA310">
            <v>4.82</v>
          </cell>
          <cell r="AB310">
            <v>4.82</v>
          </cell>
          <cell r="AC310">
            <v>2.0799999999999999E-2</v>
          </cell>
          <cell r="AD310">
            <v>0.94263194457407695</v>
          </cell>
          <cell r="AE310">
            <v>0.99474194457407694</v>
          </cell>
          <cell r="AF310">
            <v>5.0563759680771545</v>
          </cell>
        </row>
        <row r="311">
          <cell r="B311">
            <v>45582</v>
          </cell>
          <cell r="C311">
            <v>146.37</v>
          </cell>
          <cell r="D311">
            <v>0.32</v>
          </cell>
          <cell r="E311">
            <v>-4.8999999999999998E-3</v>
          </cell>
          <cell r="F311">
            <v>0.41591464825156255</v>
          </cell>
          <cell r="G311">
            <v>1.3945546482515625</v>
          </cell>
          <cell r="H311">
            <v>7.6854872907386085</v>
          </cell>
          <cell r="I311">
            <v>9.9499999999999993</v>
          </cell>
          <cell r="J311">
            <v>9.9499999999999993</v>
          </cell>
          <cell r="K311">
            <v>0.1348</v>
          </cell>
          <cell r="L311">
            <v>0.21219203211374074</v>
          </cell>
          <cell r="M311">
            <v>0.25164203211374075</v>
          </cell>
          <cell r="N311">
            <v>9.8848622520996976</v>
          </cell>
          <cell r="O311">
            <v>-8.8999999999999996E-2</v>
          </cell>
          <cell r="P311">
            <v>-3.7753411700069704E-2</v>
          </cell>
          <cell r="Q311">
            <v>9.0065882999302987E-3</v>
          </cell>
          <cell r="R311">
            <v>5.0743026332332315</v>
          </cell>
          <cell r="S311">
            <v>-9.2299999999999993E-2</v>
          </cell>
          <cell r="T311">
            <v>-1.6230717818417211</v>
          </cell>
          <cell r="U311">
            <v>-5.611753062306768E-3</v>
          </cell>
          <cell r="V311">
            <v>8.251760116818339</v>
          </cell>
          <cell r="W311">
            <v>0.37690000000000001</v>
          </cell>
          <cell r="X311">
            <v>1.9724414996875068E-2</v>
          </cell>
          <cell r="Y311">
            <v>6.6484414996875074E-2</v>
          </cell>
          <cell r="Z311">
            <v>7.6759321098248643</v>
          </cell>
          <cell r="AA311">
            <v>5.72</v>
          </cell>
          <cell r="AB311">
            <v>5.72</v>
          </cell>
          <cell r="AC311">
            <v>0.02</v>
          </cell>
          <cell r="AD311">
            <v>0.91797784664053494</v>
          </cell>
          <cell r="AE311">
            <v>0.97008784664053493</v>
          </cell>
          <cell r="AF311">
            <v>5.6710335657227953</v>
          </cell>
        </row>
        <row r="312">
          <cell r="B312">
            <v>45590</v>
          </cell>
          <cell r="C312">
            <v>146.86000000000001</v>
          </cell>
          <cell r="D312">
            <v>0.4</v>
          </cell>
          <cell r="E312">
            <v>-3.8999999999999998E-3</v>
          </cell>
          <cell r="F312">
            <v>0.44418179810813752</v>
          </cell>
          <cell r="G312">
            <v>1.4228217981081377</v>
          </cell>
          <cell r="H312">
            <v>8.2339789656383626</v>
          </cell>
          <cell r="I312">
            <v>10.74</v>
          </cell>
          <cell r="J312">
            <v>10.74</v>
          </cell>
          <cell r="K312">
            <v>0.1351</v>
          </cell>
          <cell r="L312">
            <v>0.22139891196045275</v>
          </cell>
          <cell r="M312">
            <v>0.26084891196045273</v>
          </cell>
          <cell r="N312">
            <v>10.657109150668621</v>
          </cell>
          <cell r="O312">
            <v>-8.1000000000000003E-2</v>
          </cell>
          <cell r="P312">
            <v>0.20242861970732531</v>
          </cell>
          <cell r="Q312">
            <v>0.24918861970732531</v>
          </cell>
          <cell r="R312">
            <v>5.9764247535711226</v>
          </cell>
          <cell r="S312">
            <v>-9.0999999999999998E-2</v>
          </cell>
          <cell r="T312">
            <v>-1.5865980228439998</v>
          </cell>
          <cell r="U312">
            <v>3.0862005935414549E-2</v>
          </cell>
          <cell r="V312">
            <v>8.8490740349548389</v>
          </cell>
          <cell r="W312">
            <v>0.37740000000000001</v>
          </cell>
          <cell r="X312">
            <v>3.3763385114600072E-2</v>
          </cell>
          <cell r="Y312">
            <v>8.0523385114600082E-2</v>
          </cell>
          <cell r="Z312">
            <v>8.1497113092896534</v>
          </cell>
          <cell r="AA312">
            <v>6.15</v>
          </cell>
          <cell r="AB312">
            <v>6.15</v>
          </cell>
          <cell r="AC312">
            <v>2.07E-2</v>
          </cell>
          <cell r="AD312">
            <v>0.93955011325589144</v>
          </cell>
          <cell r="AE312">
            <v>0.99166011325589143</v>
          </cell>
          <cell r="AF312">
            <v>5.9567132749794505</v>
          </cell>
        </row>
        <row r="313">
          <cell r="B313">
            <v>45596</v>
          </cell>
          <cell r="C313">
            <v>148.5</v>
          </cell>
          <cell r="D313">
            <v>0.65</v>
          </cell>
          <cell r="E313">
            <v>2E-3</v>
          </cell>
          <cell r="F313">
            <v>0.61098339900817278</v>
          </cell>
          <cell r="G313">
            <v>1.5896233990081727</v>
          </cell>
          <cell r="H313">
            <v>9.270815108852732</v>
          </cell>
          <cell r="I313">
            <v>11.99</v>
          </cell>
          <cell r="J313">
            <v>11.99</v>
          </cell>
          <cell r="K313">
            <v>0.1351</v>
          </cell>
          <cell r="L313">
            <v>0.22139891196045275</v>
          </cell>
          <cell r="M313">
            <v>0.26084891196045273</v>
          </cell>
          <cell r="N313">
            <v>11.88014916939083</v>
          </cell>
          <cell r="O313">
            <v>-7.9200000000000007E-2</v>
          </cell>
          <cell r="P313">
            <v>0.25647324111926445</v>
          </cell>
          <cell r="Q313">
            <v>0.30323324111926447</v>
          </cell>
          <cell r="R313">
            <v>7.1524094639135551</v>
          </cell>
          <cell r="S313">
            <v>-8.9599999999999999E-2</v>
          </cell>
          <cell r="T313">
            <v>-1.5473254589724519</v>
          </cell>
          <cell r="U313">
            <v>7.0134569806962421E-2</v>
          </cell>
          <cell r="V313">
            <v>9.9091867579651662</v>
          </cell>
          <cell r="W313">
            <v>0.37859999999999999</v>
          </cell>
          <cell r="X313">
            <v>6.7457122354461871E-2</v>
          </cell>
          <cell r="Y313">
            <v>0.11421712235446188</v>
          </cell>
          <cell r="Z313">
            <v>9.1031452758765781</v>
          </cell>
          <cell r="AA313">
            <v>7.04</v>
          </cell>
          <cell r="AB313">
            <v>7.04</v>
          </cell>
          <cell r="AC313">
            <v>2.3599999999999999E-2</v>
          </cell>
          <cell r="AD313">
            <v>1.0289315348391812</v>
          </cell>
          <cell r="AE313">
            <v>1.0810415348391813</v>
          </cell>
          <cell r="AF313">
            <v>6.6517074553763944</v>
          </cell>
        </row>
        <row r="314">
          <cell r="B314">
            <v>45602</v>
          </cell>
          <cell r="C314">
            <v>149.32</v>
          </cell>
          <cell r="D314">
            <v>0.78000000000000103</v>
          </cell>
          <cell r="E314">
            <v>3.5999999999999999E-3</v>
          </cell>
          <cell r="F314">
            <v>0.65622627783919996</v>
          </cell>
          <cell r="G314">
            <v>1.6348662778392</v>
          </cell>
          <cell r="H314">
            <v>9.5638645507234834</v>
          </cell>
          <cell r="I314">
            <v>12.31</v>
          </cell>
          <cell r="J314">
            <v>12.31</v>
          </cell>
          <cell r="K314">
            <v>0.1346</v>
          </cell>
          <cell r="L314">
            <v>0.20605413913088022</v>
          </cell>
          <cell r="M314">
            <v>0.24550413913088021</v>
          </cell>
          <cell r="N314">
            <v>12.197535498831325</v>
          </cell>
          <cell r="O314">
            <v>-7.6399999999999996E-2</v>
          </cell>
          <cell r="P314">
            <v>0.34054713053769053</v>
          </cell>
          <cell r="Q314">
            <v>0.38730713053769056</v>
          </cell>
          <cell r="R314">
            <v>7.6169560891148045</v>
          </cell>
          <cell r="S314">
            <v>-8.8099999999999998E-2</v>
          </cell>
          <cell r="T314">
            <v>-1.5052554257358743</v>
          </cell>
          <cell r="U314">
            <v>0.11220460304353996</v>
          </cell>
          <cell r="V314">
            <v>10.379471160497321</v>
          </cell>
          <cell r="W314">
            <v>0.379</v>
          </cell>
          <cell r="X314">
            <v>7.8688447848692597E-2</v>
          </cell>
          <cell r="Y314">
            <v>0.12544844784869261</v>
          </cell>
          <cell r="Z314">
            <v>9.5903326041791388</v>
          </cell>
          <cell r="AA314">
            <v>7.53</v>
          </cell>
          <cell r="AB314">
            <v>7.53</v>
          </cell>
          <cell r="AC314">
            <v>3.1699999999999999E-2</v>
          </cell>
          <cell r="AD314">
            <v>1.2786842964466483</v>
          </cell>
          <cell r="AE314">
            <v>1.3307942964466484</v>
          </cell>
          <cell r="AF314">
            <v>7.306144044627958</v>
          </cell>
        </row>
        <row r="315">
          <cell r="B315">
            <v>45608</v>
          </cell>
          <cell r="C315">
            <v>149</v>
          </cell>
          <cell r="D315">
            <v>0.64000000000000101</v>
          </cell>
          <cell r="E315">
            <v>1E-4</v>
          </cell>
          <cell r="F315">
            <v>0.55726249147343743</v>
          </cell>
          <cell r="G315">
            <v>1.5359024914734376</v>
          </cell>
          <cell r="H315">
            <v>8.9032772755839744</v>
          </cell>
          <cell r="I315">
            <v>11.49</v>
          </cell>
          <cell r="J315">
            <v>11.49</v>
          </cell>
          <cell r="K315">
            <v>0.13400000000000001</v>
          </cell>
          <cell r="L315">
            <v>0.18764058362057032</v>
          </cell>
          <cell r="M315">
            <v>0.22709058362057033</v>
          </cell>
          <cell r="N315">
            <v>11.413790794245424</v>
          </cell>
          <cell r="O315">
            <v>-7.6399999999999996E-2</v>
          </cell>
          <cell r="P315">
            <v>0.34054713053769053</v>
          </cell>
          <cell r="Q315">
            <v>0.38730713053769056</v>
          </cell>
          <cell r="R315">
            <v>7.0566331310057464</v>
          </cell>
          <cell r="S315">
            <v>-8.9700000000000002E-2</v>
          </cell>
          <cell r="T315">
            <v>-1.5501304094062185</v>
          </cell>
          <cell r="U315">
            <v>6.7329619373195815E-2</v>
          </cell>
          <cell r="V315">
            <v>9.9792814096844538</v>
          </cell>
          <cell r="W315">
            <v>0.378</v>
          </cell>
          <cell r="X315">
            <v>5.0610212678028572E-2</v>
          </cell>
          <cell r="Y315">
            <v>9.7370212678028575E-2</v>
          </cell>
          <cell r="Z315">
            <v>9.4119477928324891</v>
          </cell>
          <cell r="AA315">
            <v>7.44</v>
          </cell>
          <cell r="AB315">
            <v>7.44</v>
          </cell>
          <cell r="AC315">
            <v>3.1099999999999999E-2</v>
          </cell>
          <cell r="AD315">
            <v>1.2601784994626102</v>
          </cell>
          <cell r="AE315">
            <v>1.3122884994626103</v>
          </cell>
          <cell r="AF315">
            <v>7.2260769717625539</v>
          </cell>
        </row>
        <row r="316">
          <cell r="B316">
            <v>45618</v>
          </cell>
          <cell r="C316">
            <v>149.12</v>
          </cell>
          <cell r="D316">
            <v>0.95999999999999897</v>
          </cell>
          <cell r="E316">
            <v>-2.0000000000000001E-4</v>
          </cell>
          <cell r="F316">
            <v>0.54878071433086162</v>
          </cell>
          <cell r="G316">
            <v>1.5274207143308618</v>
          </cell>
          <cell r="H316">
            <v>8.9171789181305154</v>
          </cell>
          <cell r="I316">
            <v>11.33</v>
          </cell>
          <cell r="J316">
            <v>11.33</v>
          </cell>
          <cell r="K316">
            <v>0.13339999999999999</v>
          </cell>
          <cell r="L316">
            <v>0.16922720228375168</v>
          </cell>
          <cell r="M316">
            <v>0.20867720228375169</v>
          </cell>
          <cell r="N316">
            <v>11.249606291916328</v>
          </cell>
          <cell r="O316">
            <v>-7.6399999999999996E-2</v>
          </cell>
          <cell r="P316">
            <v>0.34054713053769053</v>
          </cell>
          <cell r="Q316">
            <v>0.38730713053769056</v>
          </cell>
          <cell r="R316">
            <v>6.9642203062924306</v>
          </cell>
          <cell r="S316">
            <v>-8.8900000000000007E-2</v>
          </cell>
          <cell r="T316">
            <v>-1.5276917960471104</v>
          </cell>
          <cell r="U316">
            <v>8.9768232732303943E-2</v>
          </cell>
          <cell r="V316">
            <v>9.9626654946092046</v>
          </cell>
          <cell r="W316">
            <v>0.37790000000000001</v>
          </cell>
          <cell r="X316">
            <v>4.780240275142509E-2</v>
          </cell>
          <cell r="Y316">
            <v>9.4562402751425093E-2</v>
          </cell>
          <cell r="Z316">
            <v>9.42344375075049</v>
          </cell>
          <cell r="AA316">
            <v>7.47</v>
          </cell>
          <cell r="AB316">
            <v>7.47</v>
          </cell>
          <cell r="AC316">
            <v>3.1399999999999997E-2</v>
          </cell>
          <cell r="AD316">
            <v>1.269431278890192</v>
          </cell>
          <cell r="AE316">
            <v>1.3215412788901921</v>
          </cell>
          <cell r="AF316">
            <v>7.326946986780511</v>
          </cell>
        </row>
        <row r="317">
          <cell r="B317">
            <v>45623</v>
          </cell>
          <cell r="C317">
            <v>149.21</v>
          </cell>
          <cell r="D317">
            <v>0.98000000000000198</v>
          </cell>
          <cell r="E317">
            <v>4.8999999999999998E-3</v>
          </cell>
          <cell r="F317">
            <v>0.69298914480860385</v>
          </cell>
          <cell r="G317">
            <v>1.671629144808604</v>
          </cell>
          <cell r="H317">
            <v>9.4472077285737175</v>
          </cell>
          <cell r="I317">
            <v>11.94</v>
          </cell>
          <cell r="J317">
            <v>11.94</v>
          </cell>
          <cell r="K317">
            <v>0.13370000000000001</v>
          </cell>
          <cell r="L317">
            <v>0.17843387206311084</v>
          </cell>
          <cell r="M317">
            <v>0.21788387206311083</v>
          </cell>
          <cell r="N317">
            <v>11.825377436303691</v>
          </cell>
          <cell r="O317">
            <v>-7.9200000000000007E-2</v>
          </cell>
          <cell r="P317">
            <v>0.25647324111926445</v>
          </cell>
          <cell r="Q317">
            <v>0.30323324111926447</v>
          </cell>
          <cell r="R317">
            <v>7.2838276712620225</v>
          </cell>
          <cell r="S317">
            <v>-8.9099999999999999E-2</v>
          </cell>
          <cell r="T317">
            <v>-1.5333012378472093</v>
          </cell>
          <cell r="U317">
            <v>8.4158790932205019E-2</v>
          </cell>
          <cell r="V317">
            <v>10.197854086977138</v>
          </cell>
          <cell r="W317">
            <v>0.37790000000000001</v>
          </cell>
          <cell r="X317">
            <v>4.780240275142509E-2</v>
          </cell>
          <cell r="Y317">
            <v>9.4562402751425093E-2</v>
          </cell>
          <cell r="Z317">
            <v>9.5013585646985348</v>
          </cell>
          <cell r="AA317">
            <v>7.5</v>
          </cell>
          <cell r="AB317">
            <v>7.5</v>
          </cell>
          <cell r="AC317">
            <v>3.1399999999999997E-2</v>
          </cell>
          <cell r="AD317">
            <v>1.269431278890192</v>
          </cell>
          <cell r="AE317">
            <v>1.3215412788901921</v>
          </cell>
          <cell r="AF317">
            <v>7.3711663488398287</v>
          </cell>
        </row>
        <row r="318">
          <cell r="B318">
            <v>45630</v>
          </cell>
          <cell r="C318">
            <v>149.19</v>
          </cell>
          <cell r="D318">
            <v>1</v>
          </cell>
          <cell r="E318">
            <v>4.8999999999999998E-3</v>
          </cell>
          <cell r="F318">
            <v>0.69298914480860385</v>
          </cell>
          <cell r="G318">
            <v>1.671629144808604</v>
          </cell>
          <cell r="H318">
            <v>9.2191939116479826</v>
          </cell>
          <cell r="I318">
            <v>11.56</v>
          </cell>
          <cell r="J318">
            <v>11.56</v>
          </cell>
          <cell r="K318">
            <v>0.13400000000000001</v>
          </cell>
          <cell r="L318">
            <v>0.18764058362057032</v>
          </cell>
          <cell r="M318">
            <v>0.22709058362057033</v>
          </cell>
          <cell r="N318">
            <v>11.450090817648187</v>
          </cell>
          <cell r="O318">
            <v>-7.9399999999999998E-2</v>
          </cell>
          <cell r="P318">
            <v>0.25046818258584763</v>
          </cell>
          <cell r="Q318">
            <v>0.29722818258584766</v>
          </cell>
          <cell r="R318">
            <v>6.8764792942170221</v>
          </cell>
          <cell r="S318">
            <v>-8.8999999999999996E-2</v>
          </cell>
          <cell r="T318">
            <v>-1.5304964993919996</v>
          </cell>
          <cell r="U318">
            <v>8.6963529387414695E-2</v>
          </cell>
          <cell r="V318">
            <v>9.7824655186221445</v>
          </cell>
          <cell r="W318">
            <v>0.37790000000000001</v>
          </cell>
          <cell r="X318">
            <v>4.780240275142509E-2</v>
          </cell>
          <cell r="Y318">
            <v>9.4562402751425093E-2</v>
          </cell>
          <cell r="Z318">
            <v>9.0663152695897118</v>
          </cell>
          <cell r="AA318">
            <v>7.06</v>
          </cell>
          <cell r="AB318">
            <v>7.06</v>
          </cell>
          <cell r="AC318">
            <v>3.2000000000000001E-2</v>
          </cell>
          <cell r="AD318">
            <v>1.2879375537972149</v>
          </cell>
          <cell r="AE318">
            <v>1.340047553797215</v>
          </cell>
          <cell r="AF318">
            <v>7.1819222040490338</v>
          </cell>
        </row>
        <row r="319">
          <cell r="B319">
            <v>45639</v>
          </cell>
          <cell r="C319">
            <v>149.22</v>
          </cell>
          <cell r="D319">
            <v>1.05</v>
          </cell>
          <cell r="E319">
            <v>4.8999999999999998E-3</v>
          </cell>
          <cell r="F319">
            <v>0.69298914480860385</v>
          </cell>
          <cell r="G319">
            <v>1.671629144808604</v>
          </cell>
          <cell r="H319">
            <v>9.1327863123388298</v>
          </cell>
          <cell r="I319">
            <v>11.39</v>
          </cell>
          <cell r="J319">
            <v>11.39</v>
          </cell>
          <cell r="K319">
            <v>0.13450000000000001</v>
          </cell>
          <cell r="L319">
            <v>0.2029852005177934</v>
          </cell>
          <cell r="M319">
            <v>0.24243520051779338</v>
          </cell>
          <cell r="N319">
            <v>11.280457667168859</v>
          </cell>
          <cell r="O319">
            <v>-8.0699999999999994E-2</v>
          </cell>
          <cell r="P319">
            <v>0.21143592164079741</v>
          </cell>
          <cell r="Q319">
            <v>0.25819592164079741</v>
          </cell>
          <cell r="R319">
            <v>6.5963026382333574</v>
          </cell>
          <cell r="S319">
            <v>-8.9099999999999999E-2</v>
          </cell>
          <cell r="T319">
            <v>-1.5333012378472093</v>
          </cell>
          <cell r="U319">
            <v>8.4158790932205019E-2</v>
          </cell>
          <cell r="V319">
            <v>9.4823497574662561</v>
          </cell>
          <cell r="W319">
            <v>0.37759999999999999</v>
          </cell>
          <cell r="X319">
            <v>3.9378986023525853E-2</v>
          </cell>
          <cell r="Y319">
            <v>8.6138986023525849E-2</v>
          </cell>
          <cell r="Z319">
            <v>8.7044142024990698</v>
          </cell>
          <cell r="AA319">
            <v>6.69</v>
          </cell>
          <cell r="AB319">
            <v>6.69</v>
          </cell>
          <cell r="AC319">
            <v>3.1399999999999997E-2</v>
          </cell>
          <cell r="AD319">
            <v>1.269431278890192</v>
          </cell>
          <cell r="AE319">
            <v>1.3215412788901921</v>
          </cell>
          <cell r="AF319">
            <v>6.968788061206924</v>
          </cell>
        </row>
        <row r="320">
          <cell r="B320">
            <v>45650</v>
          </cell>
          <cell r="C320">
            <v>149.36000000000001</v>
          </cell>
          <cell r="D320">
            <v>1.05</v>
          </cell>
          <cell r="E320">
            <v>5.8999999999999999E-3</v>
          </cell>
          <cell r="F320">
            <v>0.72127021323846285</v>
          </cell>
          <cell r="G320">
            <v>1.6999102132384629</v>
          </cell>
          <cell r="H320">
            <v>9.0804628902678246</v>
          </cell>
          <cell r="I320">
            <v>11.26</v>
          </cell>
          <cell r="J320">
            <v>11.26</v>
          </cell>
          <cell r="K320">
            <v>0.13420000000000001</v>
          </cell>
          <cell r="L320">
            <v>0.19377841540733892</v>
          </cell>
          <cell r="M320">
            <v>0.23322841540733891</v>
          </cell>
          <cell r="N320">
            <v>11.195919732982812</v>
          </cell>
          <cell r="O320">
            <v>-7.85E-2</v>
          </cell>
          <cell r="P320">
            <v>0.27749116153594633</v>
          </cell>
          <cell r="Q320">
            <v>0.32425116153594635</v>
          </cell>
          <cell r="R320">
            <v>6.7920349200194483</v>
          </cell>
          <cell r="S320">
            <v>-8.8700000000000001E-2</v>
          </cell>
          <cell r="T320">
            <v>-1.5220824944375033</v>
          </cell>
          <cell r="U320">
            <v>9.5377534341910986E-2</v>
          </cell>
          <cell r="V320">
            <v>9.8282537337334404</v>
          </cell>
          <cell r="W320">
            <v>0.37690000000000001</v>
          </cell>
          <cell r="X320">
            <v>1.9724414996875068E-2</v>
          </cell>
          <cell r="Y320">
            <v>6.6484414996875074E-2</v>
          </cell>
          <cell r="Z320">
            <v>9.2244530552964292</v>
          </cell>
          <cell r="AA320">
            <v>7.29</v>
          </cell>
          <cell r="AB320">
            <v>7.29</v>
          </cell>
          <cell r="AC320">
            <v>3.2199999999999999E-2</v>
          </cell>
          <cell r="AD320">
            <v>1.2941065260722158</v>
          </cell>
          <cell r="AE320">
            <v>1.3462165260722159</v>
          </cell>
          <cell r="AF320">
            <v>7.4417901130895627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</sheetNames>
    <sheetDataSet>
      <sheetData sheetId="0" refreshError="1">
        <row r="1">
          <cell r="B1" t="str">
            <v>观测时间</v>
          </cell>
          <cell r="C1" t="str">
            <v>库水位</v>
          </cell>
        </row>
        <row r="2">
          <cell r="C2" t="str">
            <v>水位（米）</v>
          </cell>
        </row>
        <row r="3">
          <cell r="C3" t="str">
            <v>水位</v>
          </cell>
        </row>
        <row r="4">
          <cell r="B4">
            <v>40369</v>
          </cell>
          <cell r="C4">
            <v>51.4</v>
          </cell>
        </row>
        <row r="5">
          <cell r="B5">
            <v>40379</v>
          </cell>
          <cell r="C5">
            <v>51.5</v>
          </cell>
        </row>
        <row r="6">
          <cell r="B6">
            <v>40389</v>
          </cell>
          <cell r="C6">
            <v>52.5</v>
          </cell>
        </row>
        <row r="7">
          <cell r="B7">
            <v>40400</v>
          </cell>
          <cell r="C7">
            <v>55</v>
          </cell>
        </row>
        <row r="8">
          <cell r="B8">
            <v>40410</v>
          </cell>
          <cell r="C8">
            <v>51.3</v>
          </cell>
        </row>
        <row r="9">
          <cell r="B9">
            <v>40420</v>
          </cell>
          <cell r="C9">
            <v>52</v>
          </cell>
        </row>
        <row r="10">
          <cell r="B10">
            <v>40431</v>
          </cell>
          <cell r="C10">
            <v>51.4</v>
          </cell>
        </row>
        <row r="11">
          <cell r="B11">
            <v>40441</v>
          </cell>
          <cell r="C11">
            <v>51.3</v>
          </cell>
        </row>
        <row r="12">
          <cell r="B12">
            <v>40451</v>
          </cell>
          <cell r="C12">
            <v>51.5</v>
          </cell>
        </row>
        <row r="13">
          <cell r="B13">
            <v>40461</v>
          </cell>
          <cell r="C13">
            <v>52.6</v>
          </cell>
        </row>
        <row r="14">
          <cell r="B14">
            <v>40468.333333333299</v>
          </cell>
          <cell r="C14">
            <v>53</v>
          </cell>
        </row>
        <row r="15">
          <cell r="B15">
            <v>40471.333333333299</v>
          </cell>
          <cell r="C15">
            <v>52.5</v>
          </cell>
        </row>
        <row r="16">
          <cell r="B16">
            <v>40475.333333333299</v>
          </cell>
          <cell r="C16">
            <v>52.3</v>
          </cell>
        </row>
        <row r="17">
          <cell r="B17">
            <v>40482.333333333299</v>
          </cell>
          <cell r="C17">
            <v>51.4</v>
          </cell>
        </row>
        <row r="18">
          <cell r="B18">
            <v>40489.333333333299</v>
          </cell>
          <cell r="C18">
            <v>51.2</v>
          </cell>
        </row>
        <row r="19">
          <cell r="B19">
            <v>40492.333333333299</v>
          </cell>
          <cell r="C19">
            <v>51.2</v>
          </cell>
        </row>
        <row r="20">
          <cell r="B20">
            <v>40496.333333333299</v>
          </cell>
          <cell r="C20">
            <v>51</v>
          </cell>
        </row>
        <row r="21">
          <cell r="B21">
            <v>40502.333333333299</v>
          </cell>
          <cell r="C21">
            <v>51.1</v>
          </cell>
        </row>
        <row r="22">
          <cell r="B22">
            <v>40509.333333333299</v>
          </cell>
          <cell r="C22" t="str">
            <v>＜51.0</v>
          </cell>
        </row>
        <row r="23">
          <cell r="B23">
            <v>40513.333333333299</v>
          </cell>
          <cell r="C23">
            <v>51.2</v>
          </cell>
        </row>
        <row r="24">
          <cell r="B24">
            <v>40516.333333333299</v>
          </cell>
          <cell r="C24" t="str">
            <v>＜51.0</v>
          </cell>
        </row>
        <row r="25">
          <cell r="B25">
            <v>40522.333333333299</v>
          </cell>
          <cell r="C25" t="str">
            <v>＜51.0</v>
          </cell>
        </row>
        <row r="26">
          <cell r="B26">
            <v>40523.333333333299</v>
          </cell>
          <cell r="C26" t="str">
            <v>＜51.0</v>
          </cell>
        </row>
        <row r="27">
          <cell r="B27">
            <v>40530.333333333299</v>
          </cell>
          <cell r="C27" t="str">
            <v>＜51.0</v>
          </cell>
        </row>
        <row r="28">
          <cell r="B28">
            <v>40532.333333333299</v>
          </cell>
          <cell r="C28" t="str">
            <v>＜51.0</v>
          </cell>
        </row>
        <row r="29">
          <cell r="B29">
            <v>40537.333333333299</v>
          </cell>
          <cell r="C29" t="str">
            <v>＜51.0</v>
          </cell>
        </row>
        <row r="30">
          <cell r="B30">
            <v>40542.333333333299</v>
          </cell>
          <cell r="C30" t="str">
            <v>＜51.0</v>
          </cell>
        </row>
        <row r="31">
          <cell r="B31">
            <v>40545.333333333299</v>
          </cell>
          <cell r="C31" t="str">
            <v>＜51.0</v>
          </cell>
        </row>
        <row r="32">
          <cell r="B32">
            <v>40553.333333333299</v>
          </cell>
          <cell r="C32" t="str">
            <v>＜51.0</v>
          </cell>
        </row>
        <row r="33">
          <cell r="B33">
            <v>40559.333333333299</v>
          </cell>
          <cell r="C33" t="str">
            <v>＜51.0</v>
          </cell>
        </row>
        <row r="34">
          <cell r="B34">
            <v>40564.333333333299</v>
          </cell>
          <cell r="C34" t="str">
            <v>＜51.0</v>
          </cell>
        </row>
        <row r="35">
          <cell r="B35">
            <v>40570.333333333299</v>
          </cell>
          <cell r="C35" t="str">
            <v>＜51.0</v>
          </cell>
        </row>
        <row r="36">
          <cell r="B36">
            <v>40573.333333333299</v>
          </cell>
          <cell r="C36" t="str">
            <v>＜51.0</v>
          </cell>
        </row>
        <row r="37">
          <cell r="B37">
            <v>40580.333333333299</v>
          </cell>
          <cell r="C37" t="str">
            <v>＜51.0</v>
          </cell>
        </row>
        <row r="38">
          <cell r="B38">
            <v>40584.333333333299</v>
          </cell>
          <cell r="C38" t="str">
            <v>＜51.0</v>
          </cell>
        </row>
        <row r="39">
          <cell r="B39">
            <v>40593.333333333299</v>
          </cell>
          <cell r="C39" t="str">
            <v>＜51.0</v>
          </cell>
        </row>
        <row r="40">
          <cell r="B40">
            <v>40603.333333333299</v>
          </cell>
          <cell r="C40" t="str">
            <v>＜51.0</v>
          </cell>
        </row>
        <row r="41">
          <cell r="B41">
            <v>40612.333333333299</v>
          </cell>
          <cell r="C41" t="str">
            <v>＜51.0</v>
          </cell>
        </row>
        <row r="42">
          <cell r="B42">
            <v>40622.333333333299</v>
          </cell>
          <cell r="C42" t="str">
            <v>＜51.0</v>
          </cell>
        </row>
        <row r="43">
          <cell r="B43">
            <v>40634.333333333299</v>
          </cell>
          <cell r="C43">
            <v>50.8</v>
          </cell>
        </row>
        <row r="44">
          <cell r="B44">
            <v>40635.333333333299</v>
          </cell>
          <cell r="C44">
            <v>51.8</v>
          </cell>
        </row>
        <row r="45">
          <cell r="B45">
            <v>40636.333333333299</v>
          </cell>
          <cell r="C45">
            <v>53.3</v>
          </cell>
        </row>
        <row r="46">
          <cell r="B46">
            <v>40637.333333333299</v>
          </cell>
          <cell r="C46">
            <v>55.1</v>
          </cell>
        </row>
        <row r="47">
          <cell r="B47">
            <v>40638.333333333299</v>
          </cell>
          <cell r="C47">
            <v>56</v>
          </cell>
        </row>
        <row r="48">
          <cell r="B48">
            <v>40639.333333333299</v>
          </cell>
          <cell r="C48">
            <v>56.7</v>
          </cell>
        </row>
        <row r="49">
          <cell r="B49">
            <v>40640.333333333299</v>
          </cell>
          <cell r="C49">
            <v>57.1</v>
          </cell>
        </row>
        <row r="50">
          <cell r="B50">
            <v>40641.333333333299</v>
          </cell>
          <cell r="C50">
            <v>57.8</v>
          </cell>
        </row>
        <row r="51">
          <cell r="B51">
            <v>40642.333333333299</v>
          </cell>
          <cell r="C51">
            <v>58.4</v>
          </cell>
        </row>
        <row r="52">
          <cell r="B52">
            <v>40643.333333333299</v>
          </cell>
          <cell r="C52">
            <v>58.9</v>
          </cell>
        </row>
        <row r="53">
          <cell r="B53">
            <v>40644.333333333299</v>
          </cell>
          <cell r="C53">
            <v>59.4</v>
          </cell>
        </row>
        <row r="54">
          <cell r="B54">
            <v>40645.333333333299</v>
          </cell>
          <cell r="C54">
            <v>59.85</v>
          </cell>
        </row>
        <row r="55">
          <cell r="B55">
            <v>40646.333333333299</v>
          </cell>
          <cell r="C55">
            <v>60.03</v>
          </cell>
        </row>
        <row r="56">
          <cell r="B56">
            <v>40647.333333333299</v>
          </cell>
          <cell r="C56">
            <v>60.6</v>
          </cell>
        </row>
        <row r="57">
          <cell r="B57">
            <v>40648.333333333299</v>
          </cell>
          <cell r="C57">
            <v>61</v>
          </cell>
        </row>
        <row r="58">
          <cell r="B58">
            <v>40649.333333333299</v>
          </cell>
          <cell r="C58">
            <v>61.2</v>
          </cell>
        </row>
        <row r="59">
          <cell r="B59">
            <v>40650.333333333299</v>
          </cell>
          <cell r="C59">
            <v>61.4</v>
          </cell>
        </row>
        <row r="60">
          <cell r="B60">
            <v>40651.333333333299</v>
          </cell>
          <cell r="C60">
            <v>61.8</v>
          </cell>
        </row>
        <row r="61">
          <cell r="B61">
            <v>40652.333333333299</v>
          </cell>
          <cell r="C61">
            <v>62</v>
          </cell>
        </row>
        <row r="62">
          <cell r="B62">
            <v>40653.333333333299</v>
          </cell>
          <cell r="C62">
            <v>62.2</v>
          </cell>
        </row>
        <row r="63">
          <cell r="B63">
            <v>40654.333333333299</v>
          </cell>
          <cell r="C63">
            <v>62.4</v>
          </cell>
        </row>
        <row r="64">
          <cell r="B64">
            <v>40655.333333333299</v>
          </cell>
          <cell r="C64">
            <v>62.65</v>
          </cell>
        </row>
        <row r="65">
          <cell r="B65">
            <v>40656.333333333299</v>
          </cell>
          <cell r="C65">
            <v>62.85</v>
          </cell>
        </row>
        <row r="66">
          <cell r="B66">
            <v>40657.333333333299</v>
          </cell>
          <cell r="C66">
            <v>63.3</v>
          </cell>
        </row>
        <row r="67">
          <cell r="B67">
            <v>40658.333333333299</v>
          </cell>
          <cell r="C67">
            <v>63.65</v>
          </cell>
        </row>
        <row r="68">
          <cell r="B68">
            <v>40659.333333333299</v>
          </cell>
          <cell r="C68">
            <v>64.3</v>
          </cell>
        </row>
        <row r="69">
          <cell r="B69">
            <v>40660.333333333299</v>
          </cell>
          <cell r="C69">
            <v>64.8</v>
          </cell>
        </row>
        <row r="70">
          <cell r="B70">
            <v>40661.333333333299</v>
          </cell>
          <cell r="C70">
            <v>65.3</v>
          </cell>
        </row>
        <row r="71">
          <cell r="B71">
            <v>40662.333333333299</v>
          </cell>
          <cell r="C71">
            <v>65.7</v>
          </cell>
        </row>
        <row r="72">
          <cell r="B72">
            <v>40663.333333333299</v>
          </cell>
          <cell r="C72">
            <v>66.05</v>
          </cell>
        </row>
        <row r="73">
          <cell r="B73">
            <v>40664.333333333299</v>
          </cell>
          <cell r="C73">
            <v>66.3</v>
          </cell>
        </row>
        <row r="74">
          <cell r="B74">
            <v>40665.333333333299</v>
          </cell>
          <cell r="C74">
            <v>66.55</v>
          </cell>
        </row>
        <row r="75">
          <cell r="B75">
            <v>40666.333333333299</v>
          </cell>
          <cell r="C75">
            <v>66.75</v>
          </cell>
        </row>
        <row r="76">
          <cell r="B76">
            <v>40667.333333333299</v>
          </cell>
          <cell r="C76">
            <v>66.95</v>
          </cell>
        </row>
        <row r="77">
          <cell r="B77">
            <v>40668.333333333299</v>
          </cell>
          <cell r="C77">
            <v>67.2</v>
          </cell>
        </row>
        <row r="78">
          <cell r="B78">
            <v>40669.333333333299</v>
          </cell>
          <cell r="C78">
            <v>67.5</v>
          </cell>
        </row>
        <row r="79">
          <cell r="B79">
            <v>40670.333333333299</v>
          </cell>
          <cell r="C79">
            <v>67.8</v>
          </cell>
        </row>
        <row r="80">
          <cell r="B80">
            <v>40671.333333333299</v>
          </cell>
          <cell r="C80">
            <v>68.2</v>
          </cell>
        </row>
        <row r="81">
          <cell r="B81">
            <v>40672.333333333299</v>
          </cell>
          <cell r="C81">
            <v>68.7</v>
          </cell>
        </row>
        <row r="82">
          <cell r="B82">
            <v>40673.333333333299</v>
          </cell>
          <cell r="C82">
            <v>69.900000000000006</v>
          </cell>
        </row>
        <row r="83">
          <cell r="B83">
            <v>40674.333333333299</v>
          </cell>
          <cell r="C83">
            <v>70.8</v>
          </cell>
        </row>
        <row r="84">
          <cell r="B84">
            <v>40675.333333333299</v>
          </cell>
          <cell r="C84">
            <v>72.150000000000006</v>
          </cell>
        </row>
        <row r="85">
          <cell r="B85">
            <v>40676.333333333299</v>
          </cell>
          <cell r="C85">
            <v>74</v>
          </cell>
        </row>
        <row r="86">
          <cell r="B86">
            <v>40677.333333333299</v>
          </cell>
          <cell r="C86">
            <v>76.55</v>
          </cell>
        </row>
        <row r="87">
          <cell r="B87">
            <v>40678.333333333299</v>
          </cell>
          <cell r="C87">
            <v>77.7</v>
          </cell>
        </row>
        <row r="88">
          <cell r="B88">
            <v>40679.333333333299</v>
          </cell>
          <cell r="C88">
            <v>78.7</v>
          </cell>
        </row>
        <row r="89">
          <cell r="B89">
            <v>40680.333333333299</v>
          </cell>
          <cell r="C89">
            <v>79.75</v>
          </cell>
        </row>
        <row r="90">
          <cell r="B90">
            <v>40681.333333333299</v>
          </cell>
          <cell r="C90">
            <v>80.75</v>
          </cell>
        </row>
        <row r="91">
          <cell r="B91">
            <v>40682.333333333299</v>
          </cell>
          <cell r="C91">
            <v>82</v>
          </cell>
        </row>
        <row r="92">
          <cell r="B92">
            <v>40683.333333333299</v>
          </cell>
          <cell r="C92">
            <v>83.25</v>
          </cell>
        </row>
        <row r="93">
          <cell r="B93">
            <v>40684.333333333299</v>
          </cell>
          <cell r="C93">
            <v>84.65</v>
          </cell>
        </row>
        <row r="94">
          <cell r="B94">
            <v>40685.333333333299</v>
          </cell>
          <cell r="C94">
            <v>85.8</v>
          </cell>
        </row>
        <row r="95">
          <cell r="B95">
            <v>40686.333333333299</v>
          </cell>
          <cell r="C95">
            <v>86.35</v>
          </cell>
        </row>
        <row r="96">
          <cell r="B96">
            <v>40687.333333333299</v>
          </cell>
          <cell r="C96">
            <v>87</v>
          </cell>
        </row>
        <row r="97">
          <cell r="B97">
            <v>40688.333333333299</v>
          </cell>
          <cell r="C97">
            <v>87.55</v>
          </cell>
        </row>
        <row r="98">
          <cell r="B98">
            <v>40689.333333333299</v>
          </cell>
          <cell r="C98">
            <v>88</v>
          </cell>
        </row>
        <row r="99">
          <cell r="B99">
            <v>40690.333333333299</v>
          </cell>
          <cell r="C99">
            <v>88.9</v>
          </cell>
        </row>
        <row r="100">
          <cell r="B100">
            <v>40691.333333333299</v>
          </cell>
          <cell r="C100">
            <v>89.8</v>
          </cell>
        </row>
        <row r="101">
          <cell r="B101">
            <v>40692.333333333299</v>
          </cell>
          <cell r="C101">
            <v>91</v>
          </cell>
        </row>
        <row r="102">
          <cell r="B102">
            <v>40693.333333333299</v>
          </cell>
          <cell r="C102">
            <v>93.9</v>
          </cell>
        </row>
        <row r="103">
          <cell r="B103">
            <v>40694.333333333299</v>
          </cell>
          <cell r="C103">
            <v>95</v>
          </cell>
        </row>
        <row r="104">
          <cell r="B104">
            <v>40695.333333333299</v>
          </cell>
          <cell r="C104">
            <v>95.6</v>
          </cell>
        </row>
        <row r="105">
          <cell r="B105">
            <v>40696.333333333299</v>
          </cell>
          <cell r="C105">
            <v>96.9</v>
          </cell>
        </row>
        <row r="106">
          <cell r="B106">
            <v>40697.333333333299</v>
          </cell>
          <cell r="C106">
            <v>97.8</v>
          </cell>
        </row>
        <row r="107">
          <cell r="B107">
            <v>40698.333333333299</v>
          </cell>
          <cell r="C107">
            <v>98.4</v>
          </cell>
        </row>
        <row r="108">
          <cell r="B108">
            <v>40699.333333333299</v>
          </cell>
          <cell r="C108">
            <v>98.7</v>
          </cell>
        </row>
        <row r="109">
          <cell r="B109">
            <v>40700.333333333299</v>
          </cell>
          <cell r="C109">
            <v>99</v>
          </cell>
        </row>
        <row r="110">
          <cell r="B110">
            <v>40701.333333333299</v>
          </cell>
          <cell r="C110">
            <v>99.37</v>
          </cell>
        </row>
        <row r="111">
          <cell r="B111">
            <v>40702.333333333299</v>
          </cell>
          <cell r="C111">
            <v>100.1</v>
          </cell>
        </row>
        <row r="112">
          <cell r="B112">
            <v>40703.333333333299</v>
          </cell>
          <cell r="C112">
            <v>100.5</v>
          </cell>
        </row>
        <row r="113">
          <cell r="B113">
            <v>40704.333333333299</v>
          </cell>
          <cell r="C113">
            <v>101</v>
          </cell>
        </row>
        <row r="114">
          <cell r="B114">
            <v>40705.333333333299</v>
          </cell>
          <cell r="C114">
            <v>103.4</v>
          </cell>
        </row>
        <row r="115">
          <cell r="B115">
            <v>40706.333333333299</v>
          </cell>
          <cell r="C115">
            <v>106.1</v>
          </cell>
        </row>
        <row r="116">
          <cell r="B116">
            <v>40707.333333333299</v>
          </cell>
          <cell r="C116">
            <v>108.4</v>
          </cell>
        </row>
        <row r="117">
          <cell r="B117">
            <v>40708.333333333299</v>
          </cell>
          <cell r="C117">
            <v>109.4</v>
          </cell>
        </row>
        <row r="118">
          <cell r="B118">
            <v>40709.333333333299</v>
          </cell>
          <cell r="C118">
            <v>110.1</v>
          </cell>
        </row>
        <row r="119">
          <cell r="B119">
            <v>40710.333333333299</v>
          </cell>
          <cell r="C119">
            <v>110.9</v>
          </cell>
        </row>
        <row r="120">
          <cell r="B120">
            <v>40711.333333333299</v>
          </cell>
          <cell r="C120">
            <v>112.1</v>
          </cell>
        </row>
        <row r="121">
          <cell r="B121">
            <v>40712.333333333299</v>
          </cell>
          <cell r="C121">
            <v>114.8</v>
          </cell>
        </row>
        <row r="122">
          <cell r="B122">
            <v>40713.333333333299</v>
          </cell>
          <cell r="C122">
            <v>117.1</v>
          </cell>
        </row>
        <row r="123">
          <cell r="B123">
            <v>40714.333333333299</v>
          </cell>
          <cell r="C123">
            <v>119.6</v>
          </cell>
        </row>
        <row r="124">
          <cell r="B124">
            <v>40715.333333333299</v>
          </cell>
          <cell r="C124">
            <v>121.6</v>
          </cell>
        </row>
        <row r="125">
          <cell r="B125">
            <v>40716.333333333299</v>
          </cell>
          <cell r="C125">
            <v>122.6</v>
          </cell>
        </row>
        <row r="126">
          <cell r="B126">
            <v>40717.333333333299</v>
          </cell>
          <cell r="C126">
            <v>123.9</v>
          </cell>
        </row>
        <row r="127">
          <cell r="B127">
            <v>40718.333333333299</v>
          </cell>
          <cell r="C127">
            <v>125</v>
          </cell>
        </row>
        <row r="128">
          <cell r="B128">
            <v>40719.333333333299</v>
          </cell>
          <cell r="C128">
            <v>125.8</v>
          </cell>
        </row>
        <row r="129">
          <cell r="B129">
            <v>40720.333333333299</v>
          </cell>
          <cell r="C129">
            <v>126.3</v>
          </cell>
        </row>
        <row r="130">
          <cell r="B130">
            <v>40721.333333333299</v>
          </cell>
          <cell r="C130">
            <v>126.7</v>
          </cell>
        </row>
        <row r="131">
          <cell r="B131">
            <v>40722.333333333299</v>
          </cell>
          <cell r="C131">
            <v>127.1</v>
          </cell>
        </row>
        <row r="132">
          <cell r="B132">
            <v>40723.333333333299</v>
          </cell>
          <cell r="C132">
            <v>127.5</v>
          </cell>
        </row>
        <row r="133">
          <cell r="B133">
            <v>40724.333333333299</v>
          </cell>
          <cell r="C133">
            <v>128.5</v>
          </cell>
        </row>
        <row r="134">
          <cell r="B134">
            <v>40725.333333333299</v>
          </cell>
          <cell r="C134">
            <v>129</v>
          </cell>
        </row>
        <row r="135">
          <cell r="B135">
            <v>40726.333333333299</v>
          </cell>
          <cell r="C135">
            <v>130.1</v>
          </cell>
        </row>
        <row r="136">
          <cell r="B136">
            <v>40727.333333333299</v>
          </cell>
          <cell r="C136">
            <v>130.69999999999999</v>
          </cell>
        </row>
        <row r="137">
          <cell r="B137">
            <v>40728.333333333299</v>
          </cell>
          <cell r="C137">
            <v>131.1</v>
          </cell>
        </row>
        <row r="138">
          <cell r="B138">
            <v>40729.333333333299</v>
          </cell>
          <cell r="C138">
            <v>131.4</v>
          </cell>
        </row>
        <row r="139">
          <cell r="B139">
            <v>40730.333333333299</v>
          </cell>
          <cell r="C139">
            <v>131.6</v>
          </cell>
        </row>
        <row r="140">
          <cell r="B140">
            <v>40731.333333333299</v>
          </cell>
          <cell r="C140">
            <v>131.85</v>
          </cell>
        </row>
        <row r="141">
          <cell r="B141">
            <v>40732.333333333299</v>
          </cell>
          <cell r="C141">
            <v>132.1</v>
          </cell>
        </row>
        <row r="142">
          <cell r="B142">
            <v>40733.333333333299</v>
          </cell>
          <cell r="C142">
            <v>132.35</v>
          </cell>
        </row>
        <row r="143">
          <cell r="B143">
            <v>40734.333333333299</v>
          </cell>
          <cell r="C143">
            <v>132.69999999999999</v>
          </cell>
        </row>
        <row r="144">
          <cell r="B144">
            <v>40735.333333333299</v>
          </cell>
          <cell r="C144">
            <v>135.80000000000001</v>
          </cell>
        </row>
        <row r="145">
          <cell r="B145">
            <v>40736.333333333299</v>
          </cell>
          <cell r="C145">
            <v>136</v>
          </cell>
        </row>
        <row r="146">
          <cell r="B146">
            <v>40737.333333333299</v>
          </cell>
          <cell r="C146">
            <v>136</v>
          </cell>
        </row>
        <row r="147">
          <cell r="B147">
            <v>40738.333333333299</v>
          </cell>
          <cell r="C147">
            <v>135.9</v>
          </cell>
        </row>
        <row r="148">
          <cell r="B148">
            <v>40739.333333333299</v>
          </cell>
          <cell r="C148">
            <v>136.25</v>
          </cell>
        </row>
        <row r="149">
          <cell r="B149">
            <v>40740.333333333299</v>
          </cell>
          <cell r="C149">
            <v>136</v>
          </cell>
        </row>
        <row r="150">
          <cell r="B150">
            <v>40741.333333333299</v>
          </cell>
          <cell r="C150">
            <v>136</v>
          </cell>
        </row>
        <row r="151">
          <cell r="B151">
            <v>40742.333333333299</v>
          </cell>
          <cell r="C151">
            <v>135.9</v>
          </cell>
        </row>
        <row r="152">
          <cell r="B152">
            <v>40743.333333333299</v>
          </cell>
          <cell r="C152">
            <v>135.6</v>
          </cell>
        </row>
        <row r="153">
          <cell r="B153">
            <v>40744.333333333299</v>
          </cell>
          <cell r="C153">
            <v>135.6</v>
          </cell>
        </row>
        <row r="154">
          <cell r="B154">
            <v>40745.333333333299</v>
          </cell>
          <cell r="C154">
            <v>135.6</v>
          </cell>
        </row>
        <row r="155">
          <cell r="B155">
            <v>40746.333333333299</v>
          </cell>
          <cell r="C155">
            <v>135.69999999999999</v>
          </cell>
        </row>
        <row r="156">
          <cell r="B156">
            <v>40747.333333333299</v>
          </cell>
          <cell r="C156">
            <v>135.9</v>
          </cell>
        </row>
        <row r="157">
          <cell r="B157">
            <v>40748.333333333299</v>
          </cell>
          <cell r="C157">
            <v>136</v>
          </cell>
        </row>
        <row r="158">
          <cell r="B158">
            <v>40749.333333333299</v>
          </cell>
          <cell r="C158">
            <v>136.1</v>
          </cell>
        </row>
        <row r="159">
          <cell r="B159">
            <v>40750.333333333299</v>
          </cell>
          <cell r="C159">
            <v>136.1</v>
          </cell>
        </row>
        <row r="160">
          <cell r="B160">
            <v>40751.333333333299</v>
          </cell>
          <cell r="C160">
            <v>136.35</v>
          </cell>
        </row>
        <row r="161">
          <cell r="B161">
            <v>40752.333333333299</v>
          </cell>
          <cell r="C161">
            <v>137</v>
          </cell>
        </row>
        <row r="162">
          <cell r="B162">
            <v>40753.333333333299</v>
          </cell>
          <cell r="C162">
            <v>137.4</v>
          </cell>
        </row>
        <row r="163">
          <cell r="B163">
            <v>40754.333333333299</v>
          </cell>
          <cell r="C163">
            <v>139</v>
          </cell>
        </row>
        <row r="164">
          <cell r="B164">
            <v>40755.333333333299</v>
          </cell>
          <cell r="C164">
            <v>139.69999999999999</v>
          </cell>
        </row>
        <row r="165">
          <cell r="B165">
            <v>40756.333333333299</v>
          </cell>
          <cell r="C165">
            <v>138.80000000000001</v>
          </cell>
        </row>
        <row r="166">
          <cell r="B166">
            <v>40757.333333333299</v>
          </cell>
          <cell r="C166">
            <v>137.69999999999999</v>
          </cell>
        </row>
        <row r="167">
          <cell r="B167">
            <v>40758.333333333299</v>
          </cell>
          <cell r="C167">
            <v>136.9</v>
          </cell>
        </row>
        <row r="168">
          <cell r="B168">
            <v>40759.333333333299</v>
          </cell>
          <cell r="C168">
            <v>136.19999999999999</v>
          </cell>
        </row>
        <row r="169">
          <cell r="B169">
            <v>40760.333333333299</v>
          </cell>
          <cell r="C169">
            <v>136.1</v>
          </cell>
        </row>
        <row r="170">
          <cell r="B170">
            <v>40761.333333333299</v>
          </cell>
          <cell r="C170">
            <v>136</v>
          </cell>
        </row>
        <row r="171">
          <cell r="B171">
            <v>40762.333333333299</v>
          </cell>
          <cell r="C171">
            <v>136.25</v>
          </cell>
        </row>
        <row r="172">
          <cell r="B172">
            <v>40763.333333333299</v>
          </cell>
          <cell r="C172">
            <v>136.5</v>
          </cell>
        </row>
        <row r="173">
          <cell r="B173">
            <v>40764.333333333299</v>
          </cell>
          <cell r="C173">
            <v>136.44999999999999</v>
          </cell>
        </row>
        <row r="174">
          <cell r="B174">
            <v>40765.333333333299</v>
          </cell>
          <cell r="C174">
            <v>136.25</v>
          </cell>
        </row>
        <row r="175">
          <cell r="B175">
            <v>40766.333333333299</v>
          </cell>
          <cell r="C175">
            <v>136.5</v>
          </cell>
        </row>
        <row r="176">
          <cell r="B176">
            <v>40767.333333333299</v>
          </cell>
          <cell r="C176">
            <v>136.44999999999999</v>
          </cell>
        </row>
        <row r="177">
          <cell r="B177">
            <v>40768.333333333299</v>
          </cell>
          <cell r="C177">
            <v>136.4</v>
          </cell>
        </row>
        <row r="178">
          <cell r="B178">
            <v>40769.333333333299</v>
          </cell>
          <cell r="C178">
            <v>136.19999999999999</v>
          </cell>
        </row>
        <row r="179">
          <cell r="B179">
            <v>40770.333333333299</v>
          </cell>
          <cell r="C179">
            <v>136.1</v>
          </cell>
        </row>
        <row r="180">
          <cell r="B180">
            <v>40771.333333333299</v>
          </cell>
          <cell r="C180">
            <v>136.44999999999999</v>
          </cell>
        </row>
        <row r="181">
          <cell r="B181">
            <v>40772.333333333299</v>
          </cell>
          <cell r="C181">
            <v>136.25</v>
          </cell>
        </row>
        <row r="182">
          <cell r="B182">
            <v>40773.333333333299</v>
          </cell>
          <cell r="C182">
            <v>136.1</v>
          </cell>
        </row>
        <row r="183">
          <cell r="B183">
            <v>40774.333333333299</v>
          </cell>
          <cell r="C183">
            <v>135.85</v>
          </cell>
        </row>
        <row r="184">
          <cell r="B184">
            <v>40775.333333333299</v>
          </cell>
          <cell r="C184">
            <v>136</v>
          </cell>
        </row>
        <row r="185">
          <cell r="B185">
            <v>40776.333333333299</v>
          </cell>
          <cell r="C185">
            <v>135.9</v>
          </cell>
        </row>
        <row r="186">
          <cell r="B186">
            <v>40777.333333333299</v>
          </cell>
          <cell r="C186">
            <v>135.85</v>
          </cell>
        </row>
        <row r="187">
          <cell r="B187">
            <v>40778.333333333299</v>
          </cell>
          <cell r="C187">
            <v>135.9</v>
          </cell>
        </row>
        <row r="188">
          <cell r="B188">
            <v>40779.333333333299</v>
          </cell>
          <cell r="C188">
            <v>136.5</v>
          </cell>
        </row>
        <row r="189">
          <cell r="B189">
            <v>40780.333333333299</v>
          </cell>
          <cell r="C189">
            <v>136.44999999999999</v>
          </cell>
        </row>
        <row r="190">
          <cell r="B190">
            <v>40781.333333333299</v>
          </cell>
          <cell r="C190">
            <v>136.5</v>
          </cell>
        </row>
        <row r="191">
          <cell r="B191">
            <v>40782.333333333299</v>
          </cell>
          <cell r="C191">
            <v>137.25</v>
          </cell>
        </row>
        <row r="192">
          <cell r="B192">
            <v>40783.333333333299</v>
          </cell>
          <cell r="C192">
            <v>138</v>
          </cell>
        </row>
        <row r="193">
          <cell r="B193">
            <v>40784.333333333299</v>
          </cell>
          <cell r="C193">
            <v>138.80000000000001</v>
          </cell>
        </row>
        <row r="194">
          <cell r="B194">
            <v>40785.333333333299</v>
          </cell>
          <cell r="C194">
            <v>139</v>
          </cell>
        </row>
        <row r="195">
          <cell r="B195">
            <v>40786.333333333299</v>
          </cell>
          <cell r="C195">
            <v>138.19999999999999</v>
          </cell>
        </row>
        <row r="196">
          <cell r="B196">
            <v>40787.333333333299</v>
          </cell>
          <cell r="C196">
            <v>137.9</v>
          </cell>
        </row>
        <row r="197">
          <cell r="B197">
            <v>40788.333333333299</v>
          </cell>
          <cell r="C197">
            <v>137.4</v>
          </cell>
        </row>
        <row r="198">
          <cell r="B198">
            <v>40789.333333333299</v>
          </cell>
          <cell r="C198">
            <v>137</v>
          </cell>
        </row>
        <row r="199">
          <cell r="B199">
            <v>40790.333333333299</v>
          </cell>
          <cell r="C199">
            <v>136.69999999999999</v>
          </cell>
        </row>
        <row r="200">
          <cell r="B200">
            <v>40791.333333333299</v>
          </cell>
          <cell r="C200">
            <v>136.6</v>
          </cell>
        </row>
        <row r="201">
          <cell r="B201">
            <v>40792.333333333299</v>
          </cell>
          <cell r="C201">
            <v>136.85</v>
          </cell>
        </row>
        <row r="202">
          <cell r="B202">
            <v>40793.333333333299</v>
          </cell>
          <cell r="C202">
            <v>136.69999999999999</v>
          </cell>
        </row>
        <row r="203">
          <cell r="B203">
            <v>40794.333333333299</v>
          </cell>
          <cell r="C203">
            <v>136.5</v>
          </cell>
        </row>
        <row r="204">
          <cell r="B204">
            <v>40795.333333333299</v>
          </cell>
          <cell r="C204">
            <v>137.25</v>
          </cell>
        </row>
        <row r="205">
          <cell r="B205">
            <v>40796.333333333299</v>
          </cell>
          <cell r="C205">
            <v>139.15</v>
          </cell>
        </row>
        <row r="206">
          <cell r="B206">
            <v>40797.333333333299</v>
          </cell>
          <cell r="C206">
            <v>139.82</v>
          </cell>
        </row>
        <row r="207">
          <cell r="B207">
            <v>40797.583333333299</v>
          </cell>
          <cell r="C207">
            <v>140.1</v>
          </cell>
        </row>
        <row r="208">
          <cell r="B208">
            <v>40798.333333333299</v>
          </cell>
          <cell r="C208">
            <v>140</v>
          </cell>
        </row>
        <row r="209">
          <cell r="B209">
            <v>40798.583333333299</v>
          </cell>
          <cell r="C209">
            <v>140</v>
          </cell>
        </row>
        <row r="210">
          <cell r="B210">
            <v>40799.333333333299</v>
          </cell>
          <cell r="C210">
            <v>139.5</v>
          </cell>
        </row>
        <row r="211">
          <cell r="B211">
            <v>40799.583333333299</v>
          </cell>
          <cell r="C211">
            <v>139.15</v>
          </cell>
        </row>
        <row r="212">
          <cell r="B212">
            <v>40800.333333333299</v>
          </cell>
          <cell r="C212">
            <v>138.35</v>
          </cell>
        </row>
        <row r="213">
          <cell r="B213">
            <v>40801.333333333299</v>
          </cell>
          <cell r="C213">
            <v>137.5</v>
          </cell>
        </row>
        <row r="214">
          <cell r="B214">
            <v>40802.333333333299</v>
          </cell>
          <cell r="C214">
            <v>137</v>
          </cell>
        </row>
        <row r="215">
          <cell r="B215">
            <v>40803.333333333299</v>
          </cell>
          <cell r="C215">
            <v>136.69999999999999</v>
          </cell>
        </row>
        <row r="216">
          <cell r="B216">
            <v>40804.333333333299</v>
          </cell>
          <cell r="C216">
            <v>136.80000000000001</v>
          </cell>
        </row>
        <row r="217">
          <cell r="B217">
            <v>40805.333333333299</v>
          </cell>
          <cell r="C217">
            <v>137.05000000000001</v>
          </cell>
        </row>
        <row r="218">
          <cell r="B218">
            <v>40806.333333333299</v>
          </cell>
          <cell r="C218">
            <v>137.1</v>
          </cell>
        </row>
        <row r="219">
          <cell r="B219">
            <v>40807.333333333299</v>
          </cell>
          <cell r="C219">
            <v>138.1</v>
          </cell>
        </row>
        <row r="220">
          <cell r="B220">
            <v>40808.333333333299</v>
          </cell>
          <cell r="C220">
            <v>138.80000000000001</v>
          </cell>
        </row>
        <row r="221">
          <cell r="B221">
            <v>40809.333333333299</v>
          </cell>
          <cell r="C221">
            <v>138.19999999999999</v>
          </cell>
        </row>
        <row r="222">
          <cell r="B222">
            <v>40810.333333333299</v>
          </cell>
          <cell r="C222">
            <v>138</v>
          </cell>
        </row>
        <row r="223">
          <cell r="B223">
            <v>40811.333333333299</v>
          </cell>
          <cell r="C223">
            <v>137.69999999999999</v>
          </cell>
        </row>
        <row r="224">
          <cell r="B224">
            <v>40812.333333333299</v>
          </cell>
          <cell r="C224">
            <v>137.1</v>
          </cell>
        </row>
        <row r="225">
          <cell r="B225">
            <v>40813.333333333299</v>
          </cell>
          <cell r="C225">
            <v>137.19999999999999</v>
          </cell>
        </row>
        <row r="226">
          <cell r="B226">
            <v>40814.333333333299</v>
          </cell>
          <cell r="C226">
            <v>139.6</v>
          </cell>
        </row>
        <row r="227">
          <cell r="B227">
            <v>40815.333333333299</v>
          </cell>
          <cell r="C227">
            <v>139.69999999999999</v>
          </cell>
        </row>
        <row r="228">
          <cell r="B228">
            <v>40815.583333333299</v>
          </cell>
          <cell r="C228">
            <v>139.5</v>
          </cell>
        </row>
        <row r="229">
          <cell r="B229">
            <v>40816.333333333299</v>
          </cell>
          <cell r="C229">
            <v>138.9</v>
          </cell>
        </row>
        <row r="230">
          <cell r="B230">
            <v>40817.333333333299</v>
          </cell>
          <cell r="C230">
            <v>138.19999999999999</v>
          </cell>
        </row>
        <row r="231">
          <cell r="B231">
            <v>40818.333333333299</v>
          </cell>
          <cell r="C231">
            <v>137.75</v>
          </cell>
        </row>
        <row r="232">
          <cell r="B232">
            <v>40819.333333333299</v>
          </cell>
          <cell r="C232">
            <v>137.6</v>
          </cell>
        </row>
        <row r="233">
          <cell r="B233">
            <v>40820.333333333299</v>
          </cell>
          <cell r="C233">
            <v>137.30000000000001</v>
          </cell>
        </row>
        <row r="234">
          <cell r="B234">
            <v>40821.333333333299</v>
          </cell>
          <cell r="C234">
            <v>137.05000000000001</v>
          </cell>
        </row>
        <row r="235">
          <cell r="B235">
            <v>40822.333333333299</v>
          </cell>
          <cell r="C235">
            <v>137</v>
          </cell>
        </row>
        <row r="236">
          <cell r="B236">
            <v>40823.333333333299</v>
          </cell>
          <cell r="C236">
            <v>136.80000000000001</v>
          </cell>
        </row>
        <row r="237">
          <cell r="B237">
            <v>40824.333333333299</v>
          </cell>
          <cell r="C237">
            <v>136.6</v>
          </cell>
        </row>
        <row r="238">
          <cell r="B238">
            <v>40824.583333333299</v>
          </cell>
          <cell r="C238">
            <v>136.69999999999999</v>
          </cell>
        </row>
        <row r="239">
          <cell r="B239">
            <v>40825.333333333299</v>
          </cell>
          <cell r="C239">
            <v>137</v>
          </cell>
        </row>
        <row r="240">
          <cell r="B240">
            <v>40825.583333333299</v>
          </cell>
          <cell r="C240">
            <v>137.1</v>
          </cell>
        </row>
        <row r="241">
          <cell r="B241">
            <v>40826.333333333299</v>
          </cell>
          <cell r="C241">
            <v>137.30000000000001</v>
          </cell>
        </row>
        <row r="242">
          <cell r="B242">
            <v>40826.583333333299</v>
          </cell>
          <cell r="C242">
            <v>137.4</v>
          </cell>
        </row>
        <row r="243">
          <cell r="B243">
            <v>40827.333333333299</v>
          </cell>
          <cell r="C243">
            <v>137.75</v>
          </cell>
        </row>
        <row r="244">
          <cell r="B244">
            <v>40827.583333333299</v>
          </cell>
          <cell r="C244">
            <v>137.80000000000001</v>
          </cell>
        </row>
        <row r="245">
          <cell r="B245">
            <v>40828.333333333299</v>
          </cell>
          <cell r="C245">
            <v>137.9</v>
          </cell>
        </row>
        <row r="246">
          <cell r="B246">
            <v>40828.583333333299</v>
          </cell>
          <cell r="C246">
            <v>137.94999999999999</v>
          </cell>
        </row>
        <row r="247">
          <cell r="B247">
            <v>40829.333333333299</v>
          </cell>
          <cell r="C247">
            <v>138.19999999999999</v>
          </cell>
        </row>
        <row r="248">
          <cell r="B248">
            <v>40829.583333333299</v>
          </cell>
          <cell r="C248">
            <v>138.25</v>
          </cell>
        </row>
        <row r="249">
          <cell r="B249">
            <v>40830.333333333299</v>
          </cell>
          <cell r="C249">
            <v>138.75</v>
          </cell>
        </row>
        <row r="250">
          <cell r="B250">
            <v>40830.583333333299</v>
          </cell>
          <cell r="C250">
            <v>138.85</v>
          </cell>
        </row>
        <row r="251">
          <cell r="B251">
            <v>40831.333333333299</v>
          </cell>
          <cell r="C251">
            <v>139.19999999999999</v>
          </cell>
        </row>
        <row r="252">
          <cell r="B252">
            <v>40831.583333333299</v>
          </cell>
          <cell r="C252">
            <v>139.30000000000001</v>
          </cell>
        </row>
        <row r="253">
          <cell r="B253">
            <v>40832.333333333299</v>
          </cell>
          <cell r="C253">
            <v>139.55000000000001</v>
          </cell>
        </row>
        <row r="254">
          <cell r="B254">
            <v>40833.333333333299</v>
          </cell>
          <cell r="C254">
            <v>139.69999999999999</v>
          </cell>
        </row>
        <row r="255">
          <cell r="B255">
            <v>40834.333333333299</v>
          </cell>
          <cell r="C255">
            <v>140</v>
          </cell>
        </row>
        <row r="256">
          <cell r="B256">
            <v>40835.333333333299</v>
          </cell>
          <cell r="C256">
            <v>140.1</v>
          </cell>
        </row>
        <row r="257">
          <cell r="B257">
            <v>40836.333333333299</v>
          </cell>
          <cell r="C257">
            <v>140.19999999999999</v>
          </cell>
        </row>
        <row r="258">
          <cell r="B258">
            <v>40837.333333333299</v>
          </cell>
          <cell r="C258">
            <v>140.53</v>
          </cell>
        </row>
        <row r="259">
          <cell r="B259">
            <v>40838.333333333299</v>
          </cell>
          <cell r="C259">
            <v>140.6</v>
          </cell>
        </row>
        <row r="260">
          <cell r="B260">
            <v>40839.333333333299</v>
          </cell>
          <cell r="C260">
            <v>140.85</v>
          </cell>
        </row>
        <row r="261">
          <cell r="B261">
            <v>40840.333333333299</v>
          </cell>
          <cell r="C261">
            <v>141</v>
          </cell>
        </row>
        <row r="262">
          <cell r="B262">
            <v>40841.333333333299</v>
          </cell>
          <cell r="C262">
            <v>141.1</v>
          </cell>
        </row>
        <row r="263">
          <cell r="B263">
            <v>40842.333333333299</v>
          </cell>
          <cell r="C263">
            <v>141.19999999999999</v>
          </cell>
        </row>
        <row r="264">
          <cell r="B264">
            <v>40843.333333333299</v>
          </cell>
          <cell r="C264">
            <v>141.5</v>
          </cell>
        </row>
        <row r="265">
          <cell r="B265">
            <v>40844.333333333299</v>
          </cell>
          <cell r="C265">
            <v>141.69999999999999</v>
          </cell>
        </row>
        <row r="266">
          <cell r="B266">
            <v>40845.333333333299</v>
          </cell>
          <cell r="C266">
            <v>141.80000000000001</v>
          </cell>
        </row>
        <row r="267">
          <cell r="B267">
            <v>40846.333333333299</v>
          </cell>
          <cell r="C267">
            <v>141.93</v>
          </cell>
        </row>
        <row r="268">
          <cell r="B268">
            <v>40847.333333333299</v>
          </cell>
          <cell r="C268">
            <v>142.05000000000001</v>
          </cell>
        </row>
        <row r="269">
          <cell r="B269">
            <v>40848.333333333299</v>
          </cell>
          <cell r="C269">
            <v>142.13</v>
          </cell>
        </row>
        <row r="270">
          <cell r="B270">
            <v>40849.333333333299</v>
          </cell>
          <cell r="C270">
            <v>142.19999999999999</v>
          </cell>
        </row>
        <row r="271">
          <cell r="B271">
            <v>40850.333333333299</v>
          </cell>
          <cell r="C271">
            <v>142.27000000000001</v>
          </cell>
        </row>
        <row r="272">
          <cell r="B272">
            <v>40851.333333333299</v>
          </cell>
          <cell r="C272">
            <v>142.33000000000001</v>
          </cell>
        </row>
        <row r="273">
          <cell r="B273">
            <v>40852.333333333299</v>
          </cell>
          <cell r="C273">
            <v>142.4</v>
          </cell>
        </row>
        <row r="274">
          <cell r="B274">
            <v>40853.333333333299</v>
          </cell>
          <cell r="C274">
            <v>142.5</v>
          </cell>
        </row>
        <row r="275">
          <cell r="B275">
            <v>40854.333333333299</v>
          </cell>
          <cell r="C275">
            <v>142.65</v>
          </cell>
        </row>
        <row r="276">
          <cell r="B276">
            <v>40855.333333333299</v>
          </cell>
          <cell r="C276">
            <v>142.77000000000001</v>
          </cell>
        </row>
        <row r="277">
          <cell r="B277">
            <v>40856.333333333299</v>
          </cell>
          <cell r="C277">
            <v>142.94</v>
          </cell>
        </row>
        <row r="278">
          <cell r="B278">
            <v>40857.333333333299</v>
          </cell>
          <cell r="C278">
            <v>143.30000000000001</v>
          </cell>
        </row>
        <row r="279">
          <cell r="B279">
            <v>40858.333333333299</v>
          </cell>
          <cell r="C279">
            <v>143.53</v>
          </cell>
        </row>
        <row r="280">
          <cell r="B280">
            <v>40859.333333333299</v>
          </cell>
          <cell r="C280">
            <v>143.69999999999999</v>
          </cell>
        </row>
        <row r="281">
          <cell r="B281">
            <v>40860.333333333299</v>
          </cell>
          <cell r="C281">
            <v>143.80000000000001</v>
          </cell>
        </row>
        <row r="282">
          <cell r="B282">
            <v>40861.333333333299</v>
          </cell>
          <cell r="C282">
            <v>144</v>
          </cell>
        </row>
        <row r="283">
          <cell r="B283">
            <v>40862.333333333299</v>
          </cell>
          <cell r="C283">
            <v>144.08000000000001</v>
          </cell>
        </row>
        <row r="284">
          <cell r="B284">
            <v>40863.333333333299</v>
          </cell>
          <cell r="C284">
            <v>144.16999999999999</v>
          </cell>
        </row>
        <row r="285">
          <cell r="B285">
            <v>40864.333333333299</v>
          </cell>
          <cell r="C285">
            <v>144.24</v>
          </cell>
        </row>
        <row r="286">
          <cell r="B286">
            <v>40865.333333333299</v>
          </cell>
          <cell r="C286">
            <v>144.30000000000001</v>
          </cell>
        </row>
        <row r="287">
          <cell r="B287">
            <v>40866.333333333299</v>
          </cell>
          <cell r="C287">
            <v>144.35</v>
          </cell>
        </row>
        <row r="288">
          <cell r="B288">
            <v>40867.333333333299</v>
          </cell>
          <cell r="C288">
            <v>144.43</v>
          </cell>
        </row>
        <row r="289">
          <cell r="B289">
            <v>40868.333333333299</v>
          </cell>
          <cell r="C289">
            <v>144.49</v>
          </cell>
        </row>
        <row r="290">
          <cell r="B290">
            <v>40869.333333333299</v>
          </cell>
          <cell r="C290">
            <v>144.58000000000001</v>
          </cell>
        </row>
        <row r="291">
          <cell r="B291">
            <v>40870.333333333299</v>
          </cell>
          <cell r="C291">
            <v>144.62</v>
          </cell>
        </row>
        <row r="292">
          <cell r="B292">
            <v>40871.333333333299</v>
          </cell>
          <cell r="C292">
            <v>144.69</v>
          </cell>
        </row>
        <row r="293">
          <cell r="B293">
            <v>40872.333333333299</v>
          </cell>
          <cell r="C293">
            <v>144.71</v>
          </cell>
        </row>
        <row r="294">
          <cell r="B294">
            <v>40873.333333333299</v>
          </cell>
          <cell r="C294">
            <v>144.72</v>
          </cell>
        </row>
        <row r="295">
          <cell r="B295">
            <v>40874.333333333299</v>
          </cell>
          <cell r="C295">
            <v>144.69999999999999</v>
          </cell>
        </row>
        <row r="296">
          <cell r="B296">
            <v>40875.333333333299</v>
          </cell>
          <cell r="C296">
            <v>144.68</v>
          </cell>
        </row>
        <row r="297">
          <cell r="B297">
            <v>40876.333333333299</v>
          </cell>
          <cell r="C297">
            <v>144.63999999999999</v>
          </cell>
        </row>
        <row r="298">
          <cell r="B298">
            <v>40877.333333333299</v>
          </cell>
          <cell r="C298">
            <v>144.63</v>
          </cell>
        </row>
        <row r="299">
          <cell r="B299">
            <v>40878.333333333299</v>
          </cell>
          <cell r="C299">
            <v>144.6</v>
          </cell>
        </row>
        <row r="300">
          <cell r="B300">
            <v>40879.333333333299</v>
          </cell>
          <cell r="C300">
            <v>144.58000000000001</v>
          </cell>
        </row>
        <row r="301">
          <cell r="B301">
            <v>40880.333333333299</v>
          </cell>
          <cell r="C301">
            <v>144.55000000000001</v>
          </cell>
        </row>
        <row r="302">
          <cell r="B302">
            <v>40881.333333333299</v>
          </cell>
          <cell r="C302">
            <v>144.55000000000001</v>
          </cell>
        </row>
        <row r="303">
          <cell r="B303">
            <v>40882.333333333299</v>
          </cell>
          <cell r="C303">
            <v>144.57</v>
          </cell>
        </row>
        <row r="304">
          <cell r="B304">
            <v>40883.333333333299</v>
          </cell>
          <cell r="C304">
            <v>144.6</v>
          </cell>
        </row>
        <row r="305">
          <cell r="B305">
            <v>40885.333333333299</v>
          </cell>
          <cell r="C305">
            <v>144.6</v>
          </cell>
        </row>
        <row r="306">
          <cell r="B306">
            <v>40886.333333333299</v>
          </cell>
          <cell r="C306">
            <v>144.63999999999999</v>
          </cell>
        </row>
        <row r="307">
          <cell r="B307">
            <v>40887.333333333299</v>
          </cell>
          <cell r="C307">
            <v>144.68</v>
          </cell>
        </row>
        <row r="308">
          <cell r="B308">
            <v>40888.333333333299</v>
          </cell>
          <cell r="C308">
            <v>144.69</v>
          </cell>
        </row>
        <row r="309">
          <cell r="B309">
            <v>40889.333333333299</v>
          </cell>
          <cell r="C309">
            <v>144.69</v>
          </cell>
        </row>
        <row r="310">
          <cell r="B310">
            <v>40890.333333333299</v>
          </cell>
          <cell r="C310">
            <v>144.66999999999999</v>
          </cell>
        </row>
        <row r="311">
          <cell r="B311">
            <v>40891.333333333299</v>
          </cell>
          <cell r="C311">
            <v>144.6</v>
          </cell>
        </row>
        <row r="312">
          <cell r="B312">
            <v>40892.333333333299</v>
          </cell>
          <cell r="C312">
            <v>144.55000000000001</v>
          </cell>
        </row>
        <row r="313">
          <cell r="B313">
            <v>40893.333333333299</v>
          </cell>
          <cell r="C313">
            <v>144.43</v>
          </cell>
        </row>
        <row r="314">
          <cell r="B314">
            <v>40894.333333333299</v>
          </cell>
          <cell r="C314">
            <v>144.30000000000001</v>
          </cell>
        </row>
        <row r="315">
          <cell r="B315">
            <v>40895.333333333299</v>
          </cell>
          <cell r="C315">
            <v>144.30000000000001</v>
          </cell>
        </row>
        <row r="316">
          <cell r="B316">
            <v>40896.333333333299</v>
          </cell>
          <cell r="C316">
            <v>144.32</v>
          </cell>
        </row>
        <row r="317">
          <cell r="B317">
            <v>40897.333333333299</v>
          </cell>
          <cell r="C317">
            <v>144.22</v>
          </cell>
        </row>
        <row r="318">
          <cell r="B318">
            <v>40898.333333333299</v>
          </cell>
          <cell r="C318">
            <v>144.1</v>
          </cell>
        </row>
        <row r="319">
          <cell r="B319">
            <v>40899.333333333299</v>
          </cell>
          <cell r="C319">
            <v>144</v>
          </cell>
        </row>
        <row r="320">
          <cell r="B320">
            <v>40900.333333333299</v>
          </cell>
          <cell r="C320">
            <v>143.88999999999999</v>
          </cell>
        </row>
        <row r="321">
          <cell r="B321">
            <v>40901.333333333299</v>
          </cell>
          <cell r="C321">
            <v>143.75</v>
          </cell>
        </row>
        <row r="322">
          <cell r="B322">
            <v>40902.333333333299</v>
          </cell>
          <cell r="C322">
            <v>143.72999999999999</v>
          </cell>
        </row>
        <row r="323">
          <cell r="B323">
            <v>40903.333333333299</v>
          </cell>
          <cell r="C323">
            <v>143.72999999999999</v>
          </cell>
        </row>
        <row r="324">
          <cell r="B324">
            <v>40904.333333333299</v>
          </cell>
          <cell r="C324">
            <v>143.63</v>
          </cell>
        </row>
        <row r="325">
          <cell r="B325">
            <v>40905.333333333299</v>
          </cell>
          <cell r="C325">
            <v>143.55000000000001</v>
          </cell>
        </row>
        <row r="326">
          <cell r="B326">
            <v>40906.333333333299</v>
          </cell>
          <cell r="C326">
            <v>143.44</v>
          </cell>
        </row>
        <row r="327">
          <cell r="B327">
            <v>40907.333333333299</v>
          </cell>
          <cell r="C327">
            <v>143.32</v>
          </cell>
        </row>
        <row r="328">
          <cell r="B328">
            <v>40908.333333333299</v>
          </cell>
          <cell r="C328">
            <v>143.22</v>
          </cell>
        </row>
        <row r="329">
          <cell r="B329">
            <v>40909.333333333299</v>
          </cell>
          <cell r="C329">
            <v>143.19999999999999</v>
          </cell>
        </row>
        <row r="330">
          <cell r="B330">
            <v>40910.333333333299</v>
          </cell>
          <cell r="C330">
            <v>143.19999999999999</v>
          </cell>
        </row>
        <row r="331">
          <cell r="B331">
            <v>40911.333333333299</v>
          </cell>
          <cell r="C331">
            <v>143.19999999999999</v>
          </cell>
        </row>
        <row r="332">
          <cell r="B332">
            <v>40912.333333333299</v>
          </cell>
          <cell r="C332">
            <v>143.08000000000001</v>
          </cell>
        </row>
        <row r="333">
          <cell r="B333">
            <v>40913.333333333299</v>
          </cell>
          <cell r="C333">
            <v>142.91</v>
          </cell>
        </row>
        <row r="334">
          <cell r="B334">
            <v>40914.333333333299</v>
          </cell>
          <cell r="C334">
            <v>142.84</v>
          </cell>
        </row>
        <row r="335">
          <cell r="B335">
            <v>40915.333333333299</v>
          </cell>
          <cell r="C335">
            <v>142.72</v>
          </cell>
        </row>
        <row r="336">
          <cell r="B336">
            <v>40916.333333333299</v>
          </cell>
          <cell r="C336">
            <v>142.72</v>
          </cell>
        </row>
        <row r="337">
          <cell r="B337">
            <v>40917.333333333299</v>
          </cell>
          <cell r="C337">
            <v>142.72</v>
          </cell>
        </row>
        <row r="338">
          <cell r="B338">
            <v>40918.333333333299</v>
          </cell>
          <cell r="C338">
            <v>142.72</v>
          </cell>
        </row>
        <row r="339">
          <cell r="B339">
            <v>40919.333333333299</v>
          </cell>
          <cell r="C339">
            <v>142.63</v>
          </cell>
        </row>
        <row r="340">
          <cell r="B340">
            <v>40920.333333333299</v>
          </cell>
          <cell r="C340">
            <v>142.52000000000001</v>
          </cell>
        </row>
        <row r="341">
          <cell r="B341">
            <v>40921.333333333299</v>
          </cell>
          <cell r="C341">
            <v>142.52000000000001</v>
          </cell>
        </row>
        <row r="342">
          <cell r="B342">
            <v>40922.333333333299</v>
          </cell>
          <cell r="C342">
            <v>142.51</v>
          </cell>
        </row>
        <row r="343">
          <cell r="B343">
            <v>40923.333333333299</v>
          </cell>
          <cell r="C343">
            <v>142.44999999999999</v>
          </cell>
        </row>
        <row r="344">
          <cell r="B344">
            <v>40924.333333333299</v>
          </cell>
          <cell r="C344">
            <v>142.41999999999999</v>
          </cell>
        </row>
        <row r="345">
          <cell r="B345">
            <v>40925.333333333299</v>
          </cell>
          <cell r="C345">
            <v>142.47999999999999</v>
          </cell>
        </row>
        <row r="346">
          <cell r="B346">
            <v>40926.333333333299</v>
          </cell>
          <cell r="C346">
            <v>142.44999999999999</v>
          </cell>
        </row>
        <row r="347">
          <cell r="B347">
            <v>40927.333333333299</v>
          </cell>
          <cell r="C347">
            <v>142.44</v>
          </cell>
        </row>
        <row r="348">
          <cell r="B348">
            <v>40928.333333333299</v>
          </cell>
          <cell r="C348">
            <v>142.41999999999999</v>
          </cell>
        </row>
        <row r="349">
          <cell r="B349">
            <v>40929.333333333299</v>
          </cell>
          <cell r="C349">
            <v>142.4</v>
          </cell>
        </row>
        <row r="350">
          <cell r="B350">
            <v>40930.333333333299</v>
          </cell>
          <cell r="C350">
            <v>142.4</v>
          </cell>
        </row>
        <row r="351">
          <cell r="B351">
            <v>40931.333333333299</v>
          </cell>
          <cell r="C351">
            <v>142.38</v>
          </cell>
        </row>
        <row r="352">
          <cell r="B352">
            <v>40933.333333333299</v>
          </cell>
          <cell r="C352">
            <v>142.35</v>
          </cell>
        </row>
        <row r="353">
          <cell r="B353">
            <v>40934.333333333299</v>
          </cell>
          <cell r="C353">
            <v>142.33000000000001</v>
          </cell>
        </row>
        <row r="354">
          <cell r="B354">
            <v>40935.333333333299</v>
          </cell>
          <cell r="C354">
            <v>142.32</v>
          </cell>
        </row>
        <row r="355">
          <cell r="B355">
            <v>40936.333333333299</v>
          </cell>
          <cell r="C355">
            <v>142.29</v>
          </cell>
        </row>
        <row r="356">
          <cell r="B356">
            <v>40937.333333333299</v>
          </cell>
          <cell r="C356">
            <v>142.30000000000001</v>
          </cell>
        </row>
        <row r="357">
          <cell r="B357">
            <v>40938.333333333299</v>
          </cell>
          <cell r="C357">
            <v>142.29</v>
          </cell>
        </row>
        <row r="358">
          <cell r="B358">
            <v>40939.333333333299</v>
          </cell>
          <cell r="C358">
            <v>142.29</v>
          </cell>
        </row>
        <row r="359">
          <cell r="B359">
            <v>40940.333333333299</v>
          </cell>
          <cell r="C359">
            <v>142.29</v>
          </cell>
        </row>
        <row r="360">
          <cell r="B360">
            <v>40941.333333333299</v>
          </cell>
          <cell r="C360">
            <v>142.28</v>
          </cell>
        </row>
        <row r="361">
          <cell r="B361">
            <v>40942.333333333299</v>
          </cell>
          <cell r="C361">
            <v>142.27000000000001</v>
          </cell>
        </row>
        <row r="362">
          <cell r="B362">
            <v>40943.333333333299</v>
          </cell>
          <cell r="C362">
            <v>142.27000000000001</v>
          </cell>
        </row>
        <row r="363">
          <cell r="B363">
            <v>40944.333333333299</v>
          </cell>
          <cell r="C363">
            <v>142.25</v>
          </cell>
        </row>
        <row r="364">
          <cell r="B364">
            <v>40945.333333333299</v>
          </cell>
          <cell r="C364">
            <v>142.25</v>
          </cell>
        </row>
        <row r="365">
          <cell r="B365">
            <v>40946.333333333299</v>
          </cell>
          <cell r="C365">
            <v>142.24</v>
          </cell>
        </row>
        <row r="366">
          <cell r="B366">
            <v>40947.333333333299</v>
          </cell>
          <cell r="C366">
            <v>142.24</v>
          </cell>
        </row>
        <row r="367">
          <cell r="B367">
            <v>40948.333333333299</v>
          </cell>
          <cell r="C367">
            <v>142.19999999999999</v>
          </cell>
        </row>
        <row r="368">
          <cell r="B368">
            <v>40949.333333333299</v>
          </cell>
          <cell r="C368">
            <v>142.19999999999999</v>
          </cell>
        </row>
        <row r="369">
          <cell r="B369">
            <v>40950.333333333299</v>
          </cell>
          <cell r="C369">
            <v>142.19</v>
          </cell>
        </row>
        <row r="370">
          <cell r="B370">
            <v>40951.333333333299</v>
          </cell>
          <cell r="C370">
            <v>142.19999999999999</v>
          </cell>
        </row>
        <row r="371">
          <cell r="B371">
            <v>40952.333333333299</v>
          </cell>
          <cell r="C371">
            <v>142.19</v>
          </cell>
        </row>
        <row r="372">
          <cell r="B372">
            <v>40953.333333333299</v>
          </cell>
          <cell r="C372">
            <v>142.19</v>
          </cell>
        </row>
        <row r="373">
          <cell r="B373">
            <v>40954.333333333299</v>
          </cell>
          <cell r="C373">
            <v>142.18</v>
          </cell>
        </row>
        <row r="374">
          <cell r="B374">
            <v>40955.333333333299</v>
          </cell>
          <cell r="C374">
            <v>142.18</v>
          </cell>
        </row>
        <row r="375">
          <cell r="B375">
            <v>40956.333333333299</v>
          </cell>
          <cell r="C375">
            <v>142.19999999999999</v>
          </cell>
        </row>
        <row r="376">
          <cell r="B376">
            <v>40957.333333333299</v>
          </cell>
          <cell r="C376">
            <v>142.21</v>
          </cell>
        </row>
        <row r="377">
          <cell r="B377">
            <v>40958.333333333299</v>
          </cell>
          <cell r="C377">
            <v>142.21</v>
          </cell>
        </row>
        <row r="378">
          <cell r="B378">
            <v>40959.333333333299</v>
          </cell>
          <cell r="C378">
            <v>142.21</v>
          </cell>
        </row>
        <row r="379">
          <cell r="B379">
            <v>40960.333333333299</v>
          </cell>
          <cell r="C379">
            <v>142.19</v>
          </cell>
        </row>
        <row r="380">
          <cell r="B380">
            <v>40961.333333333299</v>
          </cell>
          <cell r="C380">
            <v>142.18</v>
          </cell>
        </row>
        <row r="381">
          <cell r="B381">
            <v>40962.333333333299</v>
          </cell>
          <cell r="C381">
            <v>142.16999999999999</v>
          </cell>
        </row>
        <row r="382">
          <cell r="B382">
            <v>40963.333333333299</v>
          </cell>
          <cell r="C382">
            <v>142.16</v>
          </cell>
        </row>
        <row r="383">
          <cell r="B383">
            <v>40964.333333333299</v>
          </cell>
          <cell r="C383">
            <v>142.13999999999999</v>
          </cell>
        </row>
        <row r="384">
          <cell r="B384">
            <v>40965.333333333299</v>
          </cell>
          <cell r="C384">
            <v>142.12</v>
          </cell>
        </row>
        <row r="385">
          <cell r="B385">
            <v>40966.333333333299</v>
          </cell>
          <cell r="C385">
            <v>142.11000000000001</v>
          </cell>
        </row>
        <row r="386">
          <cell r="B386">
            <v>40967.333333333299</v>
          </cell>
          <cell r="C386">
            <v>141.72</v>
          </cell>
        </row>
        <row r="387">
          <cell r="B387">
            <v>40968.583333333299</v>
          </cell>
          <cell r="C387">
            <v>141.26</v>
          </cell>
        </row>
        <row r="388">
          <cell r="B388">
            <v>40969.333333333299</v>
          </cell>
          <cell r="C388">
            <v>141.02000000000001</v>
          </cell>
        </row>
        <row r="389">
          <cell r="B389">
            <v>40970.333333333299</v>
          </cell>
          <cell r="C389">
            <v>140.68</v>
          </cell>
        </row>
        <row r="390">
          <cell r="B390">
            <v>40971.333333333299</v>
          </cell>
          <cell r="C390">
            <v>140.30000000000001</v>
          </cell>
        </row>
        <row r="391">
          <cell r="B391">
            <v>40972.333333333299</v>
          </cell>
          <cell r="C391">
            <v>139.91</v>
          </cell>
        </row>
        <row r="392">
          <cell r="B392">
            <v>40973.333333333299</v>
          </cell>
          <cell r="C392">
            <v>139.88</v>
          </cell>
        </row>
        <row r="393">
          <cell r="B393">
            <v>40974.333333333299</v>
          </cell>
          <cell r="C393">
            <v>139.69999999999999</v>
          </cell>
        </row>
        <row r="394">
          <cell r="B394">
            <v>40975.333333333299</v>
          </cell>
          <cell r="C394">
            <v>139.53</v>
          </cell>
        </row>
        <row r="395">
          <cell r="B395">
            <v>40976.333333333299</v>
          </cell>
          <cell r="C395">
            <v>139.38</v>
          </cell>
        </row>
        <row r="396">
          <cell r="B396">
            <v>40977.333333333299</v>
          </cell>
          <cell r="C396">
            <v>139.36000000000001</v>
          </cell>
        </row>
        <row r="397">
          <cell r="B397">
            <v>40978.333333333299</v>
          </cell>
          <cell r="C397">
            <v>139.33000000000001</v>
          </cell>
        </row>
        <row r="398">
          <cell r="B398">
            <v>40979.333333333299</v>
          </cell>
          <cell r="C398">
            <v>139.33000000000001</v>
          </cell>
        </row>
        <row r="399">
          <cell r="B399">
            <v>40980.333333333299</v>
          </cell>
          <cell r="C399">
            <v>139.33000000000001</v>
          </cell>
        </row>
        <row r="400">
          <cell r="B400">
            <v>40981.333333333299</v>
          </cell>
          <cell r="C400">
            <v>138.97999999999999</v>
          </cell>
        </row>
        <row r="401">
          <cell r="B401">
            <v>40982.333333333299</v>
          </cell>
          <cell r="C401">
            <v>138.59</v>
          </cell>
        </row>
        <row r="402">
          <cell r="B402">
            <v>40983.333333333299</v>
          </cell>
          <cell r="C402">
            <v>138.19999999999999</v>
          </cell>
        </row>
        <row r="403">
          <cell r="B403">
            <v>40984.333333333299</v>
          </cell>
          <cell r="C403">
            <v>138</v>
          </cell>
        </row>
        <row r="404">
          <cell r="B404">
            <v>40985.333333333299</v>
          </cell>
          <cell r="C404">
            <v>137.87</v>
          </cell>
        </row>
        <row r="405">
          <cell r="B405">
            <v>40986.333333333299</v>
          </cell>
          <cell r="C405">
            <v>137.72</v>
          </cell>
        </row>
        <row r="406">
          <cell r="B406">
            <v>40987.333333333299</v>
          </cell>
          <cell r="C406">
            <v>137.72</v>
          </cell>
        </row>
        <row r="407">
          <cell r="B407">
            <v>40988.333333333299</v>
          </cell>
          <cell r="C407">
            <v>137.55000000000001</v>
          </cell>
        </row>
        <row r="408">
          <cell r="B408">
            <v>40989.333333333299</v>
          </cell>
          <cell r="C408">
            <v>137.41999999999999</v>
          </cell>
        </row>
        <row r="409">
          <cell r="B409">
            <v>40990.333333333299</v>
          </cell>
          <cell r="C409">
            <v>137.30000000000001</v>
          </cell>
        </row>
        <row r="410">
          <cell r="B410">
            <v>40991.333333333299</v>
          </cell>
          <cell r="C410">
            <v>137.16</v>
          </cell>
        </row>
        <row r="411">
          <cell r="B411">
            <v>40992.333333333299</v>
          </cell>
          <cell r="C411">
            <v>137</v>
          </cell>
        </row>
        <row r="412">
          <cell r="B412">
            <v>40993.333333333299</v>
          </cell>
          <cell r="C412">
            <v>137</v>
          </cell>
        </row>
        <row r="413">
          <cell r="B413">
            <v>40994.333333333299</v>
          </cell>
          <cell r="C413">
            <v>137</v>
          </cell>
        </row>
        <row r="414">
          <cell r="B414">
            <v>40995.333333333299</v>
          </cell>
          <cell r="C414">
            <v>136.9</v>
          </cell>
        </row>
        <row r="415">
          <cell r="B415">
            <v>40996.333333333299</v>
          </cell>
          <cell r="C415">
            <v>136.69999999999999</v>
          </cell>
        </row>
        <row r="416">
          <cell r="B416">
            <v>40997.333333333299</v>
          </cell>
          <cell r="C416">
            <v>136.65</v>
          </cell>
        </row>
        <row r="417">
          <cell r="B417">
            <v>40998.333333333299</v>
          </cell>
          <cell r="C417">
            <v>136.47999999999999</v>
          </cell>
        </row>
        <row r="418">
          <cell r="B418">
            <v>40999.333333333299</v>
          </cell>
          <cell r="C418">
            <v>136.30000000000001</v>
          </cell>
        </row>
        <row r="419">
          <cell r="B419">
            <v>41000.333333333299</v>
          </cell>
          <cell r="C419">
            <v>136.30000000000001</v>
          </cell>
        </row>
        <row r="420">
          <cell r="B420">
            <v>41001.333333333299</v>
          </cell>
          <cell r="C420">
            <v>136.31</v>
          </cell>
        </row>
        <row r="421">
          <cell r="B421">
            <v>41002.333333333299</v>
          </cell>
          <cell r="C421">
            <v>136.15</v>
          </cell>
        </row>
        <row r="422">
          <cell r="B422">
            <v>41003.333333333299</v>
          </cell>
          <cell r="C422">
            <v>136</v>
          </cell>
        </row>
        <row r="423">
          <cell r="B423">
            <v>41004.333333333299</v>
          </cell>
          <cell r="C423">
            <v>135.85</v>
          </cell>
        </row>
        <row r="424">
          <cell r="B424">
            <v>41005.333333333299</v>
          </cell>
          <cell r="C424">
            <v>135.69999999999999</v>
          </cell>
        </row>
        <row r="425">
          <cell r="B425">
            <v>41006.333333333299</v>
          </cell>
          <cell r="C425">
            <v>135.6</v>
          </cell>
        </row>
        <row r="426">
          <cell r="B426">
            <v>41007.333333333299</v>
          </cell>
          <cell r="C426">
            <v>135.59</v>
          </cell>
        </row>
        <row r="427">
          <cell r="B427">
            <v>41008.333333333299</v>
          </cell>
          <cell r="C427">
            <v>135.59</v>
          </cell>
        </row>
        <row r="428">
          <cell r="B428">
            <v>41009.333333333299</v>
          </cell>
          <cell r="C428">
            <v>135.46</v>
          </cell>
        </row>
        <row r="429">
          <cell r="B429">
            <v>41010.333333333299</v>
          </cell>
          <cell r="C429">
            <v>135.30000000000001</v>
          </cell>
        </row>
        <row r="430">
          <cell r="B430">
            <v>41011.333333333299</v>
          </cell>
          <cell r="C430">
            <v>135.28</v>
          </cell>
        </row>
        <row r="431">
          <cell r="B431">
            <v>41015.333333333299</v>
          </cell>
          <cell r="C431">
            <v>135.26</v>
          </cell>
        </row>
        <row r="432">
          <cell r="B432">
            <v>41016.333333333299</v>
          </cell>
          <cell r="C432">
            <v>135.25</v>
          </cell>
        </row>
        <row r="433">
          <cell r="B433">
            <v>41017.333333333299</v>
          </cell>
          <cell r="C433">
            <v>135.24</v>
          </cell>
        </row>
        <row r="434">
          <cell r="B434">
            <v>41018.333333333299</v>
          </cell>
          <cell r="C434">
            <v>135.1</v>
          </cell>
        </row>
        <row r="435">
          <cell r="B435">
            <v>41019.333333333299</v>
          </cell>
          <cell r="C435">
            <v>134.96</v>
          </cell>
        </row>
        <row r="436">
          <cell r="B436">
            <v>41020.333333333299</v>
          </cell>
          <cell r="C436">
            <v>134.82</v>
          </cell>
        </row>
        <row r="437">
          <cell r="B437">
            <v>41021.333333333299</v>
          </cell>
          <cell r="C437">
            <v>134.78</v>
          </cell>
        </row>
        <row r="438">
          <cell r="B438">
            <v>41022.333333333299</v>
          </cell>
          <cell r="C438">
            <v>134.78</v>
          </cell>
        </row>
        <row r="439">
          <cell r="B439">
            <v>41023.333333333299</v>
          </cell>
          <cell r="C439">
            <v>134.65</v>
          </cell>
        </row>
        <row r="440">
          <cell r="B440">
            <v>41024.333333333299</v>
          </cell>
          <cell r="C440">
            <v>134.5</v>
          </cell>
        </row>
        <row r="441">
          <cell r="B441">
            <v>41025.333333333299</v>
          </cell>
          <cell r="C441">
            <v>134.22999999999999</v>
          </cell>
        </row>
        <row r="442">
          <cell r="B442">
            <v>41026.333333333299</v>
          </cell>
          <cell r="C442">
            <v>134.19999999999999</v>
          </cell>
        </row>
        <row r="443">
          <cell r="B443">
            <v>41027.333333333299</v>
          </cell>
          <cell r="C443">
            <v>134.1</v>
          </cell>
        </row>
        <row r="444">
          <cell r="B444">
            <v>41028.333333333299</v>
          </cell>
          <cell r="C444">
            <v>134.1</v>
          </cell>
        </row>
        <row r="445">
          <cell r="B445">
            <v>41029.333333333299</v>
          </cell>
          <cell r="C445">
            <v>134.16</v>
          </cell>
        </row>
        <row r="446">
          <cell r="B446">
            <v>41030.333333333299</v>
          </cell>
          <cell r="C446">
            <v>134</v>
          </cell>
        </row>
        <row r="447">
          <cell r="B447">
            <v>41031.333333333299</v>
          </cell>
          <cell r="C447">
            <v>134</v>
          </cell>
        </row>
        <row r="448">
          <cell r="B448">
            <v>41032.333333333299</v>
          </cell>
          <cell r="C448">
            <v>133.9</v>
          </cell>
        </row>
        <row r="449">
          <cell r="B449">
            <v>41033.333333333299</v>
          </cell>
          <cell r="C449">
            <v>133.78</v>
          </cell>
        </row>
        <row r="450">
          <cell r="B450">
            <v>41034.333333333299</v>
          </cell>
          <cell r="C450">
            <v>133.65</v>
          </cell>
        </row>
        <row r="451">
          <cell r="B451">
            <v>41035.333333333299</v>
          </cell>
          <cell r="C451">
            <v>133.65</v>
          </cell>
        </row>
        <row r="452">
          <cell r="B452">
            <v>41036.333333333299</v>
          </cell>
          <cell r="C452">
            <v>133.66</v>
          </cell>
        </row>
        <row r="453">
          <cell r="B453">
            <v>41037.333333333299</v>
          </cell>
          <cell r="C453">
            <v>133.66</v>
          </cell>
        </row>
        <row r="454">
          <cell r="B454">
            <v>41038.333333333299</v>
          </cell>
          <cell r="C454">
            <v>133.6</v>
          </cell>
        </row>
        <row r="455">
          <cell r="B455">
            <v>41039.333333333299</v>
          </cell>
          <cell r="C455">
            <v>133.6</v>
          </cell>
        </row>
        <row r="456">
          <cell r="B456">
            <v>41040.333333333299</v>
          </cell>
          <cell r="C456">
            <v>133.35</v>
          </cell>
        </row>
        <row r="457">
          <cell r="B457">
            <v>41041.333333333299</v>
          </cell>
          <cell r="C457">
            <v>133.44999999999999</v>
          </cell>
        </row>
        <row r="458">
          <cell r="B458">
            <v>41042.333333333299</v>
          </cell>
          <cell r="C458">
            <v>133.47999999999999</v>
          </cell>
        </row>
        <row r="459">
          <cell r="B459">
            <v>41043.333333333299</v>
          </cell>
          <cell r="C459">
            <v>133.56</v>
          </cell>
        </row>
        <row r="460">
          <cell r="B460">
            <v>41044.333333333299</v>
          </cell>
          <cell r="C460">
            <v>133.65</v>
          </cell>
        </row>
        <row r="461">
          <cell r="B461">
            <v>41045.333333333299</v>
          </cell>
          <cell r="C461">
            <v>133.86000000000001</v>
          </cell>
        </row>
        <row r="462">
          <cell r="B462">
            <v>41046.333333333299</v>
          </cell>
          <cell r="C462">
            <v>133.97</v>
          </cell>
        </row>
        <row r="463">
          <cell r="B463">
            <v>41047.333333333299</v>
          </cell>
          <cell r="C463">
            <v>134</v>
          </cell>
        </row>
        <row r="464">
          <cell r="B464">
            <v>41048.333333333299</v>
          </cell>
          <cell r="C464">
            <v>133.97999999999999</v>
          </cell>
        </row>
        <row r="465">
          <cell r="B465">
            <v>41049.333333333299</v>
          </cell>
          <cell r="C465">
            <v>133.97999999999999</v>
          </cell>
        </row>
        <row r="466">
          <cell r="B466">
            <v>41050.333333333299</v>
          </cell>
          <cell r="C466">
            <v>134.1</v>
          </cell>
        </row>
        <row r="467">
          <cell r="B467">
            <v>41051.333333333299</v>
          </cell>
          <cell r="C467">
            <v>134</v>
          </cell>
        </row>
        <row r="468">
          <cell r="B468">
            <v>41052.333333333299</v>
          </cell>
          <cell r="C468">
            <v>133.91</v>
          </cell>
        </row>
        <row r="469">
          <cell r="B469">
            <v>41053.333333333299</v>
          </cell>
          <cell r="C469">
            <v>133.82</v>
          </cell>
        </row>
        <row r="470">
          <cell r="B470">
            <v>41054.333333333299</v>
          </cell>
          <cell r="C470">
            <v>134.12</v>
          </cell>
        </row>
        <row r="471">
          <cell r="B471">
            <v>41055.333333333299</v>
          </cell>
          <cell r="C471">
            <v>135.15</v>
          </cell>
        </row>
        <row r="472">
          <cell r="B472">
            <v>41056.333333333299</v>
          </cell>
          <cell r="C472">
            <v>136.12</v>
          </cell>
        </row>
        <row r="473">
          <cell r="B473">
            <v>41057.333333333299</v>
          </cell>
          <cell r="C473">
            <v>137.38</v>
          </cell>
        </row>
        <row r="474">
          <cell r="B474">
            <v>41058.333333333299</v>
          </cell>
          <cell r="C474">
            <v>138.28</v>
          </cell>
        </row>
        <row r="475">
          <cell r="B475">
            <v>41059.333333333299</v>
          </cell>
          <cell r="C475">
            <v>138.5</v>
          </cell>
        </row>
        <row r="476">
          <cell r="B476">
            <v>41060.333333333299</v>
          </cell>
          <cell r="C476">
            <v>138.5</v>
          </cell>
        </row>
        <row r="477">
          <cell r="B477">
            <v>41061.333333333299</v>
          </cell>
          <cell r="C477">
            <v>138.55000000000001</v>
          </cell>
        </row>
        <row r="478">
          <cell r="B478">
            <v>41062.333333333299</v>
          </cell>
          <cell r="C478">
            <v>139.1</v>
          </cell>
        </row>
        <row r="479">
          <cell r="B479">
            <v>41063.333333333299</v>
          </cell>
          <cell r="C479">
            <v>139.69999999999999</v>
          </cell>
        </row>
        <row r="480">
          <cell r="B480">
            <v>41064.333333333299</v>
          </cell>
          <cell r="C480">
            <v>140.69999999999999</v>
          </cell>
        </row>
        <row r="481">
          <cell r="B481">
            <v>41065.333333333299</v>
          </cell>
          <cell r="C481">
            <v>141.25</v>
          </cell>
        </row>
        <row r="482">
          <cell r="B482">
            <v>41066.333333333299</v>
          </cell>
          <cell r="C482">
            <v>141.65</v>
          </cell>
        </row>
        <row r="483">
          <cell r="B483">
            <v>41067.333333333299</v>
          </cell>
          <cell r="C483">
            <v>142.74</v>
          </cell>
        </row>
        <row r="484">
          <cell r="B484">
            <v>41068.333333333299</v>
          </cell>
          <cell r="C484">
            <v>143.79</v>
          </cell>
        </row>
        <row r="485">
          <cell r="B485">
            <v>41069.333333333299</v>
          </cell>
          <cell r="C485">
            <v>144.37</v>
          </cell>
        </row>
        <row r="486">
          <cell r="B486">
            <v>41070.333333333299</v>
          </cell>
          <cell r="C486">
            <v>144.68</v>
          </cell>
        </row>
        <row r="487">
          <cell r="B487">
            <v>41071.333333333299</v>
          </cell>
          <cell r="C487">
            <v>145.08000000000001</v>
          </cell>
        </row>
        <row r="488">
          <cell r="B488">
            <v>41072.333333333299</v>
          </cell>
          <cell r="C488">
            <v>144.93</v>
          </cell>
        </row>
        <row r="489">
          <cell r="B489">
            <v>41073.333333333299</v>
          </cell>
          <cell r="C489">
            <v>144.86000000000001</v>
          </cell>
        </row>
        <row r="490">
          <cell r="B490">
            <v>41074.333333333299</v>
          </cell>
          <cell r="C490">
            <v>144.65</v>
          </cell>
        </row>
        <row r="491">
          <cell r="B491">
            <v>41075.333333333299</v>
          </cell>
          <cell r="C491">
            <v>144.30000000000001</v>
          </cell>
        </row>
        <row r="492">
          <cell r="B492">
            <v>41076.333333333299</v>
          </cell>
          <cell r="C492">
            <v>143.97</v>
          </cell>
        </row>
        <row r="493">
          <cell r="B493">
            <v>41077.333333333299</v>
          </cell>
          <cell r="C493">
            <v>143.80000000000001</v>
          </cell>
        </row>
        <row r="494">
          <cell r="B494">
            <v>41078.333333333299</v>
          </cell>
          <cell r="C494">
            <v>144.19999999999999</v>
          </cell>
        </row>
        <row r="495">
          <cell r="B495">
            <v>41079.333333333299</v>
          </cell>
          <cell r="C495">
            <v>144.28</v>
          </cell>
        </row>
        <row r="496">
          <cell r="B496">
            <v>41080.333333333299</v>
          </cell>
          <cell r="C496">
            <v>144.16999999999999</v>
          </cell>
        </row>
        <row r="497">
          <cell r="B497">
            <v>41081.333333333299</v>
          </cell>
          <cell r="C497">
            <v>144.02000000000001</v>
          </cell>
        </row>
        <row r="498">
          <cell r="B498">
            <v>41082.333333333299</v>
          </cell>
          <cell r="C498">
            <v>144</v>
          </cell>
        </row>
        <row r="499">
          <cell r="B499">
            <v>41083.333333333299</v>
          </cell>
          <cell r="C499">
            <v>143.81</v>
          </cell>
        </row>
        <row r="500">
          <cell r="B500">
            <v>41084.333333333299</v>
          </cell>
          <cell r="C500">
            <v>143.68</v>
          </cell>
        </row>
        <row r="501">
          <cell r="B501">
            <v>41085.333333333299</v>
          </cell>
          <cell r="C501">
            <v>143.6</v>
          </cell>
        </row>
        <row r="502">
          <cell r="B502">
            <v>41086.333333333299</v>
          </cell>
          <cell r="C502">
            <v>143.36000000000001</v>
          </cell>
        </row>
        <row r="503">
          <cell r="B503">
            <v>41087.333333333299</v>
          </cell>
          <cell r="C503">
            <v>143.09</v>
          </cell>
        </row>
        <row r="504">
          <cell r="B504">
            <v>41088.333333333299</v>
          </cell>
          <cell r="C504">
            <v>142.87</v>
          </cell>
        </row>
        <row r="505">
          <cell r="B505">
            <v>41089.333333333299</v>
          </cell>
          <cell r="C505">
            <v>142.76</v>
          </cell>
        </row>
        <row r="506">
          <cell r="B506">
            <v>41090.333333333299</v>
          </cell>
          <cell r="C506">
            <v>142.74</v>
          </cell>
        </row>
        <row r="507">
          <cell r="B507">
            <v>41091.333333333299</v>
          </cell>
          <cell r="C507">
            <v>143.22999999999999</v>
          </cell>
        </row>
        <row r="508">
          <cell r="B508">
            <v>41092.333333333299</v>
          </cell>
          <cell r="C508">
            <v>143.5</v>
          </cell>
        </row>
        <row r="509">
          <cell r="B509">
            <v>41093.333333333299</v>
          </cell>
          <cell r="C509">
            <v>143.46</v>
          </cell>
        </row>
        <row r="510">
          <cell r="B510">
            <v>41094.333333333299</v>
          </cell>
          <cell r="C510">
            <v>143.4</v>
          </cell>
        </row>
        <row r="511">
          <cell r="B511">
            <v>41095.333333333299</v>
          </cell>
          <cell r="C511">
            <v>143.6</v>
          </cell>
        </row>
        <row r="512">
          <cell r="B512">
            <v>41096.333333333299</v>
          </cell>
          <cell r="C512">
            <v>144.19999999999999</v>
          </cell>
        </row>
        <row r="513">
          <cell r="B513">
            <v>41097.333333333299</v>
          </cell>
          <cell r="C513">
            <v>144.6</v>
          </cell>
        </row>
        <row r="514">
          <cell r="B514">
            <v>41098.333333333299</v>
          </cell>
          <cell r="C514">
            <v>144.65</v>
          </cell>
        </row>
        <row r="515">
          <cell r="B515">
            <v>41099.333333333299</v>
          </cell>
          <cell r="C515">
            <v>144.80000000000001</v>
          </cell>
        </row>
        <row r="516">
          <cell r="B516">
            <v>41100.333333333299</v>
          </cell>
          <cell r="C516">
            <v>144.69</v>
          </cell>
        </row>
        <row r="517">
          <cell r="B517">
            <v>41101.333333333299</v>
          </cell>
          <cell r="C517">
            <v>144.53</v>
          </cell>
        </row>
        <row r="518">
          <cell r="B518">
            <v>41102.333333333299</v>
          </cell>
          <cell r="C518">
            <v>144.4</v>
          </cell>
        </row>
        <row r="519">
          <cell r="B519">
            <v>41103.333333333299</v>
          </cell>
          <cell r="C519">
            <v>144.74</v>
          </cell>
        </row>
        <row r="520">
          <cell r="B520">
            <v>41104.333333333299</v>
          </cell>
          <cell r="C520">
            <v>144.86000000000001</v>
          </cell>
        </row>
        <row r="521">
          <cell r="B521">
            <v>41105.333333333299</v>
          </cell>
          <cell r="C521">
            <v>144.86000000000001</v>
          </cell>
        </row>
        <row r="522">
          <cell r="B522">
            <v>41106.333333333299</v>
          </cell>
          <cell r="C522">
            <v>144.86000000000001</v>
          </cell>
        </row>
        <row r="523">
          <cell r="B523">
            <v>41107.333333333299</v>
          </cell>
          <cell r="C523">
            <v>144.55000000000001</v>
          </cell>
        </row>
        <row r="524">
          <cell r="B524">
            <v>41108.333333333299</v>
          </cell>
          <cell r="C524">
            <v>144.25</v>
          </cell>
        </row>
        <row r="525">
          <cell r="B525">
            <v>41109.333333333299</v>
          </cell>
          <cell r="C525">
            <v>144.35</v>
          </cell>
        </row>
        <row r="526">
          <cell r="B526">
            <v>41110.333333333299</v>
          </cell>
          <cell r="C526">
            <v>144.35</v>
          </cell>
        </row>
        <row r="527">
          <cell r="B527">
            <v>41111.333333333299</v>
          </cell>
          <cell r="C527">
            <v>144.46</v>
          </cell>
        </row>
        <row r="528">
          <cell r="B528">
            <v>41112.333333333299</v>
          </cell>
          <cell r="C528">
            <v>144.56</v>
          </cell>
        </row>
        <row r="529">
          <cell r="B529">
            <v>41113.333333333299</v>
          </cell>
          <cell r="C529">
            <v>144.76</v>
          </cell>
        </row>
        <row r="530">
          <cell r="B530">
            <v>41114.333333333299</v>
          </cell>
          <cell r="C530">
            <v>144.52000000000001</v>
          </cell>
        </row>
        <row r="531">
          <cell r="B531">
            <v>41115.333333333299</v>
          </cell>
          <cell r="C531">
            <v>144.25</v>
          </cell>
        </row>
        <row r="532">
          <cell r="B532">
            <v>41116.333333333299</v>
          </cell>
          <cell r="C532">
            <v>144.18</v>
          </cell>
        </row>
        <row r="533">
          <cell r="B533">
            <v>41117.333333333299</v>
          </cell>
          <cell r="C533">
            <v>143.96</v>
          </cell>
        </row>
        <row r="534">
          <cell r="B534">
            <v>41118.333333333299</v>
          </cell>
          <cell r="C534">
            <v>143.71</v>
          </cell>
        </row>
        <row r="535">
          <cell r="B535">
            <v>41119.333333333299</v>
          </cell>
          <cell r="C535">
            <v>143.97999999999999</v>
          </cell>
        </row>
        <row r="536">
          <cell r="B536">
            <v>41120.333333333299</v>
          </cell>
          <cell r="C536">
            <v>144.52000000000001</v>
          </cell>
        </row>
        <row r="537">
          <cell r="B537">
            <v>41121.333333333299</v>
          </cell>
          <cell r="C537">
            <v>144.85</v>
          </cell>
        </row>
        <row r="538">
          <cell r="B538">
            <v>41122.333333333299</v>
          </cell>
          <cell r="C538">
            <v>145.55000000000001</v>
          </cell>
        </row>
        <row r="539">
          <cell r="B539">
            <v>41123.333333333299</v>
          </cell>
          <cell r="C539">
            <v>147.41</v>
          </cell>
        </row>
        <row r="540">
          <cell r="B540">
            <v>41124.333333333299</v>
          </cell>
          <cell r="C540">
            <v>148.77000000000001</v>
          </cell>
        </row>
        <row r="541">
          <cell r="B541">
            <v>41125.333333333299</v>
          </cell>
          <cell r="C541">
            <v>149.09</v>
          </cell>
        </row>
        <row r="542">
          <cell r="B542">
            <v>41126.333333333299</v>
          </cell>
          <cell r="C542">
            <v>148.76</v>
          </cell>
        </row>
        <row r="543">
          <cell r="B543">
            <v>41127.333333333299</v>
          </cell>
          <cell r="C543">
            <v>148.25</v>
          </cell>
        </row>
        <row r="544">
          <cell r="B544">
            <v>41128.333333333299</v>
          </cell>
          <cell r="C544">
            <v>147.63999999999999</v>
          </cell>
        </row>
        <row r="545">
          <cell r="B545">
            <v>41129.333333333299</v>
          </cell>
          <cell r="C545">
            <v>147.06</v>
          </cell>
        </row>
        <row r="546">
          <cell r="B546">
            <v>41130.333333333299</v>
          </cell>
          <cell r="C546">
            <v>146.44999999999999</v>
          </cell>
        </row>
        <row r="547">
          <cell r="B547">
            <v>41131.333333333299</v>
          </cell>
          <cell r="C547">
            <v>146.19</v>
          </cell>
        </row>
        <row r="548">
          <cell r="B548">
            <v>41132.333333333299</v>
          </cell>
          <cell r="C548">
            <v>145.63</v>
          </cell>
        </row>
        <row r="549">
          <cell r="B549">
            <v>41133.333333333299</v>
          </cell>
          <cell r="C549">
            <v>145.18</v>
          </cell>
        </row>
        <row r="550">
          <cell r="B550">
            <v>41134.333333333299</v>
          </cell>
          <cell r="C550">
            <v>145.03</v>
          </cell>
        </row>
        <row r="551">
          <cell r="B551">
            <v>41135.333333333299</v>
          </cell>
          <cell r="C551">
            <v>144.65</v>
          </cell>
        </row>
        <row r="552">
          <cell r="B552">
            <v>41136.333333333299</v>
          </cell>
          <cell r="C552">
            <v>144.32</v>
          </cell>
        </row>
        <row r="553">
          <cell r="B553">
            <v>41137.333333333299</v>
          </cell>
          <cell r="C553">
            <v>144.07</v>
          </cell>
        </row>
        <row r="554">
          <cell r="B554">
            <v>41138.333333333299</v>
          </cell>
          <cell r="C554">
            <v>143.93</v>
          </cell>
        </row>
        <row r="555">
          <cell r="B555">
            <v>41139.333333333299</v>
          </cell>
          <cell r="C555">
            <v>144.93</v>
          </cell>
        </row>
        <row r="556">
          <cell r="B556">
            <v>41140.333333333299</v>
          </cell>
          <cell r="C556">
            <v>145.53</v>
          </cell>
        </row>
        <row r="557">
          <cell r="B557">
            <v>41141.333333333299</v>
          </cell>
          <cell r="C557">
            <v>145.76</v>
          </cell>
        </row>
        <row r="558">
          <cell r="B558">
            <v>41142.333333333299</v>
          </cell>
          <cell r="C558">
            <v>145.63</v>
          </cell>
        </row>
        <row r="559">
          <cell r="B559">
            <v>41143.333333333299</v>
          </cell>
          <cell r="C559">
            <v>145.9</v>
          </cell>
        </row>
        <row r="560">
          <cell r="B560">
            <v>41144.333333333299</v>
          </cell>
          <cell r="C560">
            <v>146.41999999999999</v>
          </cell>
        </row>
        <row r="561">
          <cell r="B561">
            <v>41145.333333333299</v>
          </cell>
          <cell r="C561">
            <v>146.59</v>
          </cell>
        </row>
        <row r="562">
          <cell r="B562">
            <v>41146.333333333299</v>
          </cell>
          <cell r="C562">
            <v>146.51</v>
          </cell>
        </row>
        <row r="563">
          <cell r="B563">
            <v>41147.333333333299</v>
          </cell>
          <cell r="C563">
            <v>146.63</v>
          </cell>
        </row>
        <row r="564">
          <cell r="B564">
            <v>41148.333333333299</v>
          </cell>
          <cell r="C564">
            <v>146.72</v>
          </cell>
        </row>
        <row r="565">
          <cell r="B565">
            <v>41149.333333333299</v>
          </cell>
          <cell r="C565">
            <v>146.62</v>
          </cell>
        </row>
        <row r="566">
          <cell r="B566">
            <v>41150.333333333299</v>
          </cell>
          <cell r="C566">
            <v>147.76</v>
          </cell>
        </row>
        <row r="567">
          <cell r="B567">
            <v>41151.333333333299</v>
          </cell>
          <cell r="C567">
            <v>147.71</v>
          </cell>
        </row>
        <row r="568">
          <cell r="B568">
            <v>41152.333333333299</v>
          </cell>
          <cell r="C568">
            <v>147.38</v>
          </cell>
        </row>
        <row r="569">
          <cell r="B569">
            <v>41153.333333333299</v>
          </cell>
          <cell r="C569">
            <v>147.57</v>
          </cell>
        </row>
        <row r="570">
          <cell r="B570">
            <v>41154.333333333299</v>
          </cell>
          <cell r="C570">
            <v>147.72999999999999</v>
          </cell>
        </row>
        <row r="571">
          <cell r="B571">
            <v>41155.333333333299</v>
          </cell>
          <cell r="C571">
            <v>148.9</v>
          </cell>
        </row>
        <row r="572">
          <cell r="B572">
            <v>41156.333333333299</v>
          </cell>
          <cell r="C572">
            <v>148.80000000000001</v>
          </cell>
        </row>
        <row r="573">
          <cell r="B573">
            <v>41157.333333333299</v>
          </cell>
          <cell r="C573">
            <v>148.63</v>
          </cell>
        </row>
        <row r="574">
          <cell r="B574">
            <v>41158.333333333299</v>
          </cell>
          <cell r="C574">
            <v>148.52000000000001</v>
          </cell>
        </row>
        <row r="575">
          <cell r="B575">
            <v>41159.333333333299</v>
          </cell>
          <cell r="C575">
            <v>148.72</v>
          </cell>
        </row>
        <row r="576">
          <cell r="B576">
            <v>41160.333333333299</v>
          </cell>
          <cell r="C576">
            <v>148.80000000000001</v>
          </cell>
        </row>
        <row r="577">
          <cell r="B577">
            <v>41161.333333333299</v>
          </cell>
          <cell r="C577">
            <v>148.47</v>
          </cell>
        </row>
        <row r="578">
          <cell r="B578">
            <v>41162.333333333299</v>
          </cell>
          <cell r="C578">
            <v>148.47999999999999</v>
          </cell>
        </row>
        <row r="579">
          <cell r="B579">
            <v>41163.333333333299</v>
          </cell>
          <cell r="C579">
            <v>148.19999999999999</v>
          </cell>
        </row>
        <row r="580">
          <cell r="B580">
            <v>41164.333333333299</v>
          </cell>
          <cell r="C580">
            <v>148.06</v>
          </cell>
        </row>
        <row r="581">
          <cell r="B581">
            <v>41165.333333333299</v>
          </cell>
          <cell r="C581">
            <v>148.16999999999999</v>
          </cell>
        </row>
        <row r="582">
          <cell r="B582">
            <v>41166.333333333299</v>
          </cell>
          <cell r="C582">
            <v>148.22</v>
          </cell>
        </row>
        <row r="583">
          <cell r="B583">
            <v>41167.333333333299</v>
          </cell>
          <cell r="C583">
            <v>148.69999999999999</v>
          </cell>
        </row>
        <row r="584">
          <cell r="B584">
            <v>41168.333333333299</v>
          </cell>
          <cell r="C584">
            <v>149</v>
          </cell>
        </row>
        <row r="585">
          <cell r="B585">
            <v>41169.333333333299</v>
          </cell>
          <cell r="C585">
            <v>150.08000000000001</v>
          </cell>
        </row>
        <row r="586">
          <cell r="B586">
            <v>41170.333333333299</v>
          </cell>
          <cell r="C586">
            <v>150.25</v>
          </cell>
        </row>
        <row r="587">
          <cell r="B587">
            <v>41171.333333333299</v>
          </cell>
          <cell r="C587">
            <v>150.06</v>
          </cell>
        </row>
        <row r="588">
          <cell r="B588">
            <v>41172.333333333299</v>
          </cell>
          <cell r="C588">
            <v>149.68</v>
          </cell>
        </row>
        <row r="589">
          <cell r="B589">
            <v>41173.333333333299</v>
          </cell>
          <cell r="C589">
            <v>149.68</v>
          </cell>
        </row>
        <row r="590">
          <cell r="B590">
            <v>41174.333333333299</v>
          </cell>
          <cell r="C590">
            <v>149.76</v>
          </cell>
        </row>
        <row r="591">
          <cell r="B591">
            <v>41175.333333333299</v>
          </cell>
          <cell r="C591">
            <v>149.34</v>
          </cell>
        </row>
        <row r="592">
          <cell r="B592">
            <v>41176.333333333299</v>
          </cell>
          <cell r="C592">
            <v>149.18</v>
          </cell>
        </row>
        <row r="593">
          <cell r="B593">
            <v>41177.333333333299</v>
          </cell>
          <cell r="C593">
            <v>148.93</v>
          </cell>
        </row>
        <row r="594">
          <cell r="B594">
            <v>41178.333333333299</v>
          </cell>
          <cell r="C594">
            <v>148.72999999999999</v>
          </cell>
        </row>
        <row r="595">
          <cell r="B595">
            <v>41179.333333333299</v>
          </cell>
          <cell r="C595">
            <v>148.4</v>
          </cell>
        </row>
        <row r="596">
          <cell r="B596">
            <v>41180.333333333299</v>
          </cell>
          <cell r="C596">
            <v>148.6</v>
          </cell>
        </row>
        <row r="597">
          <cell r="B597">
            <v>41181.333333333299</v>
          </cell>
          <cell r="C597">
            <v>149.04</v>
          </cell>
        </row>
        <row r="598">
          <cell r="B598">
            <v>41182.333333333299</v>
          </cell>
          <cell r="C598">
            <v>148.9</v>
          </cell>
        </row>
        <row r="599">
          <cell r="B599">
            <v>41183.333333333299</v>
          </cell>
          <cell r="C599">
            <v>148.69</v>
          </cell>
        </row>
        <row r="600">
          <cell r="B600">
            <v>41184.333333333299</v>
          </cell>
          <cell r="C600">
            <v>148.53</v>
          </cell>
        </row>
        <row r="601">
          <cell r="B601">
            <v>41185.333333333299</v>
          </cell>
          <cell r="C601">
            <v>148.34</v>
          </cell>
        </row>
        <row r="602">
          <cell r="B602">
            <v>41186.333333333299</v>
          </cell>
          <cell r="C602">
            <v>148.07</v>
          </cell>
        </row>
        <row r="603">
          <cell r="B603">
            <v>41187.333333333299</v>
          </cell>
          <cell r="C603">
            <v>147.80000000000001</v>
          </cell>
        </row>
        <row r="604">
          <cell r="B604">
            <v>41188.333333333299</v>
          </cell>
          <cell r="C604">
            <v>148.08000000000001</v>
          </cell>
        </row>
        <row r="605">
          <cell r="B605">
            <v>41189.333333333299</v>
          </cell>
          <cell r="C605">
            <v>148.75</v>
          </cell>
        </row>
        <row r="606">
          <cell r="B606">
            <v>41190.333333333299</v>
          </cell>
          <cell r="C606">
            <v>148.86000000000001</v>
          </cell>
        </row>
        <row r="607">
          <cell r="B607">
            <v>41191.333333333299</v>
          </cell>
          <cell r="C607">
            <v>148.65</v>
          </cell>
        </row>
        <row r="608">
          <cell r="B608">
            <v>41192.333333333299</v>
          </cell>
          <cell r="C608">
            <v>148.4</v>
          </cell>
        </row>
        <row r="609">
          <cell r="B609">
            <v>41193.333333333299</v>
          </cell>
          <cell r="C609">
            <v>148.08000000000001</v>
          </cell>
        </row>
        <row r="610">
          <cell r="B610">
            <v>41194.333333333299</v>
          </cell>
          <cell r="C610">
            <v>148.03</v>
          </cell>
        </row>
        <row r="611">
          <cell r="B611">
            <v>41195.333333333299</v>
          </cell>
          <cell r="C611">
            <v>148.02000000000001</v>
          </cell>
        </row>
        <row r="612">
          <cell r="B612">
            <v>41196.333333333299</v>
          </cell>
          <cell r="C612">
            <v>148.1</v>
          </cell>
        </row>
        <row r="613">
          <cell r="B613">
            <v>41197.333333333299</v>
          </cell>
          <cell r="C613">
            <v>148.30000000000001</v>
          </cell>
        </row>
        <row r="614">
          <cell r="B614">
            <v>41198.333333333299</v>
          </cell>
          <cell r="C614">
            <v>148.4</v>
          </cell>
        </row>
        <row r="615">
          <cell r="B615">
            <v>41199.333333333299</v>
          </cell>
          <cell r="C615">
            <v>148.47999999999999</v>
          </cell>
        </row>
        <row r="616">
          <cell r="B616">
            <v>41200.333333333299</v>
          </cell>
          <cell r="C616">
            <v>148.4</v>
          </cell>
        </row>
        <row r="617">
          <cell r="B617">
            <v>41201.333333333299</v>
          </cell>
          <cell r="C617">
            <v>148.1</v>
          </cell>
        </row>
        <row r="618">
          <cell r="B618">
            <v>41202.333333333299</v>
          </cell>
          <cell r="C618">
            <v>147.69999999999999</v>
          </cell>
        </row>
        <row r="619">
          <cell r="B619">
            <v>41203.333333333299</v>
          </cell>
          <cell r="C619">
            <v>147.32</v>
          </cell>
        </row>
        <row r="620">
          <cell r="B620">
            <v>41204.333333333299</v>
          </cell>
          <cell r="C620">
            <v>147.38</v>
          </cell>
        </row>
        <row r="621">
          <cell r="B621">
            <v>41205.333333333299</v>
          </cell>
          <cell r="C621">
            <v>147.28</v>
          </cell>
        </row>
        <row r="622">
          <cell r="B622">
            <v>41206.333333333299</v>
          </cell>
          <cell r="C622">
            <v>147.12</v>
          </cell>
        </row>
        <row r="623">
          <cell r="B623">
            <v>41207.333333333299</v>
          </cell>
          <cell r="C623">
            <v>147.12</v>
          </cell>
        </row>
        <row r="624">
          <cell r="B624">
            <v>41208.333333333299</v>
          </cell>
          <cell r="C624">
            <v>147.05000000000001</v>
          </cell>
        </row>
        <row r="625">
          <cell r="B625">
            <v>41209.333333333299</v>
          </cell>
          <cell r="C625">
            <v>146.85</v>
          </cell>
        </row>
        <row r="626">
          <cell r="B626">
            <v>41210.333333333299</v>
          </cell>
          <cell r="C626">
            <v>146.86000000000001</v>
          </cell>
        </row>
        <row r="627">
          <cell r="B627">
            <v>41211.333333333299</v>
          </cell>
          <cell r="C627">
            <v>146.93</v>
          </cell>
        </row>
        <row r="628">
          <cell r="B628">
            <v>41212.333333333299</v>
          </cell>
          <cell r="C628">
            <v>146.94</v>
          </cell>
        </row>
        <row r="629">
          <cell r="B629">
            <v>41213.333333333299</v>
          </cell>
          <cell r="C629">
            <v>146.82</v>
          </cell>
        </row>
        <row r="630">
          <cell r="B630">
            <v>41214.333333333299</v>
          </cell>
          <cell r="C630">
            <v>146.81</v>
          </cell>
        </row>
        <row r="631">
          <cell r="B631">
            <v>41215.333333333299</v>
          </cell>
          <cell r="C631">
            <v>146.68</v>
          </cell>
        </row>
        <row r="632">
          <cell r="B632">
            <v>41216.333333333299</v>
          </cell>
          <cell r="C632">
            <v>146.55000000000001</v>
          </cell>
        </row>
        <row r="633">
          <cell r="B633">
            <v>41217.333333333299</v>
          </cell>
          <cell r="C633">
            <v>146.54</v>
          </cell>
        </row>
        <row r="634">
          <cell r="B634">
            <v>41219.333333333299</v>
          </cell>
          <cell r="C634">
            <v>146.44</v>
          </cell>
        </row>
        <row r="635">
          <cell r="B635">
            <v>41220.333333333299</v>
          </cell>
          <cell r="C635">
            <v>146.28</v>
          </cell>
        </row>
        <row r="636">
          <cell r="B636">
            <v>41221.333333333299</v>
          </cell>
          <cell r="C636">
            <v>146.08000000000001</v>
          </cell>
        </row>
        <row r="637">
          <cell r="B637">
            <v>41222.333333333299</v>
          </cell>
          <cell r="C637">
            <v>145.96</v>
          </cell>
        </row>
        <row r="638">
          <cell r="B638">
            <v>41223.333333333299</v>
          </cell>
          <cell r="C638">
            <v>145.97999999999999</v>
          </cell>
        </row>
        <row r="639">
          <cell r="B639">
            <v>41224.333333333299</v>
          </cell>
          <cell r="C639">
            <v>146.06</v>
          </cell>
        </row>
        <row r="640">
          <cell r="B640">
            <v>41225.333333333299</v>
          </cell>
          <cell r="C640">
            <v>146.08000000000001</v>
          </cell>
        </row>
        <row r="641">
          <cell r="B641">
            <v>41226.333333333299</v>
          </cell>
          <cell r="C641">
            <v>146.05000000000001</v>
          </cell>
        </row>
        <row r="642">
          <cell r="B642">
            <v>41227.333333333299</v>
          </cell>
          <cell r="C642">
            <v>146</v>
          </cell>
        </row>
        <row r="643">
          <cell r="B643">
            <v>41228.333333333299</v>
          </cell>
          <cell r="C643">
            <v>145.94999999999999</v>
          </cell>
        </row>
        <row r="644">
          <cell r="B644">
            <v>41229.333333333299</v>
          </cell>
          <cell r="C644">
            <v>145.74</v>
          </cell>
        </row>
        <row r="645">
          <cell r="B645">
            <v>41230.333333333299</v>
          </cell>
          <cell r="C645">
            <v>145.55000000000001</v>
          </cell>
        </row>
        <row r="646">
          <cell r="B646">
            <v>41231.333333333299</v>
          </cell>
          <cell r="C646">
            <v>145.47999999999999</v>
          </cell>
        </row>
        <row r="647">
          <cell r="B647">
            <v>41232.333333333299</v>
          </cell>
          <cell r="C647">
            <v>145.56</v>
          </cell>
        </row>
        <row r="648">
          <cell r="B648">
            <v>41233.333333333299</v>
          </cell>
          <cell r="C648">
            <v>145.46</v>
          </cell>
        </row>
        <row r="649">
          <cell r="B649">
            <v>41234.333333333299</v>
          </cell>
          <cell r="C649">
            <v>145.4</v>
          </cell>
        </row>
        <row r="650">
          <cell r="B650">
            <v>41235.333333333299</v>
          </cell>
          <cell r="C650">
            <v>145.38</v>
          </cell>
        </row>
        <row r="651">
          <cell r="B651">
            <v>41236.333333333299</v>
          </cell>
          <cell r="C651">
            <v>145.36000000000001</v>
          </cell>
        </row>
        <row r="652">
          <cell r="B652">
            <v>41237.333333333299</v>
          </cell>
          <cell r="C652">
            <v>145.31</v>
          </cell>
        </row>
        <row r="653">
          <cell r="B653">
            <v>41238.333333333299</v>
          </cell>
          <cell r="C653">
            <v>145.28</v>
          </cell>
        </row>
        <row r="654">
          <cell r="B654">
            <v>41239.333333333299</v>
          </cell>
          <cell r="C654">
            <v>145.32</v>
          </cell>
        </row>
        <row r="655">
          <cell r="B655">
            <v>41240.333333333299</v>
          </cell>
          <cell r="C655">
            <v>145.31</v>
          </cell>
        </row>
        <row r="656">
          <cell r="B656">
            <v>41241.333333333299</v>
          </cell>
          <cell r="C656">
            <v>145.36000000000001</v>
          </cell>
        </row>
        <row r="657">
          <cell r="B657">
            <v>41242.333333333299</v>
          </cell>
          <cell r="C657">
            <v>145.41</v>
          </cell>
        </row>
        <row r="658">
          <cell r="B658">
            <v>41243.333333333299</v>
          </cell>
          <cell r="C658">
            <v>145.46</v>
          </cell>
        </row>
        <row r="659">
          <cell r="B659">
            <v>41244.333333333299</v>
          </cell>
          <cell r="C659">
            <v>145.19999999999999</v>
          </cell>
        </row>
        <row r="660">
          <cell r="B660">
            <v>41245.333333333299</v>
          </cell>
          <cell r="C660">
            <v>145.18</v>
          </cell>
        </row>
        <row r="661">
          <cell r="B661">
            <v>41246.333333333299</v>
          </cell>
          <cell r="C661">
            <v>145.19999999999999</v>
          </cell>
        </row>
        <row r="662">
          <cell r="B662">
            <v>41247.333333333299</v>
          </cell>
          <cell r="C662">
            <v>145.18</v>
          </cell>
        </row>
        <row r="663">
          <cell r="B663">
            <v>41248.333333333299</v>
          </cell>
          <cell r="C663">
            <v>145.11000000000001</v>
          </cell>
        </row>
        <row r="664">
          <cell r="B664">
            <v>41249.333333333299</v>
          </cell>
          <cell r="C664">
            <v>145.09</v>
          </cell>
        </row>
        <row r="665">
          <cell r="B665">
            <v>41250.333333333299</v>
          </cell>
          <cell r="C665">
            <v>144.91999999999999</v>
          </cell>
        </row>
        <row r="666">
          <cell r="B666">
            <v>41251.333333333299</v>
          </cell>
          <cell r="C666">
            <v>144.91999999999999</v>
          </cell>
        </row>
        <row r="667">
          <cell r="B667">
            <v>41252.333333333299</v>
          </cell>
          <cell r="C667">
            <v>144.91999999999999</v>
          </cell>
        </row>
        <row r="668">
          <cell r="B668">
            <v>41253.333333333299</v>
          </cell>
          <cell r="C668">
            <v>144.91999999999999</v>
          </cell>
        </row>
        <row r="669">
          <cell r="B669">
            <v>41254.333333333299</v>
          </cell>
          <cell r="C669">
            <v>144.97999999999999</v>
          </cell>
        </row>
        <row r="670">
          <cell r="B670">
            <v>41255.333333333299</v>
          </cell>
          <cell r="C670">
            <v>144.96</v>
          </cell>
        </row>
        <row r="671">
          <cell r="B671">
            <v>41256.333333333299</v>
          </cell>
          <cell r="C671">
            <v>144.85</v>
          </cell>
        </row>
        <row r="672">
          <cell r="B672">
            <v>41257.333333333299</v>
          </cell>
          <cell r="C672">
            <v>144.80000000000001</v>
          </cell>
        </row>
        <row r="673">
          <cell r="B673">
            <v>41258.333333333299</v>
          </cell>
          <cell r="C673">
            <v>144.72999999999999</v>
          </cell>
        </row>
        <row r="674">
          <cell r="B674">
            <v>41259.333333333299</v>
          </cell>
          <cell r="C674">
            <v>144.72999999999999</v>
          </cell>
        </row>
        <row r="675">
          <cell r="B675">
            <v>41260.333333333299</v>
          </cell>
          <cell r="C675">
            <v>144.72999999999999</v>
          </cell>
        </row>
        <row r="676">
          <cell r="B676">
            <v>41261.333333333299</v>
          </cell>
          <cell r="C676">
            <v>144.69999999999999</v>
          </cell>
        </row>
        <row r="677">
          <cell r="B677">
            <v>41262.333333333299</v>
          </cell>
          <cell r="C677">
            <v>144.68</v>
          </cell>
        </row>
        <row r="678">
          <cell r="B678">
            <v>41263.333333333299</v>
          </cell>
          <cell r="C678">
            <v>144.55000000000001</v>
          </cell>
        </row>
        <row r="679">
          <cell r="B679">
            <v>41264.333333333299</v>
          </cell>
          <cell r="C679">
            <v>144.46</v>
          </cell>
        </row>
        <row r="680">
          <cell r="B680">
            <v>41265.333333333299</v>
          </cell>
          <cell r="C680">
            <v>144.41999999999999</v>
          </cell>
        </row>
        <row r="681">
          <cell r="B681">
            <v>41266.333333333299</v>
          </cell>
          <cell r="C681">
            <v>144.38</v>
          </cell>
        </row>
        <row r="682">
          <cell r="B682">
            <v>41267.333333333299</v>
          </cell>
          <cell r="C682">
            <v>144.41999999999999</v>
          </cell>
        </row>
        <row r="683">
          <cell r="B683">
            <v>41268.333333333299</v>
          </cell>
          <cell r="C683">
            <v>144.35</v>
          </cell>
        </row>
        <row r="684">
          <cell r="B684">
            <v>41269.333333333299</v>
          </cell>
          <cell r="C684">
            <v>144.28</v>
          </cell>
        </row>
        <row r="685">
          <cell r="B685">
            <v>41270.333333333299</v>
          </cell>
          <cell r="C685">
            <v>144.18</v>
          </cell>
        </row>
        <row r="686">
          <cell r="B686">
            <v>41271.333333333299</v>
          </cell>
          <cell r="C686">
            <v>144.1</v>
          </cell>
        </row>
        <row r="687">
          <cell r="B687">
            <v>41272.333333333299</v>
          </cell>
          <cell r="C687">
            <v>144.03</v>
          </cell>
        </row>
        <row r="688">
          <cell r="B688">
            <v>41273.333333333299</v>
          </cell>
          <cell r="C688">
            <v>144.03</v>
          </cell>
        </row>
        <row r="689">
          <cell r="B689">
            <v>41274.333333333299</v>
          </cell>
          <cell r="C689">
            <v>144.03</v>
          </cell>
        </row>
        <row r="690">
          <cell r="B690">
            <v>41275.333333333299</v>
          </cell>
          <cell r="C690">
            <v>144.01</v>
          </cell>
        </row>
        <row r="691">
          <cell r="B691">
            <v>41276.333333333299</v>
          </cell>
          <cell r="C691">
            <v>144.03</v>
          </cell>
        </row>
        <row r="692">
          <cell r="B692">
            <v>41277.333333333299</v>
          </cell>
          <cell r="C692">
            <v>144.03</v>
          </cell>
        </row>
        <row r="693">
          <cell r="B693">
            <v>41278.333333333299</v>
          </cell>
          <cell r="C693">
            <v>143.88</v>
          </cell>
        </row>
        <row r="694">
          <cell r="B694">
            <v>41279.333333333299</v>
          </cell>
          <cell r="C694">
            <v>143.78</v>
          </cell>
        </row>
        <row r="695">
          <cell r="B695">
            <v>41280.333333333299</v>
          </cell>
          <cell r="C695">
            <v>143.78</v>
          </cell>
        </row>
        <row r="696">
          <cell r="B696">
            <v>41281.333333333299</v>
          </cell>
          <cell r="C696">
            <v>143.78</v>
          </cell>
        </row>
        <row r="697">
          <cell r="B697">
            <v>41282.333333333299</v>
          </cell>
          <cell r="C697">
            <v>143.78</v>
          </cell>
        </row>
        <row r="698">
          <cell r="B698">
            <v>41283.333333333299</v>
          </cell>
          <cell r="C698">
            <v>143.72999999999999</v>
          </cell>
        </row>
        <row r="699">
          <cell r="B699">
            <v>41284.333333333299</v>
          </cell>
          <cell r="C699">
            <v>143.63</v>
          </cell>
        </row>
        <row r="700">
          <cell r="B700">
            <v>41285.333333333299</v>
          </cell>
          <cell r="C700">
            <v>143.55000000000001</v>
          </cell>
        </row>
        <row r="701">
          <cell r="B701">
            <v>41286.333333333299</v>
          </cell>
          <cell r="C701">
            <v>143.47999999999999</v>
          </cell>
        </row>
        <row r="702">
          <cell r="B702">
            <v>41287.333333333299</v>
          </cell>
          <cell r="C702">
            <v>143.46</v>
          </cell>
        </row>
        <row r="703">
          <cell r="B703">
            <v>41288.333333333299</v>
          </cell>
          <cell r="C703">
            <v>143.47999999999999</v>
          </cell>
        </row>
        <row r="704">
          <cell r="B704">
            <v>41289.333333333299</v>
          </cell>
          <cell r="C704">
            <v>143.46</v>
          </cell>
        </row>
        <row r="705">
          <cell r="B705">
            <v>41290.333333333299</v>
          </cell>
          <cell r="C705">
            <v>143.43</v>
          </cell>
        </row>
        <row r="706">
          <cell r="B706">
            <v>41291.333333333299</v>
          </cell>
          <cell r="C706">
            <v>143.38</v>
          </cell>
        </row>
        <row r="707">
          <cell r="B707">
            <v>41292.333333333299</v>
          </cell>
          <cell r="C707">
            <v>143.38</v>
          </cell>
        </row>
        <row r="708">
          <cell r="B708">
            <v>41293.333333333299</v>
          </cell>
          <cell r="C708">
            <v>143.38</v>
          </cell>
        </row>
        <row r="709">
          <cell r="B709">
            <v>41294.333333333299</v>
          </cell>
          <cell r="C709">
            <v>143.26</v>
          </cell>
        </row>
        <row r="710">
          <cell r="B710">
            <v>41295.333333333299</v>
          </cell>
          <cell r="C710">
            <v>143.30000000000001</v>
          </cell>
        </row>
        <row r="711">
          <cell r="B711">
            <v>41296.333333333299</v>
          </cell>
          <cell r="C711">
            <v>143.22</v>
          </cell>
        </row>
        <row r="712">
          <cell r="B712">
            <v>41297.333333333299</v>
          </cell>
          <cell r="C712">
            <v>143.08000000000001</v>
          </cell>
        </row>
        <row r="713">
          <cell r="B713">
            <v>41298.333333333299</v>
          </cell>
          <cell r="C713">
            <v>143.07</v>
          </cell>
        </row>
        <row r="714">
          <cell r="B714">
            <v>41299.333333333299</v>
          </cell>
          <cell r="C714">
            <v>143.06</v>
          </cell>
        </row>
        <row r="715">
          <cell r="B715">
            <v>41300.333333333299</v>
          </cell>
          <cell r="C715">
            <v>142.88</v>
          </cell>
        </row>
        <row r="716">
          <cell r="B716">
            <v>41301.333333333299</v>
          </cell>
          <cell r="C716">
            <v>142.88</v>
          </cell>
        </row>
        <row r="717">
          <cell r="B717">
            <v>41302.333333333299</v>
          </cell>
          <cell r="C717">
            <v>142.9</v>
          </cell>
        </row>
        <row r="718">
          <cell r="B718">
            <v>41303.333333333299</v>
          </cell>
          <cell r="C718">
            <v>142.83000000000001</v>
          </cell>
        </row>
        <row r="719">
          <cell r="B719">
            <v>41304.333333333299</v>
          </cell>
          <cell r="C719">
            <v>142.72999999999999</v>
          </cell>
        </row>
        <row r="720">
          <cell r="B720">
            <v>41305.333333333299</v>
          </cell>
          <cell r="C720">
            <v>142.63</v>
          </cell>
        </row>
        <row r="721">
          <cell r="B721">
            <v>41306.333333333299</v>
          </cell>
          <cell r="C721">
            <v>142.58000000000001</v>
          </cell>
        </row>
        <row r="722">
          <cell r="B722">
            <v>41307.333333333299</v>
          </cell>
          <cell r="C722">
            <v>142.53</v>
          </cell>
        </row>
        <row r="723">
          <cell r="B723">
            <v>41308.333333333299</v>
          </cell>
          <cell r="C723">
            <v>142.53</v>
          </cell>
        </row>
        <row r="724">
          <cell r="B724">
            <v>41309.333333333299</v>
          </cell>
          <cell r="C724">
            <v>142.58000000000001</v>
          </cell>
        </row>
        <row r="725">
          <cell r="B725">
            <v>41310.333333333299</v>
          </cell>
          <cell r="C725">
            <v>142.56</v>
          </cell>
        </row>
        <row r="726">
          <cell r="B726">
            <v>41311.333333333299</v>
          </cell>
          <cell r="C726">
            <v>142.58000000000001</v>
          </cell>
        </row>
        <row r="727">
          <cell r="B727">
            <v>41312.333333333299</v>
          </cell>
          <cell r="C727">
            <v>142.43</v>
          </cell>
        </row>
        <row r="728">
          <cell r="B728">
            <v>41313.333333333299</v>
          </cell>
          <cell r="C728">
            <v>142.28</v>
          </cell>
        </row>
        <row r="729">
          <cell r="B729">
            <v>41314.333333333299</v>
          </cell>
          <cell r="C729">
            <v>142.19999999999999</v>
          </cell>
        </row>
        <row r="730">
          <cell r="B730">
            <v>41317.333333333299</v>
          </cell>
          <cell r="C730">
            <v>142.21</v>
          </cell>
        </row>
        <row r="731">
          <cell r="B731">
            <v>41318.333333333299</v>
          </cell>
          <cell r="C731">
            <v>142.13</v>
          </cell>
        </row>
        <row r="732">
          <cell r="B732">
            <v>41319.333333333299</v>
          </cell>
          <cell r="C732">
            <v>142.13</v>
          </cell>
        </row>
        <row r="733">
          <cell r="B733">
            <v>41320.333333333299</v>
          </cell>
          <cell r="C733">
            <v>141.93</v>
          </cell>
        </row>
        <row r="734">
          <cell r="B734">
            <v>41321.333333333299</v>
          </cell>
          <cell r="C734">
            <v>141.83000000000001</v>
          </cell>
        </row>
        <row r="735">
          <cell r="B735">
            <v>41322.333333333299</v>
          </cell>
          <cell r="C735">
            <v>141.83000000000001</v>
          </cell>
        </row>
        <row r="736">
          <cell r="B736">
            <v>41323.333333333299</v>
          </cell>
          <cell r="C736">
            <v>141.83000000000001</v>
          </cell>
        </row>
        <row r="737">
          <cell r="B737">
            <v>41324.333333333299</v>
          </cell>
          <cell r="C737">
            <v>141.74</v>
          </cell>
        </row>
        <row r="738">
          <cell r="B738">
            <v>41325.333333333299</v>
          </cell>
          <cell r="C738">
            <v>141.65</v>
          </cell>
        </row>
        <row r="739">
          <cell r="B739">
            <v>41326.333333333299</v>
          </cell>
          <cell r="C739">
            <v>141.63</v>
          </cell>
        </row>
        <row r="740">
          <cell r="B740">
            <v>41327.333333333299</v>
          </cell>
          <cell r="C740">
            <v>141.58000000000001</v>
          </cell>
        </row>
        <row r="741">
          <cell r="B741">
            <v>41328.333333333299</v>
          </cell>
          <cell r="C741">
            <v>141.43</v>
          </cell>
        </row>
        <row r="742">
          <cell r="B742">
            <v>41329.333333333299</v>
          </cell>
          <cell r="C742">
            <v>141.38</v>
          </cell>
        </row>
        <row r="743">
          <cell r="B743">
            <v>41330.333333333299</v>
          </cell>
          <cell r="C743">
            <v>141.38</v>
          </cell>
        </row>
        <row r="744">
          <cell r="B744">
            <v>41331.333333333299</v>
          </cell>
          <cell r="C744">
            <v>141.33000000000001</v>
          </cell>
        </row>
        <row r="745">
          <cell r="B745">
            <v>41332.333333333299</v>
          </cell>
          <cell r="C745">
            <v>141.28</v>
          </cell>
        </row>
        <row r="746">
          <cell r="B746">
            <v>41333.333333333299</v>
          </cell>
          <cell r="C746">
            <v>141.13999999999999</v>
          </cell>
        </row>
        <row r="747">
          <cell r="B747">
            <v>41334.333333333299</v>
          </cell>
          <cell r="C747">
            <v>141</v>
          </cell>
        </row>
        <row r="748">
          <cell r="B748">
            <v>41335.333333333299</v>
          </cell>
          <cell r="C748">
            <v>140.93</v>
          </cell>
        </row>
        <row r="749">
          <cell r="B749">
            <v>41336.333333333299</v>
          </cell>
          <cell r="C749">
            <v>140.93</v>
          </cell>
        </row>
        <row r="750">
          <cell r="B750">
            <v>41337.333333333299</v>
          </cell>
          <cell r="C750">
            <v>140.93</v>
          </cell>
        </row>
        <row r="751">
          <cell r="B751">
            <v>41338.333333333299</v>
          </cell>
          <cell r="C751">
            <v>140.83000000000001</v>
          </cell>
        </row>
        <row r="752">
          <cell r="B752">
            <v>41339.333333333299</v>
          </cell>
          <cell r="C752">
            <v>140.72999999999999</v>
          </cell>
        </row>
        <row r="753">
          <cell r="B753">
            <v>41340.333333333299</v>
          </cell>
          <cell r="C753">
            <v>140.63</v>
          </cell>
        </row>
        <row r="754">
          <cell r="B754">
            <v>41341.333333333299</v>
          </cell>
          <cell r="C754">
            <v>140.53</v>
          </cell>
        </row>
        <row r="755">
          <cell r="B755">
            <v>41342.333333333299</v>
          </cell>
          <cell r="C755">
            <v>140.53</v>
          </cell>
        </row>
        <row r="756">
          <cell r="B756">
            <v>41343.333333333299</v>
          </cell>
          <cell r="C756">
            <v>140.47999999999999</v>
          </cell>
        </row>
        <row r="757">
          <cell r="B757">
            <v>41344.333333333299</v>
          </cell>
          <cell r="C757">
            <v>140.44999999999999</v>
          </cell>
        </row>
        <row r="758">
          <cell r="B758">
            <v>41345.333333333299</v>
          </cell>
          <cell r="C758">
            <v>140.38</v>
          </cell>
        </row>
        <row r="759">
          <cell r="B759">
            <v>41346.333333333299</v>
          </cell>
          <cell r="C759">
            <v>140.28</v>
          </cell>
        </row>
        <row r="760">
          <cell r="B760">
            <v>41347.333333333299</v>
          </cell>
          <cell r="C760">
            <v>140.18</v>
          </cell>
        </row>
        <row r="761">
          <cell r="B761">
            <v>41348.333333333299</v>
          </cell>
          <cell r="C761">
            <v>140.13</v>
          </cell>
        </row>
        <row r="762">
          <cell r="B762">
            <v>41349.333333333299</v>
          </cell>
          <cell r="C762">
            <v>139.97999999999999</v>
          </cell>
        </row>
        <row r="763">
          <cell r="B763">
            <v>41350.333333333299</v>
          </cell>
          <cell r="C763">
            <v>139.97999999999999</v>
          </cell>
        </row>
        <row r="764">
          <cell r="B764">
            <v>41351.333333333299</v>
          </cell>
          <cell r="C764">
            <v>139.97999999999999</v>
          </cell>
        </row>
        <row r="765">
          <cell r="B765">
            <v>41352.333333333299</v>
          </cell>
          <cell r="C765">
            <v>139.88</v>
          </cell>
        </row>
        <row r="766">
          <cell r="B766">
            <v>41353.333333333299</v>
          </cell>
          <cell r="C766">
            <v>139.76</v>
          </cell>
        </row>
        <row r="767">
          <cell r="B767">
            <v>41354.333333333299</v>
          </cell>
          <cell r="C767">
            <v>139.68</v>
          </cell>
        </row>
        <row r="768">
          <cell r="B768">
            <v>41355.333333333299</v>
          </cell>
          <cell r="C768">
            <v>139.58000000000001</v>
          </cell>
        </row>
        <row r="769">
          <cell r="B769">
            <v>41356.333333333299</v>
          </cell>
          <cell r="C769">
            <v>139.44999999999999</v>
          </cell>
        </row>
        <row r="770">
          <cell r="B770">
            <v>41357.333333333299</v>
          </cell>
          <cell r="C770">
            <v>139.33000000000001</v>
          </cell>
        </row>
        <row r="771">
          <cell r="B771">
            <v>41358.333333333299</v>
          </cell>
          <cell r="C771">
            <v>139.34</v>
          </cell>
        </row>
        <row r="772">
          <cell r="B772">
            <v>41359.333333333299</v>
          </cell>
          <cell r="C772">
            <v>139.18</v>
          </cell>
        </row>
        <row r="773">
          <cell r="B773">
            <v>41360.333333333299</v>
          </cell>
          <cell r="C773">
            <v>139.03</v>
          </cell>
        </row>
        <row r="774">
          <cell r="B774">
            <v>41361.333333333299</v>
          </cell>
          <cell r="C774">
            <v>138.88999999999999</v>
          </cell>
        </row>
        <row r="775">
          <cell r="B775">
            <v>41362.333333333299</v>
          </cell>
          <cell r="C775">
            <v>138.68</v>
          </cell>
        </row>
        <row r="776">
          <cell r="B776">
            <v>41363.333333333299</v>
          </cell>
          <cell r="C776">
            <v>138.47999999999999</v>
          </cell>
        </row>
        <row r="777">
          <cell r="B777">
            <v>41364.333333333299</v>
          </cell>
          <cell r="C777">
            <v>138.47999999999999</v>
          </cell>
        </row>
        <row r="778">
          <cell r="B778">
            <v>41365.333333333299</v>
          </cell>
          <cell r="C778">
            <v>138.5</v>
          </cell>
        </row>
        <row r="779">
          <cell r="B779">
            <v>41366.333333333299</v>
          </cell>
          <cell r="C779">
            <v>138.28</v>
          </cell>
        </row>
        <row r="780">
          <cell r="B780">
            <v>41367.333333333299</v>
          </cell>
          <cell r="C780">
            <v>137.97999999999999</v>
          </cell>
        </row>
        <row r="781">
          <cell r="B781">
            <v>41368.333333333299</v>
          </cell>
          <cell r="C781">
            <v>137.72999999999999</v>
          </cell>
        </row>
        <row r="782">
          <cell r="B782">
            <v>41369.333333333299</v>
          </cell>
          <cell r="C782">
            <v>137.47999999999999</v>
          </cell>
        </row>
        <row r="783">
          <cell r="B783">
            <v>41370.333333333299</v>
          </cell>
          <cell r="C783">
            <v>137.28</v>
          </cell>
        </row>
        <row r="784">
          <cell r="B784">
            <v>41371.333333333299</v>
          </cell>
          <cell r="C784">
            <v>137.18</v>
          </cell>
        </row>
        <row r="785">
          <cell r="B785">
            <v>41372.333333333299</v>
          </cell>
          <cell r="C785">
            <v>137.22</v>
          </cell>
        </row>
        <row r="786">
          <cell r="B786">
            <v>41373.333333333299</v>
          </cell>
          <cell r="C786">
            <v>136.97999999999999</v>
          </cell>
        </row>
        <row r="787">
          <cell r="B787">
            <v>41374.333333333299</v>
          </cell>
          <cell r="C787">
            <v>136.68</v>
          </cell>
        </row>
        <row r="788">
          <cell r="B788">
            <v>41375.333333333299</v>
          </cell>
          <cell r="C788">
            <v>136.53</v>
          </cell>
        </row>
        <row r="789">
          <cell r="B789">
            <v>41376.333333333299</v>
          </cell>
          <cell r="C789">
            <v>136.38</v>
          </cell>
        </row>
        <row r="790">
          <cell r="B790">
            <v>41377.333333333299</v>
          </cell>
          <cell r="C790">
            <v>136.38</v>
          </cell>
        </row>
        <row r="791">
          <cell r="B791">
            <v>41378.333333333299</v>
          </cell>
          <cell r="C791">
            <v>136.43</v>
          </cell>
        </row>
        <row r="792">
          <cell r="B792">
            <v>41379.333333333299</v>
          </cell>
          <cell r="C792">
            <v>136.53</v>
          </cell>
        </row>
        <row r="793">
          <cell r="B793">
            <v>41380.333333333299</v>
          </cell>
          <cell r="C793">
            <v>136.56</v>
          </cell>
        </row>
        <row r="794">
          <cell r="B794">
            <v>41381.333333333299</v>
          </cell>
          <cell r="C794">
            <v>136.58000000000001</v>
          </cell>
        </row>
        <row r="795">
          <cell r="B795">
            <v>41382.333333333299</v>
          </cell>
          <cell r="C795">
            <v>136.68</v>
          </cell>
        </row>
        <row r="796">
          <cell r="B796">
            <v>41383.333333333299</v>
          </cell>
          <cell r="C796">
            <v>136.9</v>
          </cell>
        </row>
        <row r="797">
          <cell r="B797">
            <v>41384.333333333299</v>
          </cell>
          <cell r="C797">
            <v>136.68</v>
          </cell>
        </row>
        <row r="798">
          <cell r="B798">
            <v>41385.333333333299</v>
          </cell>
          <cell r="C798">
            <v>136.47999999999999</v>
          </cell>
        </row>
        <row r="799">
          <cell r="B799">
            <v>41386.333333333299</v>
          </cell>
          <cell r="C799">
            <v>136.47999999999999</v>
          </cell>
        </row>
        <row r="800">
          <cell r="B800">
            <v>41387.333333333299</v>
          </cell>
          <cell r="C800">
            <v>136.5</v>
          </cell>
        </row>
        <row r="801">
          <cell r="B801">
            <v>41388.333333333299</v>
          </cell>
          <cell r="C801">
            <v>136.38</v>
          </cell>
        </row>
        <row r="802">
          <cell r="B802">
            <v>41389.333333333299</v>
          </cell>
          <cell r="C802">
            <v>135.83000000000001</v>
          </cell>
        </row>
        <row r="803">
          <cell r="B803">
            <v>41390.333333333299</v>
          </cell>
          <cell r="C803">
            <v>135.83000000000001</v>
          </cell>
        </row>
        <row r="804">
          <cell r="B804">
            <v>41391.333333333299</v>
          </cell>
          <cell r="C804">
            <v>135.68</v>
          </cell>
        </row>
        <row r="805">
          <cell r="B805">
            <v>41392.333333333299</v>
          </cell>
          <cell r="C805">
            <v>135.78</v>
          </cell>
        </row>
        <row r="806">
          <cell r="B806">
            <v>41393.333333333299</v>
          </cell>
          <cell r="C806">
            <v>135.62</v>
          </cell>
        </row>
        <row r="807">
          <cell r="B807">
            <v>41394.333333333299</v>
          </cell>
          <cell r="C807">
            <v>135.38</v>
          </cell>
        </row>
        <row r="808">
          <cell r="B808">
            <v>41395.333333333299</v>
          </cell>
          <cell r="C808">
            <v>135.18</v>
          </cell>
        </row>
        <row r="809">
          <cell r="B809">
            <v>41396.333333333299</v>
          </cell>
          <cell r="C809">
            <v>135.18</v>
          </cell>
        </row>
        <row r="810">
          <cell r="B810">
            <v>41397.333333333299</v>
          </cell>
          <cell r="C810">
            <v>134.97999999999999</v>
          </cell>
        </row>
        <row r="811">
          <cell r="B811">
            <v>41398.333333333299</v>
          </cell>
          <cell r="C811">
            <v>134.88</v>
          </cell>
        </row>
        <row r="812">
          <cell r="B812">
            <v>41399.333333333299</v>
          </cell>
          <cell r="C812">
            <v>134.78</v>
          </cell>
        </row>
        <row r="813">
          <cell r="B813">
            <v>41400.333333333299</v>
          </cell>
          <cell r="C813">
            <v>134.37</v>
          </cell>
        </row>
        <row r="814">
          <cell r="B814">
            <v>41401.333333333299</v>
          </cell>
          <cell r="C814">
            <v>134.02000000000001</v>
          </cell>
        </row>
        <row r="815">
          <cell r="B815">
            <v>41402.333333333299</v>
          </cell>
          <cell r="C815">
            <v>133.80000000000001</v>
          </cell>
        </row>
        <row r="816">
          <cell r="B816">
            <v>41403.333333333299</v>
          </cell>
          <cell r="C816">
            <v>133.58000000000001</v>
          </cell>
        </row>
        <row r="817">
          <cell r="B817">
            <v>41404.333333333299</v>
          </cell>
          <cell r="C817">
            <v>133.36000000000001</v>
          </cell>
        </row>
        <row r="818">
          <cell r="B818">
            <v>41405.333333333299</v>
          </cell>
          <cell r="C818">
            <v>133.03</v>
          </cell>
        </row>
        <row r="819">
          <cell r="B819">
            <v>41406.333333333299</v>
          </cell>
          <cell r="C819">
            <v>133.08000000000001</v>
          </cell>
        </row>
        <row r="820">
          <cell r="B820">
            <v>41407.333333333299</v>
          </cell>
          <cell r="C820">
            <v>133.18</v>
          </cell>
        </row>
        <row r="821">
          <cell r="B821">
            <v>41408.333333333299</v>
          </cell>
          <cell r="C821">
            <v>133.18</v>
          </cell>
        </row>
        <row r="822">
          <cell r="B822">
            <v>41409.333333333299</v>
          </cell>
          <cell r="C822">
            <v>133.18</v>
          </cell>
        </row>
        <row r="823">
          <cell r="B823">
            <v>41410.333333333299</v>
          </cell>
          <cell r="C823">
            <v>133.18</v>
          </cell>
        </row>
        <row r="824">
          <cell r="B824">
            <v>41411.333333333299</v>
          </cell>
          <cell r="C824">
            <v>133.03</v>
          </cell>
        </row>
        <row r="825">
          <cell r="B825">
            <v>41412.333333333299</v>
          </cell>
          <cell r="C825">
            <v>132.97999999999999</v>
          </cell>
        </row>
        <row r="826">
          <cell r="B826">
            <v>41413.333333333299</v>
          </cell>
          <cell r="C826">
            <v>133.13</v>
          </cell>
        </row>
        <row r="827">
          <cell r="B827">
            <v>41414.333333333299</v>
          </cell>
          <cell r="C827">
            <v>133.12</v>
          </cell>
        </row>
        <row r="828">
          <cell r="B828">
            <v>41415.333333333299</v>
          </cell>
          <cell r="C828">
            <v>133.08000000000001</v>
          </cell>
        </row>
        <row r="829">
          <cell r="B829">
            <v>41416.333333333299</v>
          </cell>
          <cell r="C829">
            <v>133.03</v>
          </cell>
        </row>
        <row r="830">
          <cell r="B830">
            <v>41417.333333333299</v>
          </cell>
          <cell r="C830">
            <v>132.97999999999999</v>
          </cell>
        </row>
        <row r="831">
          <cell r="B831">
            <v>41418.333333333299</v>
          </cell>
          <cell r="C831">
            <v>132.97999999999999</v>
          </cell>
        </row>
        <row r="832">
          <cell r="B832">
            <v>41419.333333333299</v>
          </cell>
          <cell r="C832">
            <v>133.03</v>
          </cell>
        </row>
        <row r="833">
          <cell r="B833">
            <v>41420.333333333299</v>
          </cell>
          <cell r="C833">
            <v>133.16</v>
          </cell>
        </row>
        <row r="834">
          <cell r="B834">
            <v>41421.333333333299</v>
          </cell>
          <cell r="C834">
            <v>133.19999999999999</v>
          </cell>
        </row>
        <row r="835">
          <cell r="B835">
            <v>41422.333333333299</v>
          </cell>
          <cell r="C835">
            <v>133.08000000000001</v>
          </cell>
        </row>
        <row r="836">
          <cell r="B836">
            <v>41423.333333333299</v>
          </cell>
          <cell r="C836">
            <v>133.08000000000001</v>
          </cell>
        </row>
        <row r="837">
          <cell r="B837">
            <v>41424.333333333299</v>
          </cell>
          <cell r="C837">
            <v>132.97999999999999</v>
          </cell>
        </row>
        <row r="838">
          <cell r="B838">
            <v>41425.333333333299</v>
          </cell>
          <cell r="C838">
            <v>132.93</v>
          </cell>
        </row>
        <row r="839">
          <cell r="B839">
            <v>41426.333333333299</v>
          </cell>
          <cell r="C839">
            <v>132.80000000000001</v>
          </cell>
        </row>
        <row r="840">
          <cell r="B840">
            <v>41427.333333333299</v>
          </cell>
          <cell r="C840">
            <v>132.97999999999999</v>
          </cell>
        </row>
        <row r="841">
          <cell r="B841">
            <v>41428.333333333299</v>
          </cell>
          <cell r="C841">
            <v>133.06</v>
          </cell>
        </row>
        <row r="842">
          <cell r="B842">
            <v>41429.333333333299</v>
          </cell>
          <cell r="C842">
            <v>133.18</v>
          </cell>
        </row>
        <row r="843">
          <cell r="B843">
            <v>41430.333333333299</v>
          </cell>
          <cell r="C843">
            <v>133.18</v>
          </cell>
        </row>
        <row r="844">
          <cell r="B844">
            <v>41431.333333333299</v>
          </cell>
          <cell r="C844">
            <v>133.22999999999999</v>
          </cell>
        </row>
        <row r="845">
          <cell r="B845">
            <v>41432.333333333299</v>
          </cell>
          <cell r="C845">
            <v>133.38</v>
          </cell>
        </row>
        <row r="846">
          <cell r="B846">
            <v>41433.333333333299</v>
          </cell>
          <cell r="C846">
            <v>133.38</v>
          </cell>
        </row>
        <row r="847">
          <cell r="B847">
            <v>41434.333333333299</v>
          </cell>
          <cell r="C847">
            <v>133.34</v>
          </cell>
        </row>
        <row r="848">
          <cell r="B848">
            <v>41435.333333333299</v>
          </cell>
          <cell r="C848">
            <v>133.5</v>
          </cell>
        </row>
        <row r="849">
          <cell r="B849">
            <v>41436.333333333299</v>
          </cell>
          <cell r="C849">
            <v>133.38</v>
          </cell>
        </row>
        <row r="850">
          <cell r="B850">
            <v>41437.333333333299</v>
          </cell>
          <cell r="C850">
            <v>133.38</v>
          </cell>
        </row>
        <row r="851">
          <cell r="B851">
            <v>41438.333333333299</v>
          </cell>
          <cell r="C851">
            <v>133.88</v>
          </cell>
        </row>
        <row r="852">
          <cell r="B852">
            <v>41439.333333333299</v>
          </cell>
          <cell r="C852">
            <v>134.38</v>
          </cell>
        </row>
        <row r="853">
          <cell r="B853">
            <v>41440.333333333299</v>
          </cell>
          <cell r="C853">
            <v>135.28</v>
          </cell>
        </row>
        <row r="854">
          <cell r="B854">
            <v>41441.333333333299</v>
          </cell>
          <cell r="C854">
            <v>136.03</v>
          </cell>
        </row>
        <row r="855">
          <cell r="B855">
            <v>41442.333333333299</v>
          </cell>
          <cell r="C855">
            <v>138.28</v>
          </cell>
        </row>
        <row r="856">
          <cell r="B856">
            <v>41443.333333333299</v>
          </cell>
          <cell r="C856">
            <v>138.96</v>
          </cell>
        </row>
        <row r="857">
          <cell r="B857">
            <v>41444.333333333299</v>
          </cell>
          <cell r="C857">
            <v>139.47999999999999</v>
          </cell>
        </row>
        <row r="858">
          <cell r="B858">
            <v>41445.333333333299</v>
          </cell>
          <cell r="C858">
            <v>139.65</v>
          </cell>
        </row>
        <row r="859">
          <cell r="B859">
            <v>41446.333333333299</v>
          </cell>
          <cell r="C859">
            <v>139.93</v>
          </cell>
        </row>
        <row r="860">
          <cell r="B860">
            <v>41447.333333333299</v>
          </cell>
          <cell r="C860">
            <v>140.38</v>
          </cell>
        </row>
        <row r="861">
          <cell r="B861">
            <v>41448.333333333299</v>
          </cell>
          <cell r="C861">
            <v>142.43</v>
          </cell>
        </row>
        <row r="862">
          <cell r="B862">
            <v>41449.333333333299</v>
          </cell>
          <cell r="C862">
            <v>144.33000000000001</v>
          </cell>
        </row>
        <row r="863">
          <cell r="B863">
            <v>41450.333333333299</v>
          </cell>
          <cell r="C863">
            <v>144.93</v>
          </cell>
        </row>
        <row r="864">
          <cell r="B864">
            <v>41451.333333333299</v>
          </cell>
          <cell r="C864">
            <v>144.83000000000001</v>
          </cell>
        </row>
        <row r="865">
          <cell r="B865">
            <v>41452.333333333299</v>
          </cell>
          <cell r="C865">
            <v>144.5</v>
          </cell>
        </row>
        <row r="866">
          <cell r="B866">
            <v>41453.333333333299</v>
          </cell>
          <cell r="C866">
            <v>144.38</v>
          </cell>
        </row>
        <row r="867">
          <cell r="B867">
            <v>41454.333333333299</v>
          </cell>
          <cell r="C867">
            <v>144.08000000000001</v>
          </cell>
        </row>
        <row r="868">
          <cell r="B868">
            <v>41455.333333333299</v>
          </cell>
          <cell r="C868">
            <v>143.96</v>
          </cell>
        </row>
        <row r="869">
          <cell r="B869">
            <v>41456.333333333299</v>
          </cell>
          <cell r="C869">
            <v>143.9</v>
          </cell>
        </row>
        <row r="870">
          <cell r="B870">
            <v>41457.333333333299</v>
          </cell>
          <cell r="C870">
            <v>143.58000000000001</v>
          </cell>
        </row>
        <row r="871">
          <cell r="B871">
            <v>41458.333333333299</v>
          </cell>
          <cell r="C871">
            <v>143.63</v>
          </cell>
        </row>
        <row r="872">
          <cell r="B872">
            <v>41459.333333333299</v>
          </cell>
          <cell r="C872">
            <v>143.33000000000001</v>
          </cell>
        </row>
        <row r="873">
          <cell r="B873">
            <v>41460.333333333299</v>
          </cell>
          <cell r="C873">
            <v>142.93</v>
          </cell>
        </row>
        <row r="874">
          <cell r="B874">
            <v>41461.333333333299</v>
          </cell>
          <cell r="C874">
            <v>143.18</v>
          </cell>
        </row>
        <row r="875">
          <cell r="B875">
            <v>41462.333333333299</v>
          </cell>
          <cell r="C875">
            <v>143.28</v>
          </cell>
        </row>
        <row r="876">
          <cell r="B876">
            <v>41463.333333333299</v>
          </cell>
          <cell r="C876">
            <v>143.28</v>
          </cell>
        </row>
        <row r="877">
          <cell r="B877">
            <v>41464.333333333299</v>
          </cell>
          <cell r="C877">
            <v>142.97999999999999</v>
          </cell>
        </row>
        <row r="878">
          <cell r="B878">
            <v>41465.333333333299</v>
          </cell>
          <cell r="C878">
            <v>142.76</v>
          </cell>
        </row>
        <row r="879">
          <cell r="B879">
            <v>41466.333333333299</v>
          </cell>
          <cell r="C879">
            <v>142.44999999999999</v>
          </cell>
        </row>
        <row r="880">
          <cell r="B880">
            <v>41467.333333333299</v>
          </cell>
          <cell r="C880">
            <v>142.13</v>
          </cell>
        </row>
        <row r="881">
          <cell r="B881">
            <v>41468.333333333299</v>
          </cell>
          <cell r="C881">
            <v>141.81</v>
          </cell>
        </row>
        <row r="882">
          <cell r="B882">
            <v>41469.333333333299</v>
          </cell>
          <cell r="C882">
            <v>141.47999999999999</v>
          </cell>
        </row>
        <row r="883">
          <cell r="B883">
            <v>41470.333333333299</v>
          </cell>
          <cell r="C883">
            <v>142.5</v>
          </cell>
        </row>
        <row r="884">
          <cell r="B884">
            <v>41471.333333333299</v>
          </cell>
          <cell r="C884">
            <v>142.88</v>
          </cell>
        </row>
        <row r="885">
          <cell r="B885">
            <v>41472.333333333299</v>
          </cell>
          <cell r="C885">
            <v>144.03</v>
          </cell>
        </row>
        <row r="886">
          <cell r="B886">
            <v>41473.333333333299</v>
          </cell>
          <cell r="C886">
            <v>144.05000000000001</v>
          </cell>
        </row>
        <row r="887">
          <cell r="B887">
            <v>41474.333333333299</v>
          </cell>
          <cell r="C887">
            <v>144.47999999999999</v>
          </cell>
        </row>
        <row r="888">
          <cell r="B888">
            <v>41475.333333333299</v>
          </cell>
          <cell r="C888">
            <v>149.22999999999999</v>
          </cell>
        </row>
        <row r="889">
          <cell r="B889">
            <v>41476.333333333299</v>
          </cell>
          <cell r="C889">
            <v>150.13</v>
          </cell>
        </row>
        <row r="890">
          <cell r="B890">
            <v>41477.333333333299</v>
          </cell>
          <cell r="C890">
            <v>150.06</v>
          </cell>
        </row>
        <row r="891">
          <cell r="B891">
            <v>41478.333333333299</v>
          </cell>
          <cell r="C891">
            <v>150.15</v>
          </cell>
        </row>
        <row r="892">
          <cell r="B892">
            <v>41479.333333333299</v>
          </cell>
          <cell r="C892">
            <v>150.15</v>
          </cell>
        </row>
        <row r="893">
          <cell r="B893">
            <v>41480.333333333299</v>
          </cell>
          <cell r="C893">
            <v>150.13</v>
          </cell>
        </row>
        <row r="894">
          <cell r="B894">
            <v>41481.333333333299</v>
          </cell>
          <cell r="C894">
            <v>150.12</v>
          </cell>
        </row>
        <row r="895">
          <cell r="B895">
            <v>41482.333333333299</v>
          </cell>
          <cell r="C895">
            <v>149.88</v>
          </cell>
        </row>
        <row r="896">
          <cell r="B896">
            <v>41483.333333333299</v>
          </cell>
          <cell r="C896">
            <v>149.63</v>
          </cell>
        </row>
        <row r="897">
          <cell r="B897">
            <v>41484.333333333299</v>
          </cell>
          <cell r="C897">
            <v>149.63999999999999</v>
          </cell>
        </row>
        <row r="898">
          <cell r="B898">
            <v>41485.333333333299</v>
          </cell>
          <cell r="C898">
            <v>150.19999999999999</v>
          </cell>
        </row>
        <row r="899">
          <cell r="B899">
            <v>41486.333333333299</v>
          </cell>
          <cell r="C899">
            <v>150</v>
          </cell>
        </row>
        <row r="900">
          <cell r="B900">
            <v>41487.333333333299</v>
          </cell>
          <cell r="C900">
            <v>149.83000000000001</v>
          </cell>
        </row>
        <row r="901">
          <cell r="B901">
            <v>41488.333333333299</v>
          </cell>
          <cell r="C901">
            <v>149.88</v>
          </cell>
        </row>
        <row r="902">
          <cell r="B902">
            <v>41489.333333333299</v>
          </cell>
          <cell r="C902">
            <v>150.18</v>
          </cell>
        </row>
        <row r="903">
          <cell r="B903">
            <v>41490.333333333299</v>
          </cell>
          <cell r="C903">
            <v>150.13</v>
          </cell>
        </row>
        <row r="904">
          <cell r="B904">
            <v>41491.333333333299</v>
          </cell>
          <cell r="C904">
            <v>150.11000000000001</v>
          </cell>
        </row>
        <row r="905">
          <cell r="B905">
            <v>41492.333333333299</v>
          </cell>
          <cell r="C905">
            <v>149.75</v>
          </cell>
        </row>
        <row r="906">
          <cell r="B906">
            <v>41493.333333333299</v>
          </cell>
          <cell r="C906">
            <v>149.4</v>
          </cell>
        </row>
        <row r="907">
          <cell r="B907">
            <v>41494.333333333299</v>
          </cell>
          <cell r="C907">
            <v>149.28</v>
          </cell>
        </row>
        <row r="908">
          <cell r="B908">
            <v>41495.333333333299</v>
          </cell>
          <cell r="C908">
            <v>149.19999999999999</v>
          </cell>
        </row>
        <row r="909">
          <cell r="B909">
            <v>41496.333333333299</v>
          </cell>
          <cell r="C909">
            <v>148.93</v>
          </cell>
        </row>
        <row r="910">
          <cell r="B910">
            <v>41497.333333333299</v>
          </cell>
          <cell r="C910">
            <v>148.77000000000001</v>
          </cell>
        </row>
        <row r="911">
          <cell r="B911">
            <v>41498.333333333299</v>
          </cell>
          <cell r="C911">
            <v>148.85</v>
          </cell>
        </row>
        <row r="912">
          <cell r="B912">
            <v>41499.333333333299</v>
          </cell>
          <cell r="C912">
            <v>148.97999999999999</v>
          </cell>
        </row>
        <row r="913">
          <cell r="B913">
            <v>41500.333333333299</v>
          </cell>
          <cell r="C913">
            <v>148.94999999999999</v>
          </cell>
        </row>
        <row r="914">
          <cell r="B914">
            <v>41501.333333333299</v>
          </cell>
          <cell r="C914">
            <v>148.72999999999999</v>
          </cell>
        </row>
        <row r="915">
          <cell r="B915">
            <v>41502.333333333299</v>
          </cell>
          <cell r="C915">
            <v>148.44999999999999</v>
          </cell>
        </row>
        <row r="916">
          <cell r="B916">
            <v>41503.333333333299</v>
          </cell>
          <cell r="C916">
            <v>148.06</v>
          </cell>
        </row>
        <row r="917">
          <cell r="B917">
            <v>41504.333333333299</v>
          </cell>
          <cell r="C917">
            <v>147.63999999999999</v>
          </cell>
        </row>
        <row r="918">
          <cell r="B918">
            <v>41505.333333333299</v>
          </cell>
          <cell r="C918">
            <v>147.69</v>
          </cell>
        </row>
        <row r="919">
          <cell r="B919">
            <v>41506.333333333299</v>
          </cell>
          <cell r="C919">
            <v>147.22999999999999</v>
          </cell>
        </row>
        <row r="920">
          <cell r="B920">
            <v>41507.333333333299</v>
          </cell>
          <cell r="C920">
            <v>146.66</v>
          </cell>
        </row>
        <row r="921">
          <cell r="B921">
            <v>41508.333333333299</v>
          </cell>
          <cell r="C921">
            <v>146.15</v>
          </cell>
        </row>
        <row r="922">
          <cell r="B922">
            <v>41509.333333333299</v>
          </cell>
          <cell r="C922">
            <v>145.85</v>
          </cell>
        </row>
        <row r="923">
          <cell r="B923">
            <v>41510.333333333299</v>
          </cell>
          <cell r="C923">
            <v>145.9</v>
          </cell>
        </row>
        <row r="924">
          <cell r="B924">
            <v>41511.333333333299</v>
          </cell>
          <cell r="C924">
            <v>146.35</v>
          </cell>
        </row>
        <row r="925">
          <cell r="B925">
            <v>41512.333333333299</v>
          </cell>
          <cell r="C925">
            <v>146.57</v>
          </cell>
        </row>
        <row r="926">
          <cell r="B926">
            <v>41513.333333333299</v>
          </cell>
          <cell r="C926">
            <v>146.19999999999999</v>
          </cell>
        </row>
        <row r="927">
          <cell r="B927">
            <v>41514.333333333299</v>
          </cell>
          <cell r="C927">
            <v>145.9</v>
          </cell>
        </row>
        <row r="928">
          <cell r="B928">
            <v>41515.333333333299</v>
          </cell>
          <cell r="C928">
            <v>145.97999999999999</v>
          </cell>
        </row>
        <row r="929">
          <cell r="B929">
            <v>41516.333333333299</v>
          </cell>
          <cell r="C929">
            <v>146.38</v>
          </cell>
        </row>
        <row r="930">
          <cell r="B930">
            <v>41517.333333333299</v>
          </cell>
          <cell r="C930">
            <v>146.4</v>
          </cell>
        </row>
        <row r="931">
          <cell r="B931">
            <v>41518.333333333299</v>
          </cell>
          <cell r="C931">
            <v>146.33000000000001</v>
          </cell>
        </row>
        <row r="932">
          <cell r="B932">
            <v>41519.333333333299</v>
          </cell>
          <cell r="C932">
            <v>146.06</v>
          </cell>
        </row>
        <row r="933">
          <cell r="B933">
            <v>41520.333333333299</v>
          </cell>
          <cell r="C933">
            <v>145.5</v>
          </cell>
        </row>
        <row r="934">
          <cell r="B934">
            <v>41521.333333333299</v>
          </cell>
          <cell r="C934">
            <v>144.88</v>
          </cell>
        </row>
        <row r="935">
          <cell r="B935">
            <v>41522.333333333299</v>
          </cell>
          <cell r="C935">
            <v>144.21</v>
          </cell>
        </row>
        <row r="936">
          <cell r="B936">
            <v>41523.333333333299</v>
          </cell>
          <cell r="C936">
            <v>143.58000000000001</v>
          </cell>
        </row>
        <row r="937">
          <cell r="B937">
            <v>41524.333333333299</v>
          </cell>
          <cell r="C937">
            <v>142.93</v>
          </cell>
        </row>
        <row r="938">
          <cell r="B938">
            <v>41525.333333333299</v>
          </cell>
          <cell r="C938">
            <v>142.66</v>
          </cell>
        </row>
        <row r="939">
          <cell r="B939">
            <v>41526.333333333299</v>
          </cell>
          <cell r="C939">
            <v>142.72999999999999</v>
          </cell>
        </row>
        <row r="940">
          <cell r="B940">
            <v>41527.333333333299</v>
          </cell>
          <cell r="C940">
            <v>142.53</v>
          </cell>
        </row>
        <row r="941">
          <cell r="B941">
            <v>41528.333333333299</v>
          </cell>
          <cell r="C941">
            <v>142.44999999999999</v>
          </cell>
        </row>
        <row r="942">
          <cell r="B942">
            <v>41529.333333333299</v>
          </cell>
          <cell r="C942">
            <v>142.38</v>
          </cell>
        </row>
        <row r="943">
          <cell r="B943">
            <v>41530.333333333299</v>
          </cell>
          <cell r="C943">
            <v>142.22999999999999</v>
          </cell>
        </row>
        <row r="944">
          <cell r="B944">
            <v>41531.333333333299</v>
          </cell>
          <cell r="C944">
            <v>142</v>
          </cell>
        </row>
        <row r="945">
          <cell r="B945">
            <v>41532.333333333299</v>
          </cell>
          <cell r="C945">
            <v>142.53</v>
          </cell>
        </row>
        <row r="946">
          <cell r="B946">
            <v>41533.333333333299</v>
          </cell>
          <cell r="C946">
            <v>142.81</v>
          </cell>
        </row>
        <row r="947">
          <cell r="B947">
            <v>41534.333333333299</v>
          </cell>
          <cell r="C947">
            <v>142.62</v>
          </cell>
        </row>
        <row r="948">
          <cell r="B948">
            <v>41535.333333333299</v>
          </cell>
          <cell r="C948">
            <v>142.72999999999999</v>
          </cell>
        </row>
        <row r="949">
          <cell r="B949">
            <v>41536.333333333299</v>
          </cell>
          <cell r="C949">
            <v>143.31</v>
          </cell>
        </row>
        <row r="950">
          <cell r="B950">
            <v>41537.333333333299</v>
          </cell>
          <cell r="C950">
            <v>144.91999999999999</v>
          </cell>
        </row>
        <row r="951">
          <cell r="B951">
            <v>41538.333333333299</v>
          </cell>
          <cell r="C951">
            <v>148.53</v>
          </cell>
        </row>
        <row r="952">
          <cell r="B952">
            <v>41539.333333333299</v>
          </cell>
          <cell r="C952">
            <v>150.08000000000001</v>
          </cell>
        </row>
        <row r="953">
          <cell r="B953">
            <v>41540.333333333299</v>
          </cell>
          <cell r="C953">
            <v>150.13</v>
          </cell>
        </row>
        <row r="954">
          <cell r="B954">
            <v>41541.333333333299</v>
          </cell>
          <cell r="C954">
            <v>150.06</v>
          </cell>
        </row>
        <row r="955">
          <cell r="B955">
            <v>41542.333333333299</v>
          </cell>
          <cell r="C955">
            <v>150.05000000000001</v>
          </cell>
        </row>
        <row r="956">
          <cell r="B956">
            <v>41543.333333333299</v>
          </cell>
          <cell r="C956">
            <v>149.88</v>
          </cell>
        </row>
        <row r="957">
          <cell r="B957">
            <v>41544.333333333299</v>
          </cell>
          <cell r="C957">
            <v>149.68</v>
          </cell>
        </row>
        <row r="958">
          <cell r="B958">
            <v>41545.333333333299</v>
          </cell>
          <cell r="C958">
            <v>149.63</v>
          </cell>
        </row>
        <row r="959">
          <cell r="B959">
            <v>41546.333333333299</v>
          </cell>
          <cell r="C959">
            <v>149.58000000000001</v>
          </cell>
        </row>
        <row r="960">
          <cell r="B960">
            <v>41547.333333333299</v>
          </cell>
          <cell r="C960">
            <v>150.01</v>
          </cell>
        </row>
        <row r="961">
          <cell r="B961">
            <v>41548.333333333299</v>
          </cell>
          <cell r="C961">
            <v>149.97999999999999</v>
          </cell>
        </row>
        <row r="962">
          <cell r="B962">
            <v>41549.333333333299</v>
          </cell>
          <cell r="C962">
            <v>149.88</v>
          </cell>
        </row>
        <row r="963">
          <cell r="B963">
            <v>41550.333333333299</v>
          </cell>
          <cell r="C963">
            <v>149.94999999999999</v>
          </cell>
        </row>
        <row r="964">
          <cell r="B964">
            <v>41551.333333333299</v>
          </cell>
          <cell r="C964">
            <v>149.85</v>
          </cell>
        </row>
        <row r="965">
          <cell r="B965">
            <v>41552.333333333299</v>
          </cell>
          <cell r="C965">
            <v>149.88999999999999</v>
          </cell>
        </row>
        <row r="966">
          <cell r="B966">
            <v>41553.333333333299</v>
          </cell>
          <cell r="C966">
            <v>149.94</v>
          </cell>
        </row>
        <row r="967">
          <cell r="B967">
            <v>41554.333333333299</v>
          </cell>
          <cell r="C967">
            <v>149.84</v>
          </cell>
        </row>
        <row r="968">
          <cell r="B968">
            <v>41555.333333333299</v>
          </cell>
          <cell r="C968">
            <v>149.55000000000001</v>
          </cell>
        </row>
        <row r="969">
          <cell r="B969">
            <v>41556.333333333299</v>
          </cell>
          <cell r="C969">
            <v>149.18</v>
          </cell>
        </row>
        <row r="970">
          <cell r="B970">
            <v>41557.333333333299</v>
          </cell>
          <cell r="C970">
            <v>149.13</v>
          </cell>
        </row>
        <row r="971">
          <cell r="B971">
            <v>41558.333333333299</v>
          </cell>
          <cell r="C971">
            <v>148.88</v>
          </cell>
        </row>
        <row r="972">
          <cell r="B972">
            <v>41559.333333333299</v>
          </cell>
          <cell r="C972">
            <v>148.78</v>
          </cell>
        </row>
        <row r="973">
          <cell r="B973">
            <v>41560.333333333299</v>
          </cell>
          <cell r="C973">
            <v>148.76</v>
          </cell>
        </row>
        <row r="974">
          <cell r="B974">
            <v>41561.333333333299</v>
          </cell>
          <cell r="C974">
            <v>148.88</v>
          </cell>
        </row>
        <row r="975">
          <cell r="B975">
            <v>41562.333333333299</v>
          </cell>
          <cell r="C975">
            <v>148.80000000000001</v>
          </cell>
        </row>
        <row r="976">
          <cell r="B976">
            <v>41563.333333333299</v>
          </cell>
          <cell r="C976">
            <v>148.86000000000001</v>
          </cell>
        </row>
        <row r="977">
          <cell r="B977">
            <v>41564.333333333299</v>
          </cell>
          <cell r="C977">
            <v>148.93</v>
          </cell>
        </row>
        <row r="978">
          <cell r="B978">
            <v>41565.333333333299</v>
          </cell>
          <cell r="C978">
            <v>148.83000000000001</v>
          </cell>
        </row>
        <row r="979">
          <cell r="B979">
            <v>41566.333333333299</v>
          </cell>
          <cell r="C979">
            <v>148.69999999999999</v>
          </cell>
        </row>
        <row r="980">
          <cell r="B980">
            <v>41567.333333333299</v>
          </cell>
          <cell r="C980">
            <v>148.65</v>
          </cell>
        </row>
        <row r="981">
          <cell r="B981">
            <v>41568.333333333299</v>
          </cell>
          <cell r="C981">
            <v>148.76</v>
          </cell>
        </row>
        <row r="982">
          <cell r="B982">
            <v>41569.333333333299</v>
          </cell>
          <cell r="C982">
            <v>148.68</v>
          </cell>
        </row>
        <row r="983">
          <cell r="B983">
            <v>41570.333333333299</v>
          </cell>
          <cell r="C983">
            <v>148.66</v>
          </cell>
        </row>
        <row r="984">
          <cell r="B984">
            <v>41571.333333333299</v>
          </cell>
          <cell r="C984">
            <v>148.68</v>
          </cell>
        </row>
        <row r="985">
          <cell r="B985">
            <v>41572.333333333299</v>
          </cell>
          <cell r="C985">
            <v>148.53</v>
          </cell>
        </row>
        <row r="986">
          <cell r="B986">
            <v>41573.333333333299</v>
          </cell>
          <cell r="C986">
            <v>148.38</v>
          </cell>
        </row>
        <row r="987">
          <cell r="B987">
            <v>41574.333333333299</v>
          </cell>
          <cell r="C987">
            <v>148.41</v>
          </cell>
        </row>
        <row r="988">
          <cell r="B988">
            <v>41575.333333333299</v>
          </cell>
          <cell r="C988">
            <v>148.55000000000001</v>
          </cell>
        </row>
        <row r="989">
          <cell r="B989">
            <v>41576.333333333299</v>
          </cell>
          <cell r="C989">
            <v>148.43</v>
          </cell>
        </row>
        <row r="990">
          <cell r="B990">
            <v>41577.333333333299</v>
          </cell>
          <cell r="C990">
            <v>148.41999999999999</v>
          </cell>
        </row>
        <row r="991">
          <cell r="B991">
            <v>41578.333333333299</v>
          </cell>
          <cell r="C991">
            <v>148.22999999999999</v>
          </cell>
        </row>
        <row r="992">
          <cell r="B992">
            <v>41579.333333333299</v>
          </cell>
          <cell r="C992">
            <v>148.08000000000001</v>
          </cell>
        </row>
        <row r="993">
          <cell r="B993">
            <v>41580.333333333299</v>
          </cell>
          <cell r="C993">
            <v>147.88</v>
          </cell>
        </row>
        <row r="994">
          <cell r="B994">
            <v>41581.333333333299</v>
          </cell>
          <cell r="C994">
            <v>147.69999999999999</v>
          </cell>
        </row>
        <row r="995">
          <cell r="B995">
            <v>41582.333333333299</v>
          </cell>
          <cell r="C995">
            <v>147.52000000000001</v>
          </cell>
        </row>
        <row r="996">
          <cell r="B996">
            <v>41583.333333333299</v>
          </cell>
          <cell r="C996">
            <v>147.05000000000001</v>
          </cell>
        </row>
        <row r="997">
          <cell r="B997">
            <v>41584.333333333299</v>
          </cell>
          <cell r="C997">
            <v>146.86000000000001</v>
          </cell>
        </row>
        <row r="998">
          <cell r="B998">
            <v>41585.333333333299</v>
          </cell>
          <cell r="C998">
            <v>146.68</v>
          </cell>
        </row>
        <row r="999">
          <cell r="B999">
            <v>41586.333333333299</v>
          </cell>
          <cell r="C999">
            <v>146.78</v>
          </cell>
        </row>
        <row r="1000">
          <cell r="B1000">
            <v>41587.333333333299</v>
          </cell>
          <cell r="C1000">
            <v>146.88</v>
          </cell>
        </row>
        <row r="1001">
          <cell r="B1001">
            <v>41588.333333333299</v>
          </cell>
          <cell r="C1001">
            <v>147</v>
          </cell>
        </row>
        <row r="1002">
          <cell r="B1002">
            <v>41589.333333333299</v>
          </cell>
          <cell r="C1002">
            <v>146.93</v>
          </cell>
        </row>
        <row r="1003">
          <cell r="B1003">
            <v>41590.333333333299</v>
          </cell>
          <cell r="C1003">
            <v>147.03</v>
          </cell>
        </row>
        <row r="1004">
          <cell r="B1004">
            <v>41591.333333333299</v>
          </cell>
          <cell r="C1004">
            <v>147.1</v>
          </cell>
        </row>
        <row r="1005">
          <cell r="B1005">
            <v>41592.333333333299</v>
          </cell>
          <cell r="C1005">
            <v>146.93</v>
          </cell>
        </row>
        <row r="1006">
          <cell r="B1006">
            <v>41593.333333333299</v>
          </cell>
          <cell r="C1006">
            <v>146.91999999999999</v>
          </cell>
        </row>
        <row r="1007">
          <cell r="B1007">
            <v>41594.333333333299</v>
          </cell>
          <cell r="C1007">
            <v>147.18</v>
          </cell>
        </row>
        <row r="1008">
          <cell r="B1008">
            <v>41595.333333333299</v>
          </cell>
          <cell r="C1008">
            <v>147.46</v>
          </cell>
        </row>
        <row r="1009">
          <cell r="B1009">
            <v>41596.333333333299</v>
          </cell>
          <cell r="C1009">
            <v>147.53</v>
          </cell>
        </row>
        <row r="1010">
          <cell r="B1010">
            <v>41597.333333333299</v>
          </cell>
          <cell r="C1010">
            <v>147.83000000000001</v>
          </cell>
        </row>
        <row r="1011">
          <cell r="B1011">
            <v>41598.333333333299</v>
          </cell>
          <cell r="C1011">
            <v>147.97</v>
          </cell>
        </row>
        <row r="1012">
          <cell r="B1012">
            <v>41599.333333333299</v>
          </cell>
          <cell r="C1012">
            <v>148.03</v>
          </cell>
        </row>
        <row r="1013">
          <cell r="B1013">
            <v>41600.333333333299</v>
          </cell>
          <cell r="C1013">
            <v>148.16</v>
          </cell>
        </row>
        <row r="1014">
          <cell r="B1014">
            <v>41601.333333333299</v>
          </cell>
          <cell r="C1014">
            <v>148.27000000000001</v>
          </cell>
        </row>
        <row r="1015">
          <cell r="B1015">
            <v>41602.333333333299</v>
          </cell>
          <cell r="C1015">
            <v>148.38</v>
          </cell>
        </row>
        <row r="1016">
          <cell r="B1016">
            <v>41603.333333333299</v>
          </cell>
          <cell r="C1016">
            <v>148.54</v>
          </cell>
        </row>
        <row r="1017">
          <cell r="B1017">
            <v>41604.333333333299</v>
          </cell>
          <cell r="C1017">
            <v>148.65</v>
          </cell>
        </row>
        <row r="1018">
          <cell r="B1018">
            <v>41605.333333333299</v>
          </cell>
          <cell r="C1018">
            <v>148.78</v>
          </cell>
        </row>
        <row r="1019">
          <cell r="B1019">
            <v>41606.333333333299</v>
          </cell>
          <cell r="C1019">
            <v>148.93</v>
          </cell>
        </row>
        <row r="1020">
          <cell r="B1020">
            <v>41607.333333333299</v>
          </cell>
          <cell r="C1020">
            <v>148.93</v>
          </cell>
        </row>
        <row r="1021">
          <cell r="B1021">
            <v>41608.333333333299</v>
          </cell>
          <cell r="C1021">
            <v>149.04</v>
          </cell>
        </row>
        <row r="1022">
          <cell r="B1022">
            <v>41609.333333333299</v>
          </cell>
          <cell r="C1022">
            <v>149.02000000000001</v>
          </cell>
        </row>
        <row r="1023">
          <cell r="B1023">
            <v>41610.333333333299</v>
          </cell>
          <cell r="C1023">
            <v>149.06</v>
          </cell>
        </row>
        <row r="1024">
          <cell r="B1024">
            <v>41611.333333333299</v>
          </cell>
          <cell r="C1024">
            <v>148.97999999999999</v>
          </cell>
        </row>
        <row r="1025">
          <cell r="B1025">
            <v>41612.333333333299</v>
          </cell>
          <cell r="C1025">
            <v>148.93</v>
          </cell>
        </row>
        <row r="1026">
          <cell r="B1026">
            <v>41613.333333333299</v>
          </cell>
          <cell r="C1026">
            <v>148.83000000000001</v>
          </cell>
        </row>
        <row r="1027">
          <cell r="B1027">
            <v>41614.333333333299</v>
          </cell>
          <cell r="C1027">
            <v>148.75</v>
          </cell>
        </row>
        <row r="1028">
          <cell r="B1028">
            <v>41615.333333333299</v>
          </cell>
          <cell r="C1028">
            <v>148.44999999999999</v>
          </cell>
        </row>
        <row r="1029">
          <cell r="B1029">
            <v>41616.333333333299</v>
          </cell>
          <cell r="C1029">
            <v>148.27000000000001</v>
          </cell>
        </row>
        <row r="1030">
          <cell r="B1030">
            <v>41617.333333333299</v>
          </cell>
          <cell r="C1030">
            <v>148.25</v>
          </cell>
        </row>
        <row r="1031">
          <cell r="B1031">
            <v>41618.333333333299</v>
          </cell>
          <cell r="C1031">
            <v>147.97</v>
          </cell>
        </row>
        <row r="1032">
          <cell r="B1032">
            <v>41619.333333333299</v>
          </cell>
          <cell r="C1032">
            <v>147.86000000000001</v>
          </cell>
        </row>
        <row r="1033">
          <cell r="B1033">
            <v>41620.333333333299</v>
          </cell>
          <cell r="C1033">
            <v>147.63</v>
          </cell>
        </row>
        <row r="1034">
          <cell r="B1034">
            <v>41621.333333333299</v>
          </cell>
          <cell r="C1034">
            <v>147.22999999999999</v>
          </cell>
        </row>
        <row r="1035">
          <cell r="B1035">
            <v>41622.333333333299</v>
          </cell>
          <cell r="C1035">
            <v>146.88</v>
          </cell>
        </row>
        <row r="1036">
          <cell r="B1036">
            <v>41623.333333333299</v>
          </cell>
          <cell r="C1036">
            <v>146.54</v>
          </cell>
        </row>
        <row r="1037">
          <cell r="B1037">
            <v>41624.333333333299</v>
          </cell>
          <cell r="C1037">
            <v>146.35</v>
          </cell>
        </row>
        <row r="1038">
          <cell r="B1038">
            <v>41625.333333333299</v>
          </cell>
          <cell r="C1038">
            <v>146.37</v>
          </cell>
        </row>
        <row r="1039">
          <cell r="B1039">
            <v>41626.333333333299</v>
          </cell>
          <cell r="C1039">
            <v>146.43</v>
          </cell>
        </row>
        <row r="1040">
          <cell r="B1040">
            <v>41627.333333333299</v>
          </cell>
          <cell r="C1040">
            <v>146.30000000000001</v>
          </cell>
        </row>
        <row r="1041">
          <cell r="B1041">
            <v>41628.333333333299</v>
          </cell>
          <cell r="C1041">
            <v>146.33000000000001</v>
          </cell>
        </row>
        <row r="1042">
          <cell r="B1042">
            <v>41629.333333333299</v>
          </cell>
          <cell r="C1042">
            <v>146.38</v>
          </cell>
        </row>
        <row r="1043">
          <cell r="B1043">
            <v>41630.333333333299</v>
          </cell>
          <cell r="C1043">
            <v>146.4</v>
          </cell>
        </row>
        <row r="1044">
          <cell r="B1044">
            <v>41631.333333333299</v>
          </cell>
          <cell r="C1044">
            <v>146.41</v>
          </cell>
        </row>
        <row r="1045">
          <cell r="B1045">
            <v>41632.333333333299</v>
          </cell>
          <cell r="C1045">
            <v>146.22999999999999</v>
          </cell>
        </row>
        <row r="1046">
          <cell r="B1046">
            <v>41633.333333333299</v>
          </cell>
          <cell r="C1046">
            <v>146.13</v>
          </cell>
        </row>
        <row r="1047">
          <cell r="B1047">
            <v>41634.333333333299</v>
          </cell>
          <cell r="C1047">
            <v>146.08000000000001</v>
          </cell>
        </row>
        <row r="1048">
          <cell r="B1048">
            <v>41635.333333333299</v>
          </cell>
          <cell r="C1048">
            <v>146.19999999999999</v>
          </cell>
        </row>
        <row r="1049">
          <cell r="B1049">
            <v>41636.333333333299</v>
          </cell>
          <cell r="C1049">
            <v>146.22</v>
          </cell>
        </row>
        <row r="1050">
          <cell r="B1050">
            <v>41637.333333333299</v>
          </cell>
          <cell r="C1050">
            <v>146.21</v>
          </cell>
        </row>
        <row r="1051">
          <cell r="B1051">
            <v>41638.333333333299</v>
          </cell>
          <cell r="C1051">
            <v>146.22999999999999</v>
          </cell>
        </row>
        <row r="1052">
          <cell r="B1052">
            <v>41639.333333333299</v>
          </cell>
          <cell r="C1052">
            <v>146.24</v>
          </cell>
        </row>
        <row r="1053">
          <cell r="B1053">
            <v>41640.333333333299</v>
          </cell>
          <cell r="C1053">
            <v>146.19999999999999</v>
          </cell>
        </row>
        <row r="1054">
          <cell r="B1054">
            <v>41641.333333333299</v>
          </cell>
          <cell r="C1054">
            <v>146.25</v>
          </cell>
        </row>
        <row r="1055">
          <cell r="B1055">
            <v>41642.333333333299</v>
          </cell>
          <cell r="C1055">
            <v>146.27000000000001</v>
          </cell>
        </row>
        <row r="1056">
          <cell r="B1056">
            <v>41643.333333333299</v>
          </cell>
          <cell r="C1056">
            <v>146.27000000000001</v>
          </cell>
        </row>
        <row r="1057">
          <cell r="B1057">
            <v>41644.333333333299</v>
          </cell>
          <cell r="C1057">
            <v>146.26</v>
          </cell>
        </row>
        <row r="1058">
          <cell r="B1058">
            <v>41645.333333333299</v>
          </cell>
          <cell r="C1058">
            <v>146.30000000000001</v>
          </cell>
        </row>
        <row r="1059">
          <cell r="B1059">
            <v>41646.333333333299</v>
          </cell>
          <cell r="C1059">
            <v>146.31</v>
          </cell>
        </row>
        <row r="1060">
          <cell r="B1060">
            <v>41647.333333333299</v>
          </cell>
          <cell r="C1060">
            <v>146.19</v>
          </cell>
        </row>
        <row r="1061">
          <cell r="B1061">
            <v>41648.333333333299</v>
          </cell>
          <cell r="C1061">
            <v>145.94999999999999</v>
          </cell>
        </row>
        <row r="1062">
          <cell r="B1062">
            <v>41649.333333333299</v>
          </cell>
          <cell r="C1062">
            <v>145.80000000000001</v>
          </cell>
        </row>
        <row r="1063">
          <cell r="B1063">
            <v>41650.333333333299</v>
          </cell>
          <cell r="C1063">
            <v>145.47</v>
          </cell>
        </row>
        <row r="1064">
          <cell r="B1064">
            <v>41651.333333333299</v>
          </cell>
          <cell r="C1064">
            <v>145.36000000000001</v>
          </cell>
        </row>
        <row r="1065">
          <cell r="B1065">
            <v>41652.333333333299</v>
          </cell>
          <cell r="C1065">
            <v>145.38</v>
          </cell>
        </row>
        <row r="1066">
          <cell r="B1066">
            <v>41653.333333333299</v>
          </cell>
          <cell r="C1066">
            <v>145.22999999999999</v>
          </cell>
        </row>
        <row r="1067">
          <cell r="B1067">
            <v>41654.333333333299</v>
          </cell>
          <cell r="C1067">
            <v>144.93</v>
          </cell>
        </row>
        <row r="1068">
          <cell r="B1068">
            <v>41655.333333333299</v>
          </cell>
          <cell r="C1068">
            <v>144.94999999999999</v>
          </cell>
        </row>
        <row r="1069">
          <cell r="B1069">
            <v>41656.333333333299</v>
          </cell>
          <cell r="C1069">
            <v>144.9</v>
          </cell>
        </row>
        <row r="1070">
          <cell r="B1070">
            <v>41657.333333333299</v>
          </cell>
          <cell r="C1070">
            <v>144.86000000000001</v>
          </cell>
        </row>
        <row r="1071">
          <cell r="B1071">
            <v>41658.333333333299</v>
          </cell>
          <cell r="C1071">
            <v>144.85</v>
          </cell>
        </row>
        <row r="1072">
          <cell r="B1072">
            <v>41659.333333333299</v>
          </cell>
          <cell r="C1072">
            <v>144.84</v>
          </cell>
        </row>
        <row r="1073">
          <cell r="B1073">
            <v>41660.333333333299</v>
          </cell>
          <cell r="C1073">
            <v>144.82</v>
          </cell>
        </row>
        <row r="1074">
          <cell r="B1074">
            <v>41661.333333333299</v>
          </cell>
          <cell r="C1074">
            <v>144.72999999999999</v>
          </cell>
        </row>
        <row r="1075">
          <cell r="B1075">
            <v>41662.333333333299</v>
          </cell>
          <cell r="C1075">
            <v>144.49</v>
          </cell>
        </row>
        <row r="1076">
          <cell r="B1076">
            <v>41663.333333333299</v>
          </cell>
          <cell r="C1076">
            <v>144.29</v>
          </cell>
        </row>
        <row r="1077">
          <cell r="B1077">
            <v>41664.333333333299</v>
          </cell>
          <cell r="C1077">
            <v>144.06</v>
          </cell>
        </row>
        <row r="1078">
          <cell r="B1078">
            <v>41665.333333333299</v>
          </cell>
          <cell r="C1078">
            <v>143.86000000000001</v>
          </cell>
        </row>
        <row r="1079">
          <cell r="B1079">
            <v>41666.333333333299</v>
          </cell>
          <cell r="C1079">
            <v>143.81</v>
          </cell>
        </row>
        <row r="1080">
          <cell r="B1080">
            <v>41667.333333333299</v>
          </cell>
          <cell r="C1080">
            <v>143.63</v>
          </cell>
        </row>
        <row r="1081">
          <cell r="B1081">
            <v>41668.333333333299</v>
          </cell>
          <cell r="C1081">
            <v>143.54</v>
          </cell>
        </row>
        <row r="1082">
          <cell r="B1082">
            <v>41669.333333333299</v>
          </cell>
          <cell r="C1082">
            <v>143.46</v>
          </cell>
        </row>
        <row r="1083">
          <cell r="B1083">
            <v>41673.333333333299</v>
          </cell>
          <cell r="C1083">
            <v>143.01</v>
          </cell>
        </row>
        <row r="1084">
          <cell r="B1084">
            <v>41674.333333333299</v>
          </cell>
          <cell r="C1084">
            <v>142.65</v>
          </cell>
        </row>
        <row r="1085">
          <cell r="B1085">
            <v>41675.333333333299</v>
          </cell>
          <cell r="C1085">
            <v>142.22999999999999</v>
          </cell>
        </row>
        <row r="1086">
          <cell r="B1086">
            <v>41676.333333333299</v>
          </cell>
          <cell r="C1086">
            <v>141.86000000000001</v>
          </cell>
        </row>
        <row r="1087">
          <cell r="B1087">
            <v>41677.333333333299</v>
          </cell>
          <cell r="C1087">
            <v>141.72999999999999</v>
          </cell>
        </row>
        <row r="1088">
          <cell r="B1088">
            <v>41678.333333333299</v>
          </cell>
          <cell r="C1088">
            <v>141.55000000000001</v>
          </cell>
        </row>
        <row r="1089">
          <cell r="B1089">
            <v>41679.333333333299</v>
          </cell>
          <cell r="C1089">
            <v>141.47999999999999</v>
          </cell>
        </row>
        <row r="1090">
          <cell r="B1090">
            <v>41680.333333333299</v>
          </cell>
          <cell r="C1090">
            <v>141.44999999999999</v>
          </cell>
        </row>
        <row r="1091">
          <cell r="B1091">
            <v>41681.333333333299</v>
          </cell>
          <cell r="C1091">
            <v>141.32</v>
          </cell>
        </row>
        <row r="1092">
          <cell r="B1092">
            <v>41682.333333333299</v>
          </cell>
          <cell r="C1092">
            <v>141.18</v>
          </cell>
        </row>
        <row r="1093">
          <cell r="B1093">
            <v>41683.333333333299</v>
          </cell>
          <cell r="C1093">
            <v>141.05000000000001</v>
          </cell>
        </row>
        <row r="1094">
          <cell r="B1094">
            <v>41684.333333333299</v>
          </cell>
          <cell r="C1094">
            <v>140.88</v>
          </cell>
        </row>
        <row r="1095">
          <cell r="B1095">
            <v>41685.333333333299</v>
          </cell>
          <cell r="C1095">
            <v>140.80000000000001</v>
          </cell>
        </row>
        <row r="1096">
          <cell r="B1096">
            <v>41686.333333333299</v>
          </cell>
          <cell r="C1096">
            <v>140.61000000000001</v>
          </cell>
        </row>
        <row r="1097">
          <cell r="B1097">
            <v>41687.333333333299</v>
          </cell>
          <cell r="C1097">
            <v>140.69</v>
          </cell>
        </row>
        <row r="1098">
          <cell r="B1098">
            <v>41688.333333333299</v>
          </cell>
          <cell r="C1098">
            <v>140.53</v>
          </cell>
        </row>
        <row r="1099">
          <cell r="B1099">
            <v>41689.333333333299</v>
          </cell>
          <cell r="C1099">
            <v>140.4</v>
          </cell>
        </row>
        <row r="1100">
          <cell r="B1100">
            <v>41690.333333333299</v>
          </cell>
          <cell r="C1100">
            <v>140.26</v>
          </cell>
        </row>
        <row r="1101">
          <cell r="B1101">
            <v>41691.333333333299</v>
          </cell>
          <cell r="C1101">
            <v>140.1</v>
          </cell>
        </row>
        <row r="1102">
          <cell r="B1102">
            <v>41692.333333333299</v>
          </cell>
          <cell r="C1102">
            <v>139.94</v>
          </cell>
        </row>
        <row r="1103">
          <cell r="B1103">
            <v>41693.333333333299</v>
          </cell>
          <cell r="C1103">
            <v>139.93</v>
          </cell>
        </row>
        <row r="1104">
          <cell r="B1104">
            <v>41694.333333333299</v>
          </cell>
          <cell r="C1104">
            <v>139.91</v>
          </cell>
        </row>
        <row r="1105">
          <cell r="B1105">
            <v>41695.333333333299</v>
          </cell>
          <cell r="C1105">
            <v>139.80000000000001</v>
          </cell>
        </row>
        <row r="1106">
          <cell r="B1106">
            <v>41696.333333333299</v>
          </cell>
          <cell r="C1106">
            <v>139.80000000000001</v>
          </cell>
        </row>
        <row r="1107">
          <cell r="B1107">
            <v>41697.333333333299</v>
          </cell>
          <cell r="C1107">
            <v>139.78</v>
          </cell>
        </row>
        <row r="1108">
          <cell r="B1108">
            <v>41698.333333333299</v>
          </cell>
          <cell r="C1108">
            <v>139.77000000000001</v>
          </cell>
        </row>
        <row r="1109">
          <cell r="B1109">
            <v>41699.333333333299</v>
          </cell>
          <cell r="C1109">
            <v>139.76</v>
          </cell>
        </row>
        <row r="1110">
          <cell r="B1110">
            <v>41700.333333333299</v>
          </cell>
          <cell r="C1110">
            <v>139.76</v>
          </cell>
        </row>
        <row r="1111">
          <cell r="B1111">
            <v>41701.333333333299</v>
          </cell>
          <cell r="C1111">
            <v>139.76</v>
          </cell>
        </row>
        <row r="1112">
          <cell r="B1112">
            <v>41702.333333333299</v>
          </cell>
          <cell r="C1112">
            <v>139.75</v>
          </cell>
        </row>
        <row r="1113">
          <cell r="B1113">
            <v>41703.333333333299</v>
          </cell>
          <cell r="C1113">
            <v>139.74</v>
          </cell>
        </row>
        <row r="1114">
          <cell r="B1114">
            <v>41704.333333333299</v>
          </cell>
          <cell r="C1114">
            <v>139.72</v>
          </cell>
        </row>
        <row r="1115">
          <cell r="B1115">
            <v>41705.333333333299</v>
          </cell>
          <cell r="C1115">
            <v>139.44999999999999</v>
          </cell>
        </row>
        <row r="1116">
          <cell r="B1116">
            <v>41706.333333333299</v>
          </cell>
          <cell r="C1116">
            <v>139.41</v>
          </cell>
        </row>
        <row r="1117">
          <cell r="B1117">
            <v>41707.333333333299</v>
          </cell>
          <cell r="C1117">
            <v>139.35</v>
          </cell>
        </row>
        <row r="1118">
          <cell r="B1118">
            <v>41708.333333333299</v>
          </cell>
          <cell r="C1118">
            <v>139.41</v>
          </cell>
        </row>
        <row r="1119">
          <cell r="B1119">
            <v>41709.333333333299</v>
          </cell>
          <cell r="C1119">
            <v>139.25</v>
          </cell>
        </row>
        <row r="1120">
          <cell r="B1120">
            <v>41710.333333333299</v>
          </cell>
          <cell r="C1120">
            <v>139.08000000000001</v>
          </cell>
        </row>
        <row r="1121">
          <cell r="B1121">
            <v>41711.333333333299</v>
          </cell>
          <cell r="C1121">
            <v>138.97999999999999</v>
          </cell>
        </row>
        <row r="1122">
          <cell r="B1122">
            <v>41712.333333333299</v>
          </cell>
          <cell r="C1122">
            <v>138.80000000000001</v>
          </cell>
        </row>
        <row r="1123">
          <cell r="B1123">
            <v>41713.333333333299</v>
          </cell>
          <cell r="C1123">
            <v>138.58000000000001</v>
          </cell>
        </row>
        <row r="1124">
          <cell r="B1124">
            <v>41714.333333333299</v>
          </cell>
          <cell r="C1124">
            <v>138.6</v>
          </cell>
        </row>
        <row r="1125">
          <cell r="B1125">
            <v>41715.333333333299</v>
          </cell>
          <cell r="C1125">
            <v>138.58000000000001</v>
          </cell>
        </row>
        <row r="1126">
          <cell r="B1126">
            <v>41716.333333333299</v>
          </cell>
          <cell r="C1126">
            <v>138.28</v>
          </cell>
        </row>
        <row r="1127">
          <cell r="B1127">
            <v>41717.333333333299</v>
          </cell>
          <cell r="C1127">
            <v>138.13</v>
          </cell>
        </row>
        <row r="1128">
          <cell r="B1128">
            <v>41718.333333333299</v>
          </cell>
          <cell r="C1128">
            <v>137.75</v>
          </cell>
        </row>
        <row r="1129">
          <cell r="B1129">
            <v>41719.333333333299</v>
          </cell>
          <cell r="C1129">
            <v>137.36000000000001</v>
          </cell>
        </row>
        <row r="1130">
          <cell r="B1130">
            <v>41720.333333333299</v>
          </cell>
          <cell r="C1130">
            <v>137.18</v>
          </cell>
        </row>
        <row r="1131">
          <cell r="B1131">
            <v>41721.333333333299</v>
          </cell>
          <cell r="C1131">
            <v>137.08000000000001</v>
          </cell>
        </row>
        <row r="1132">
          <cell r="B1132">
            <v>41722.333333333299</v>
          </cell>
          <cell r="C1132">
            <v>137.06</v>
          </cell>
        </row>
        <row r="1133">
          <cell r="B1133">
            <v>41723.333333333299</v>
          </cell>
          <cell r="C1133">
            <v>136.82</v>
          </cell>
        </row>
        <row r="1134">
          <cell r="B1134">
            <v>41724.333333333299</v>
          </cell>
          <cell r="C1134">
            <v>136.58000000000001</v>
          </cell>
        </row>
        <row r="1135">
          <cell r="B1135">
            <v>41725.333333333299</v>
          </cell>
          <cell r="C1135">
            <v>136.36000000000001</v>
          </cell>
        </row>
        <row r="1136">
          <cell r="B1136">
            <v>41726.333333333299</v>
          </cell>
          <cell r="C1136">
            <v>135.93</v>
          </cell>
        </row>
        <row r="1137">
          <cell r="B1137">
            <v>41727.333333333299</v>
          </cell>
          <cell r="C1137">
            <v>135.58000000000001</v>
          </cell>
        </row>
        <row r="1138">
          <cell r="B1138">
            <v>41728.333333333299</v>
          </cell>
          <cell r="C1138">
            <v>135.38</v>
          </cell>
        </row>
        <row r="1139">
          <cell r="B1139">
            <v>41729.333333333299</v>
          </cell>
          <cell r="C1139">
            <v>135.38</v>
          </cell>
        </row>
        <row r="1140">
          <cell r="B1140">
            <v>41730.333333333299</v>
          </cell>
          <cell r="C1140">
            <v>134.97999999999999</v>
          </cell>
        </row>
        <row r="1141">
          <cell r="B1141">
            <v>41731.333333333299</v>
          </cell>
          <cell r="C1141">
            <v>134.56</v>
          </cell>
        </row>
        <row r="1142">
          <cell r="B1142">
            <v>41732.333333333299</v>
          </cell>
          <cell r="C1142">
            <v>134.43</v>
          </cell>
        </row>
        <row r="1143">
          <cell r="B1143">
            <v>41733.333333333299</v>
          </cell>
          <cell r="C1143">
            <v>134.18</v>
          </cell>
        </row>
        <row r="1144">
          <cell r="B1144">
            <v>41734.333333333299</v>
          </cell>
          <cell r="C1144">
            <v>134.08000000000001</v>
          </cell>
        </row>
        <row r="1145">
          <cell r="B1145">
            <v>41735.333333333299</v>
          </cell>
          <cell r="C1145">
            <v>134.03</v>
          </cell>
        </row>
        <row r="1146">
          <cell r="B1146">
            <v>41736.333333333299</v>
          </cell>
          <cell r="C1146">
            <v>133.97999999999999</v>
          </cell>
        </row>
        <row r="1147">
          <cell r="B1147">
            <v>41737.333333333299</v>
          </cell>
          <cell r="C1147">
            <v>133.99</v>
          </cell>
        </row>
        <row r="1148">
          <cell r="B1148">
            <v>41738.333333333299</v>
          </cell>
          <cell r="C1148">
            <v>133.97999999999999</v>
          </cell>
        </row>
        <row r="1149">
          <cell r="B1149">
            <v>41739.333333333299</v>
          </cell>
          <cell r="C1149">
            <v>133.94999999999999</v>
          </cell>
        </row>
        <row r="1150">
          <cell r="B1150">
            <v>41740.333333333299</v>
          </cell>
          <cell r="C1150">
            <v>133.82</v>
          </cell>
        </row>
        <row r="1151">
          <cell r="B1151">
            <v>41741.333333333299</v>
          </cell>
          <cell r="C1151">
            <v>133.80000000000001</v>
          </cell>
        </row>
        <row r="1152">
          <cell r="B1152">
            <v>41742.333333333299</v>
          </cell>
          <cell r="C1152">
            <v>133.76</v>
          </cell>
        </row>
        <row r="1153">
          <cell r="B1153">
            <v>41743.333333333299</v>
          </cell>
          <cell r="C1153">
            <v>133.76</v>
          </cell>
        </row>
        <row r="1154">
          <cell r="B1154">
            <v>41744.333333333299</v>
          </cell>
          <cell r="C1154">
            <v>133.78</v>
          </cell>
        </row>
        <row r="1155">
          <cell r="B1155">
            <v>41745.333333333299</v>
          </cell>
          <cell r="C1155">
            <v>133.80000000000001</v>
          </cell>
        </row>
        <row r="1156">
          <cell r="B1156">
            <v>41746.333333333299</v>
          </cell>
          <cell r="C1156">
            <v>133.80000000000001</v>
          </cell>
        </row>
        <row r="1157">
          <cell r="B1157">
            <v>41747.333333333299</v>
          </cell>
          <cell r="C1157">
            <v>133.87</v>
          </cell>
        </row>
        <row r="1158">
          <cell r="B1158">
            <v>41748.333333333299</v>
          </cell>
          <cell r="C1158">
            <v>133.88</v>
          </cell>
        </row>
        <row r="1159">
          <cell r="B1159">
            <v>41749.333333333299</v>
          </cell>
          <cell r="C1159">
            <v>133.9</v>
          </cell>
        </row>
        <row r="1160">
          <cell r="B1160">
            <v>41750.333333333299</v>
          </cell>
          <cell r="C1160">
            <v>133.91</v>
          </cell>
        </row>
        <row r="1161">
          <cell r="B1161">
            <v>41751.333333333299</v>
          </cell>
          <cell r="C1161">
            <v>133.66999999999999</v>
          </cell>
        </row>
        <row r="1162">
          <cell r="B1162">
            <v>41752.333333333299</v>
          </cell>
          <cell r="C1162">
            <v>133.4</v>
          </cell>
        </row>
        <row r="1163">
          <cell r="B1163">
            <v>41753.333333333299</v>
          </cell>
          <cell r="C1163">
            <v>132.97999999999999</v>
          </cell>
        </row>
        <row r="1164">
          <cell r="B1164">
            <v>41754.333333333299</v>
          </cell>
          <cell r="C1164">
            <v>132.69999999999999</v>
          </cell>
        </row>
        <row r="1165">
          <cell r="B1165">
            <v>41755.333333333299</v>
          </cell>
          <cell r="C1165">
            <v>132.71</v>
          </cell>
        </row>
        <row r="1166">
          <cell r="B1166">
            <v>41756.333333333299</v>
          </cell>
          <cell r="C1166">
            <v>132.63</v>
          </cell>
        </row>
        <row r="1167">
          <cell r="B1167">
            <v>41757.333333333299</v>
          </cell>
          <cell r="C1167">
            <v>132.66999999999999</v>
          </cell>
        </row>
        <row r="1168">
          <cell r="B1168">
            <v>41758.333333333299</v>
          </cell>
          <cell r="C1168">
            <v>132.69</v>
          </cell>
        </row>
        <row r="1169">
          <cell r="B1169">
            <v>41759.333333333299</v>
          </cell>
          <cell r="C1169">
            <v>132.63</v>
          </cell>
        </row>
        <row r="1170">
          <cell r="B1170">
            <v>41760.333333333299</v>
          </cell>
          <cell r="C1170">
            <v>132.78</v>
          </cell>
        </row>
        <row r="1171">
          <cell r="B1171">
            <v>41761.333333333299</v>
          </cell>
          <cell r="C1171">
            <v>132.86000000000001</v>
          </cell>
        </row>
        <row r="1172">
          <cell r="B1172">
            <v>41762.333333333299</v>
          </cell>
          <cell r="C1172">
            <v>132.91999999999999</v>
          </cell>
        </row>
        <row r="1173">
          <cell r="B1173">
            <v>41763.333333333299</v>
          </cell>
          <cell r="C1173">
            <v>133.06</v>
          </cell>
        </row>
        <row r="1174">
          <cell r="B1174">
            <v>41764.333333333299</v>
          </cell>
          <cell r="C1174">
            <v>133.07</v>
          </cell>
        </row>
        <row r="1175">
          <cell r="B1175">
            <v>41765.333333333299</v>
          </cell>
          <cell r="C1175">
            <v>133.19999999999999</v>
          </cell>
        </row>
        <row r="1176">
          <cell r="B1176">
            <v>41766.333333333299</v>
          </cell>
          <cell r="C1176">
            <v>133.26</v>
          </cell>
        </row>
        <row r="1177">
          <cell r="B1177">
            <v>41767.333333333299</v>
          </cell>
          <cell r="C1177">
            <v>133.27000000000001</v>
          </cell>
        </row>
        <row r="1178">
          <cell r="B1178">
            <v>41768.333333333299</v>
          </cell>
          <cell r="C1178">
            <v>133.37</v>
          </cell>
        </row>
        <row r="1179">
          <cell r="B1179">
            <v>41769.333333333299</v>
          </cell>
          <cell r="C1179">
            <v>133.28</v>
          </cell>
        </row>
        <row r="1180">
          <cell r="B1180">
            <v>41770.333333333299</v>
          </cell>
          <cell r="C1180">
            <v>133.18</v>
          </cell>
        </row>
        <row r="1181">
          <cell r="B1181">
            <v>41771.333333333299</v>
          </cell>
          <cell r="C1181">
            <v>133.08000000000001</v>
          </cell>
        </row>
        <row r="1182">
          <cell r="B1182">
            <v>41772.333333333299</v>
          </cell>
          <cell r="C1182">
            <v>133.11000000000001</v>
          </cell>
        </row>
        <row r="1183">
          <cell r="B1183">
            <v>41773.333333333299</v>
          </cell>
          <cell r="C1183">
            <v>133.08000000000001</v>
          </cell>
        </row>
        <row r="1184">
          <cell r="B1184">
            <v>41774.333333333299</v>
          </cell>
          <cell r="C1184">
            <v>133.11000000000001</v>
          </cell>
        </row>
        <row r="1185">
          <cell r="B1185">
            <v>41775.333333333299</v>
          </cell>
          <cell r="C1185">
            <v>133.13</v>
          </cell>
        </row>
        <row r="1186">
          <cell r="B1186">
            <v>41776.333333333299</v>
          </cell>
          <cell r="C1186">
            <v>133.18</v>
          </cell>
        </row>
        <row r="1187">
          <cell r="B1187">
            <v>41777.333333333299</v>
          </cell>
          <cell r="C1187">
            <v>133.18</v>
          </cell>
        </row>
        <row r="1188">
          <cell r="B1188">
            <v>41778.333333333299</v>
          </cell>
          <cell r="C1188">
            <v>133.24</v>
          </cell>
        </row>
        <row r="1189">
          <cell r="B1189">
            <v>41779.333333333299</v>
          </cell>
          <cell r="C1189">
            <v>133.28</v>
          </cell>
        </row>
        <row r="1190">
          <cell r="B1190">
            <v>41780.333333333299</v>
          </cell>
          <cell r="C1190">
            <v>133.29</v>
          </cell>
        </row>
        <row r="1191">
          <cell r="B1191">
            <v>41781.333333333299</v>
          </cell>
          <cell r="C1191">
            <v>133.36000000000001</v>
          </cell>
        </row>
        <row r="1192">
          <cell r="B1192">
            <v>41782.333333333299</v>
          </cell>
          <cell r="C1192">
            <v>133.38999999999999</v>
          </cell>
        </row>
        <row r="1193">
          <cell r="B1193">
            <v>41783.333333333299</v>
          </cell>
          <cell r="C1193">
            <v>133.53</v>
          </cell>
        </row>
        <row r="1194">
          <cell r="B1194">
            <v>41784.333333333299</v>
          </cell>
          <cell r="C1194">
            <v>133.58000000000001</v>
          </cell>
        </row>
        <row r="1195">
          <cell r="B1195">
            <v>41785.333333333299</v>
          </cell>
          <cell r="C1195">
            <v>133.65</v>
          </cell>
        </row>
        <row r="1196">
          <cell r="B1196">
            <v>41786.333333333299</v>
          </cell>
          <cell r="C1196">
            <v>133.5</v>
          </cell>
        </row>
        <row r="1197">
          <cell r="B1197">
            <v>41787.333333333299</v>
          </cell>
          <cell r="C1197">
            <v>133.59</v>
          </cell>
        </row>
        <row r="1198">
          <cell r="B1198">
            <v>41788.333333333299</v>
          </cell>
          <cell r="C1198">
            <v>133.5</v>
          </cell>
        </row>
        <row r="1199">
          <cell r="B1199">
            <v>41789.333333333299</v>
          </cell>
          <cell r="C1199">
            <v>133.53</v>
          </cell>
        </row>
        <row r="1200">
          <cell r="B1200">
            <v>41790.333333333299</v>
          </cell>
          <cell r="C1200">
            <v>133.43</v>
          </cell>
        </row>
        <row r="1201">
          <cell r="B1201">
            <v>41791.333333333299</v>
          </cell>
          <cell r="C1201">
            <v>133.47999999999999</v>
          </cell>
        </row>
        <row r="1202">
          <cell r="B1202">
            <v>41792.333333333299</v>
          </cell>
          <cell r="C1202">
            <v>133.5</v>
          </cell>
        </row>
        <row r="1203">
          <cell r="B1203">
            <v>41793.333333333299</v>
          </cell>
          <cell r="C1203">
            <v>133.52000000000001</v>
          </cell>
        </row>
        <row r="1204">
          <cell r="B1204">
            <v>41794.333333333299</v>
          </cell>
          <cell r="C1204">
            <v>133.59</v>
          </cell>
        </row>
        <row r="1205">
          <cell r="B1205">
            <v>41795.333333333299</v>
          </cell>
          <cell r="C1205">
            <v>133.68</v>
          </cell>
        </row>
        <row r="1206">
          <cell r="B1206">
            <v>41796.333333333299</v>
          </cell>
          <cell r="C1206">
            <v>133.75</v>
          </cell>
        </row>
        <row r="1207">
          <cell r="B1207">
            <v>41797.333333333299</v>
          </cell>
          <cell r="C1207">
            <v>133.9</v>
          </cell>
        </row>
        <row r="1208">
          <cell r="B1208">
            <v>41798.333333333299</v>
          </cell>
          <cell r="C1208">
            <v>133.88</v>
          </cell>
        </row>
        <row r="1209">
          <cell r="B1209">
            <v>41799.333333333299</v>
          </cell>
          <cell r="C1209">
            <v>133.80000000000001</v>
          </cell>
        </row>
        <row r="1210">
          <cell r="B1210">
            <v>41800.333333333299</v>
          </cell>
          <cell r="C1210">
            <v>133.91</v>
          </cell>
        </row>
        <row r="1211">
          <cell r="B1211">
            <v>41801.333333333299</v>
          </cell>
          <cell r="C1211">
            <v>133.96</v>
          </cell>
        </row>
        <row r="1212">
          <cell r="B1212">
            <v>41802.333333333299</v>
          </cell>
          <cell r="C1212">
            <v>134.07</v>
          </cell>
        </row>
        <row r="1213">
          <cell r="B1213">
            <v>41803.333333333299</v>
          </cell>
          <cell r="C1213">
            <v>134.80000000000001</v>
          </cell>
        </row>
        <row r="1214">
          <cell r="B1214">
            <v>41804.333333333299</v>
          </cell>
          <cell r="C1214">
            <v>136.38</v>
          </cell>
        </row>
        <row r="1215">
          <cell r="B1215">
            <v>41805.333333333299</v>
          </cell>
          <cell r="C1215">
            <v>137.56</v>
          </cell>
        </row>
        <row r="1216">
          <cell r="B1216">
            <v>41806.333333333299</v>
          </cell>
          <cell r="C1216">
            <v>138.03</v>
          </cell>
        </row>
        <row r="1217">
          <cell r="B1217">
            <v>41807.333333333299</v>
          </cell>
          <cell r="C1217">
            <v>138.41999999999999</v>
          </cell>
        </row>
        <row r="1218">
          <cell r="B1218">
            <v>41808.333333333299</v>
          </cell>
          <cell r="C1218">
            <v>138.38999999999999</v>
          </cell>
        </row>
        <row r="1219">
          <cell r="B1219">
            <v>41809.333333333299</v>
          </cell>
          <cell r="C1219">
            <v>138.37</v>
          </cell>
        </row>
        <row r="1220">
          <cell r="B1220">
            <v>41810.333333333299</v>
          </cell>
          <cell r="C1220">
            <v>137.72999999999999</v>
          </cell>
        </row>
        <row r="1221">
          <cell r="B1221">
            <v>41811.333333333299</v>
          </cell>
          <cell r="C1221">
            <v>137.29</v>
          </cell>
        </row>
        <row r="1222">
          <cell r="B1222">
            <v>41812.333333333299</v>
          </cell>
          <cell r="C1222">
            <v>136.80000000000001</v>
          </cell>
        </row>
        <row r="1223">
          <cell r="B1223">
            <v>41813.333333333299</v>
          </cell>
          <cell r="C1223">
            <v>138.16999999999999</v>
          </cell>
        </row>
        <row r="1224">
          <cell r="B1224">
            <v>41814.333333333299</v>
          </cell>
          <cell r="C1224">
            <v>139.18</v>
          </cell>
        </row>
        <row r="1225">
          <cell r="B1225">
            <v>41815.333333333299</v>
          </cell>
          <cell r="C1225">
            <v>140.06</v>
          </cell>
        </row>
        <row r="1226">
          <cell r="B1226">
            <v>41816.333333333299</v>
          </cell>
          <cell r="C1226">
            <v>139.86000000000001</v>
          </cell>
        </row>
        <row r="1227">
          <cell r="B1227">
            <v>41817.333333333299</v>
          </cell>
          <cell r="C1227">
            <v>139.51</v>
          </cell>
        </row>
        <row r="1228">
          <cell r="B1228">
            <v>41818.333333333299</v>
          </cell>
          <cell r="C1228">
            <v>139.06</v>
          </cell>
        </row>
        <row r="1229">
          <cell r="B1229">
            <v>41819.333333333299</v>
          </cell>
          <cell r="C1229">
            <v>138.88</v>
          </cell>
        </row>
        <row r="1230">
          <cell r="B1230">
            <v>41820.333333333299</v>
          </cell>
          <cell r="C1230">
            <v>140.99</v>
          </cell>
        </row>
        <row r="1231">
          <cell r="B1231">
            <v>41821.333333333299</v>
          </cell>
          <cell r="C1231">
            <v>141.87</v>
          </cell>
        </row>
        <row r="1232">
          <cell r="B1232">
            <v>41822.333333333299</v>
          </cell>
          <cell r="C1232">
            <v>141.91999999999999</v>
          </cell>
        </row>
        <row r="1233">
          <cell r="B1233">
            <v>41823.333333333299</v>
          </cell>
          <cell r="C1233">
            <v>141.66999999999999</v>
          </cell>
        </row>
        <row r="1234">
          <cell r="B1234">
            <v>41824.333333333299</v>
          </cell>
          <cell r="C1234">
            <v>141.61000000000001</v>
          </cell>
        </row>
        <row r="1235">
          <cell r="B1235">
            <v>41825.333333333299</v>
          </cell>
          <cell r="C1235">
            <v>141.36000000000001</v>
          </cell>
        </row>
        <row r="1236">
          <cell r="B1236">
            <v>41826.333333333299</v>
          </cell>
          <cell r="C1236">
            <v>141.83000000000001</v>
          </cell>
        </row>
        <row r="1237">
          <cell r="B1237">
            <v>41827.333333333299</v>
          </cell>
          <cell r="C1237">
            <v>141.53</v>
          </cell>
        </row>
        <row r="1238">
          <cell r="B1238">
            <v>41828.333333333299</v>
          </cell>
          <cell r="C1238">
            <v>141.03</v>
          </cell>
        </row>
        <row r="1239">
          <cell r="B1239">
            <v>41829.333333333299</v>
          </cell>
          <cell r="C1239">
            <v>142.13</v>
          </cell>
        </row>
        <row r="1240">
          <cell r="B1240">
            <v>41830.333333333299</v>
          </cell>
          <cell r="C1240">
            <v>144.02000000000001</v>
          </cell>
        </row>
        <row r="1241">
          <cell r="B1241">
            <v>41831.333333333299</v>
          </cell>
          <cell r="C1241">
            <v>144.25</v>
          </cell>
        </row>
        <row r="1242">
          <cell r="B1242">
            <v>41832.333333333299</v>
          </cell>
          <cell r="C1242">
            <v>143.91</v>
          </cell>
        </row>
        <row r="1243">
          <cell r="B1243">
            <v>41833.333333333299</v>
          </cell>
          <cell r="C1243">
            <v>143.38</v>
          </cell>
        </row>
        <row r="1244">
          <cell r="B1244">
            <v>41834.333333333299</v>
          </cell>
          <cell r="C1244">
            <v>143.36000000000001</v>
          </cell>
        </row>
        <row r="1245">
          <cell r="B1245">
            <v>41835.333333333299</v>
          </cell>
          <cell r="C1245">
            <v>143.30000000000001</v>
          </cell>
        </row>
        <row r="1246">
          <cell r="B1246">
            <v>41836.333333333299</v>
          </cell>
          <cell r="C1246">
            <v>143</v>
          </cell>
        </row>
        <row r="1247">
          <cell r="B1247">
            <v>41837.333333333299</v>
          </cell>
          <cell r="C1247">
            <v>142.62</v>
          </cell>
        </row>
        <row r="1248">
          <cell r="B1248">
            <v>41838.333333333299</v>
          </cell>
          <cell r="C1248">
            <v>142.30000000000001</v>
          </cell>
        </row>
        <row r="1249">
          <cell r="B1249">
            <v>41839.333333333299</v>
          </cell>
          <cell r="C1249">
            <v>142.51</v>
          </cell>
        </row>
        <row r="1250">
          <cell r="B1250">
            <v>41840.333333333299</v>
          </cell>
          <cell r="C1250">
            <v>142.69999999999999</v>
          </cell>
        </row>
        <row r="1251">
          <cell r="B1251">
            <v>41841.333333333299</v>
          </cell>
          <cell r="C1251">
            <v>142.47999999999999</v>
          </cell>
        </row>
        <row r="1252">
          <cell r="B1252">
            <v>41842.333333333299</v>
          </cell>
          <cell r="C1252">
            <v>142.22</v>
          </cell>
        </row>
        <row r="1253">
          <cell r="B1253">
            <v>41843.333333333299</v>
          </cell>
          <cell r="C1253">
            <v>142.88</v>
          </cell>
        </row>
        <row r="1254">
          <cell r="B1254">
            <v>41844.333333333299</v>
          </cell>
          <cell r="C1254">
            <v>143.18</v>
          </cell>
        </row>
        <row r="1255">
          <cell r="B1255">
            <v>41845.333333333299</v>
          </cell>
          <cell r="C1255">
            <v>143.06</v>
          </cell>
        </row>
        <row r="1256">
          <cell r="B1256">
            <v>41846.333333333299</v>
          </cell>
          <cell r="C1256">
            <v>142.72999999999999</v>
          </cell>
        </row>
        <row r="1257">
          <cell r="B1257">
            <v>41847.333333333299</v>
          </cell>
          <cell r="C1257">
            <v>142.32</v>
          </cell>
        </row>
        <row r="1258">
          <cell r="B1258">
            <v>41848.333333333299</v>
          </cell>
          <cell r="C1258">
            <v>142.1</v>
          </cell>
        </row>
        <row r="1259">
          <cell r="B1259">
            <v>41849.333333333299</v>
          </cell>
          <cell r="C1259">
            <v>142.18</v>
          </cell>
        </row>
        <row r="1260">
          <cell r="B1260">
            <v>41850.333333333299</v>
          </cell>
          <cell r="C1260">
            <v>143.06</v>
          </cell>
        </row>
        <row r="1261">
          <cell r="B1261">
            <v>41851.333333333299</v>
          </cell>
          <cell r="C1261">
            <v>145</v>
          </cell>
        </row>
        <row r="1262">
          <cell r="B1262">
            <v>41852.333333333299</v>
          </cell>
          <cell r="C1262">
            <v>147.31</v>
          </cell>
        </row>
        <row r="1263">
          <cell r="B1263">
            <v>41852.75</v>
          </cell>
          <cell r="C1263">
            <v>148.38</v>
          </cell>
        </row>
        <row r="1264">
          <cell r="B1264">
            <v>41853.333333333299</v>
          </cell>
          <cell r="C1264">
            <v>148.81</v>
          </cell>
        </row>
        <row r="1265">
          <cell r="B1265">
            <v>41854.333333333299</v>
          </cell>
          <cell r="C1265">
            <v>148.91999999999999</v>
          </cell>
        </row>
        <row r="1266">
          <cell r="B1266">
            <v>41855.333333333299</v>
          </cell>
          <cell r="C1266">
            <v>148.56</v>
          </cell>
        </row>
        <row r="1267">
          <cell r="B1267">
            <v>41856.333333333299</v>
          </cell>
          <cell r="C1267">
            <v>148.83000000000001</v>
          </cell>
        </row>
        <row r="1268">
          <cell r="B1268">
            <v>41857.333333333299</v>
          </cell>
          <cell r="C1268">
            <v>149.25</v>
          </cell>
        </row>
        <row r="1269">
          <cell r="B1269">
            <v>41858.333333333299</v>
          </cell>
          <cell r="C1269">
            <v>149.33000000000001</v>
          </cell>
        </row>
        <row r="1270">
          <cell r="B1270">
            <v>41859.333333333299</v>
          </cell>
          <cell r="C1270">
            <v>149.46</v>
          </cell>
        </row>
        <row r="1271">
          <cell r="B1271">
            <v>41860.333333333299</v>
          </cell>
          <cell r="C1271">
            <v>149.11000000000001</v>
          </cell>
        </row>
        <row r="1272">
          <cell r="B1272">
            <v>41861.333333333299</v>
          </cell>
          <cell r="C1272">
            <v>148.68</v>
          </cell>
        </row>
        <row r="1273">
          <cell r="B1273">
            <v>41862.333333333299</v>
          </cell>
          <cell r="C1273">
            <v>148.16999999999999</v>
          </cell>
        </row>
        <row r="1274">
          <cell r="B1274">
            <v>41863.333333333299</v>
          </cell>
          <cell r="C1274">
            <v>147.53</v>
          </cell>
        </row>
        <row r="1275">
          <cell r="B1275">
            <v>41864.333333333299</v>
          </cell>
          <cell r="C1275">
            <v>146.97999999999999</v>
          </cell>
        </row>
        <row r="1276">
          <cell r="B1276">
            <v>41865.333333333299</v>
          </cell>
          <cell r="C1276">
            <v>146.36000000000001</v>
          </cell>
        </row>
        <row r="1277">
          <cell r="B1277">
            <v>41866.333333333299</v>
          </cell>
          <cell r="C1277">
            <v>145.83000000000001</v>
          </cell>
        </row>
        <row r="1278">
          <cell r="B1278">
            <v>41867.333333333299</v>
          </cell>
          <cell r="C1278">
            <v>145.26</v>
          </cell>
        </row>
        <row r="1279">
          <cell r="B1279">
            <v>41868.333333333299</v>
          </cell>
          <cell r="C1279">
            <v>144.83000000000001</v>
          </cell>
        </row>
        <row r="1280">
          <cell r="B1280">
            <v>41869.333333333299</v>
          </cell>
          <cell r="C1280">
            <v>144.51</v>
          </cell>
        </row>
        <row r="1281">
          <cell r="B1281">
            <v>41870.333333333299</v>
          </cell>
          <cell r="C1281">
            <v>144.08000000000001</v>
          </cell>
        </row>
        <row r="1282">
          <cell r="B1282">
            <v>41871.333333333299</v>
          </cell>
          <cell r="C1282">
            <v>144</v>
          </cell>
        </row>
        <row r="1283">
          <cell r="B1283">
            <v>41872.333333333299</v>
          </cell>
          <cell r="C1283">
            <v>143.82</v>
          </cell>
        </row>
        <row r="1284">
          <cell r="B1284">
            <v>41873.333333333299</v>
          </cell>
          <cell r="C1284">
            <v>143.74</v>
          </cell>
        </row>
        <row r="1285">
          <cell r="B1285">
            <v>41874.333333333299</v>
          </cell>
          <cell r="C1285">
            <v>143.76</v>
          </cell>
        </row>
        <row r="1286">
          <cell r="B1286">
            <v>41875.333333333299</v>
          </cell>
          <cell r="C1286">
            <v>143.76</v>
          </cell>
        </row>
        <row r="1287">
          <cell r="B1287">
            <v>41876.333333333299</v>
          </cell>
          <cell r="C1287">
            <v>143.63</v>
          </cell>
        </row>
        <row r="1288">
          <cell r="B1288">
            <v>41877.333333333299</v>
          </cell>
          <cell r="C1288">
            <v>143.22999999999999</v>
          </cell>
        </row>
        <row r="1289">
          <cell r="B1289">
            <v>41878.333333333299</v>
          </cell>
          <cell r="C1289">
            <v>142.85</v>
          </cell>
        </row>
        <row r="1290">
          <cell r="B1290">
            <v>41879.333333333299</v>
          </cell>
          <cell r="C1290">
            <v>142.63</v>
          </cell>
        </row>
        <row r="1291">
          <cell r="B1291">
            <v>41880.333333333299</v>
          </cell>
          <cell r="C1291">
            <v>142.62</v>
          </cell>
        </row>
        <row r="1292">
          <cell r="B1292">
            <v>41881.333333333299</v>
          </cell>
          <cell r="C1292">
            <v>142.69999999999999</v>
          </cell>
        </row>
        <row r="1293">
          <cell r="B1293">
            <v>41882.333333333299</v>
          </cell>
          <cell r="C1293">
            <v>142.62</v>
          </cell>
        </row>
        <row r="1294">
          <cell r="B1294">
            <v>41883.333333333299</v>
          </cell>
          <cell r="C1294">
            <v>142.76</v>
          </cell>
        </row>
        <row r="1295">
          <cell r="B1295">
            <v>41884.333333333299</v>
          </cell>
          <cell r="C1295">
            <v>142.77000000000001</v>
          </cell>
        </row>
        <row r="1296">
          <cell r="B1296">
            <v>41885.333333333299</v>
          </cell>
          <cell r="C1296">
            <v>142.58000000000001</v>
          </cell>
        </row>
        <row r="1297">
          <cell r="B1297">
            <v>41886.333333333299</v>
          </cell>
          <cell r="C1297">
            <v>142.35</v>
          </cell>
        </row>
        <row r="1298">
          <cell r="B1298">
            <v>41887.333333333299</v>
          </cell>
          <cell r="C1298">
            <v>142.32</v>
          </cell>
        </row>
        <row r="1299">
          <cell r="B1299">
            <v>41888.333333333299</v>
          </cell>
          <cell r="C1299">
            <v>142.18</v>
          </cell>
        </row>
        <row r="1300">
          <cell r="B1300">
            <v>41889.333333333299</v>
          </cell>
          <cell r="C1300">
            <v>144.05000000000001</v>
          </cell>
        </row>
        <row r="1301">
          <cell r="B1301">
            <v>41890.333333333299</v>
          </cell>
          <cell r="C1301">
            <v>146.77000000000001</v>
          </cell>
        </row>
        <row r="1302">
          <cell r="B1302">
            <v>41891.333333333299</v>
          </cell>
          <cell r="C1302">
            <v>148.28</v>
          </cell>
        </row>
        <row r="1303">
          <cell r="B1303">
            <v>41892.333333333299</v>
          </cell>
          <cell r="C1303">
            <v>148.69999999999999</v>
          </cell>
        </row>
        <row r="1304">
          <cell r="B1304">
            <v>41893.333333333299</v>
          </cell>
          <cell r="C1304">
            <v>148.86000000000001</v>
          </cell>
        </row>
        <row r="1305">
          <cell r="B1305">
            <v>41894.333333333299</v>
          </cell>
          <cell r="C1305">
            <v>148.85</v>
          </cell>
        </row>
        <row r="1306">
          <cell r="B1306">
            <v>41895.333333333299</v>
          </cell>
          <cell r="C1306">
            <v>148.62</v>
          </cell>
        </row>
        <row r="1307">
          <cell r="B1307">
            <v>41896.333333333299</v>
          </cell>
          <cell r="C1307">
            <v>148.63999999999999</v>
          </cell>
        </row>
        <row r="1308">
          <cell r="B1308">
            <v>41897.333333333299</v>
          </cell>
          <cell r="C1308">
            <v>148.91</v>
          </cell>
        </row>
        <row r="1309">
          <cell r="B1309">
            <v>41898.333333333299</v>
          </cell>
          <cell r="C1309">
            <v>149.19</v>
          </cell>
        </row>
        <row r="1310">
          <cell r="B1310">
            <v>41899.333333333299</v>
          </cell>
          <cell r="C1310">
            <v>149.96</v>
          </cell>
        </row>
        <row r="1311">
          <cell r="B1311">
            <v>41900.333333333299</v>
          </cell>
          <cell r="C1311">
            <v>149.96</v>
          </cell>
        </row>
        <row r="1312">
          <cell r="B1312">
            <v>41901.333333333299</v>
          </cell>
          <cell r="C1312">
            <v>149.94</v>
          </cell>
        </row>
        <row r="1313">
          <cell r="B1313">
            <v>41902.333333333299</v>
          </cell>
          <cell r="C1313">
            <v>149.66</v>
          </cell>
        </row>
        <row r="1314">
          <cell r="B1314">
            <v>41903.333333333299</v>
          </cell>
          <cell r="C1314">
            <v>149.26</v>
          </cell>
        </row>
        <row r="1315">
          <cell r="B1315">
            <v>41904.333333333299</v>
          </cell>
          <cell r="C1315">
            <v>148.97999999999999</v>
          </cell>
        </row>
        <row r="1316">
          <cell r="B1316">
            <v>41905.333333333299</v>
          </cell>
          <cell r="C1316">
            <v>148.82</v>
          </cell>
        </row>
        <row r="1317">
          <cell r="B1317">
            <v>41906.333333333299</v>
          </cell>
          <cell r="C1317">
            <v>148.88999999999999</v>
          </cell>
        </row>
        <row r="1318">
          <cell r="B1318">
            <v>41907.333333333299</v>
          </cell>
          <cell r="C1318">
            <v>148.78</v>
          </cell>
        </row>
        <row r="1319">
          <cell r="B1319">
            <v>41908.333333333299</v>
          </cell>
          <cell r="C1319">
            <v>148.76</v>
          </cell>
        </row>
        <row r="1320">
          <cell r="B1320">
            <v>41909.333333333299</v>
          </cell>
          <cell r="C1320">
            <v>148.75</v>
          </cell>
        </row>
        <row r="1321">
          <cell r="B1321">
            <v>41910.333333333299</v>
          </cell>
          <cell r="C1321">
            <v>148.74</v>
          </cell>
        </row>
        <row r="1322">
          <cell r="B1322">
            <v>41911.333333333299</v>
          </cell>
          <cell r="C1322">
            <v>148.66</v>
          </cell>
        </row>
        <row r="1323">
          <cell r="B1323">
            <v>41912.333333333299</v>
          </cell>
          <cell r="C1323">
            <v>148.36000000000001</v>
          </cell>
        </row>
        <row r="1324">
          <cell r="B1324">
            <v>41913.333333333299</v>
          </cell>
          <cell r="C1324">
            <v>148.16999999999999</v>
          </cell>
        </row>
        <row r="1325">
          <cell r="B1325">
            <v>41914.333333333299</v>
          </cell>
          <cell r="C1325">
            <v>147.97999999999999</v>
          </cell>
        </row>
        <row r="1326">
          <cell r="B1326">
            <v>41915.333333333299</v>
          </cell>
          <cell r="C1326">
            <v>147.68</v>
          </cell>
        </row>
        <row r="1327">
          <cell r="B1327">
            <v>41916.333333333299</v>
          </cell>
          <cell r="C1327">
            <v>147.30000000000001</v>
          </cell>
        </row>
        <row r="1328">
          <cell r="B1328">
            <v>41917.333333333299</v>
          </cell>
          <cell r="C1328">
            <v>147.09</v>
          </cell>
        </row>
        <row r="1329">
          <cell r="B1329">
            <v>41918.333333333299</v>
          </cell>
          <cell r="C1329">
            <v>146.87</v>
          </cell>
        </row>
        <row r="1330">
          <cell r="B1330">
            <v>41919.333333333299</v>
          </cell>
          <cell r="C1330">
            <v>146.58000000000001</v>
          </cell>
        </row>
        <row r="1331">
          <cell r="B1331">
            <v>41920.333333333299</v>
          </cell>
          <cell r="C1331">
            <v>146.32</v>
          </cell>
        </row>
        <row r="1332">
          <cell r="B1332">
            <v>41921.333333333299</v>
          </cell>
          <cell r="C1332">
            <v>146.11000000000001</v>
          </cell>
        </row>
        <row r="1333">
          <cell r="B1333">
            <v>41922.333333333299</v>
          </cell>
          <cell r="C1333">
            <v>145.81</v>
          </cell>
        </row>
        <row r="1334">
          <cell r="B1334">
            <v>41923.333333333299</v>
          </cell>
          <cell r="C1334">
            <v>145.56</v>
          </cell>
        </row>
        <row r="1335">
          <cell r="B1335">
            <v>41924.333333333299</v>
          </cell>
          <cell r="C1335">
            <v>145.44</v>
          </cell>
        </row>
        <row r="1336">
          <cell r="B1336">
            <v>41925.333333333299</v>
          </cell>
          <cell r="C1336">
            <v>145.5</v>
          </cell>
        </row>
        <row r="1337">
          <cell r="B1337">
            <v>41926.333333333299</v>
          </cell>
          <cell r="C1337">
            <v>145.22</v>
          </cell>
        </row>
        <row r="1338">
          <cell r="B1338">
            <v>41927.333333333299</v>
          </cell>
          <cell r="C1338">
            <v>144.94</v>
          </cell>
        </row>
        <row r="1339">
          <cell r="B1339">
            <v>41928.333333333299</v>
          </cell>
          <cell r="C1339">
            <v>144.9</v>
          </cell>
        </row>
        <row r="1340">
          <cell r="B1340">
            <v>41929.333333333299</v>
          </cell>
          <cell r="C1340">
            <v>144.62</v>
          </cell>
        </row>
        <row r="1341">
          <cell r="B1341">
            <v>41930.333333333299</v>
          </cell>
          <cell r="C1341">
            <v>144.5</v>
          </cell>
        </row>
        <row r="1342">
          <cell r="B1342">
            <v>41931.333333333299</v>
          </cell>
          <cell r="C1342">
            <v>144.57</v>
          </cell>
        </row>
        <row r="1343">
          <cell r="B1343">
            <v>41932.333333333299</v>
          </cell>
          <cell r="C1343">
            <v>144.56</v>
          </cell>
        </row>
        <row r="1344">
          <cell r="B1344">
            <v>41933.333333333299</v>
          </cell>
          <cell r="C1344">
            <v>144.6</v>
          </cell>
        </row>
        <row r="1345">
          <cell r="B1345">
            <v>41934.333333333299</v>
          </cell>
          <cell r="C1345">
            <v>144.66999999999999</v>
          </cell>
        </row>
        <row r="1346">
          <cell r="B1346">
            <v>41935.333333333299</v>
          </cell>
          <cell r="C1346">
            <v>144.72</v>
          </cell>
        </row>
        <row r="1347">
          <cell r="B1347">
            <v>41936.333333333299</v>
          </cell>
          <cell r="C1347">
            <v>144.80000000000001</v>
          </cell>
        </row>
        <row r="1348">
          <cell r="B1348">
            <v>41937.333333333299</v>
          </cell>
          <cell r="C1348">
            <v>144.86000000000001</v>
          </cell>
        </row>
        <row r="1349">
          <cell r="B1349">
            <v>41938.333333333299</v>
          </cell>
          <cell r="C1349">
            <v>144.91</v>
          </cell>
        </row>
        <row r="1350">
          <cell r="B1350">
            <v>41939.333333333299</v>
          </cell>
          <cell r="C1350">
            <v>145.01</v>
          </cell>
        </row>
        <row r="1351">
          <cell r="B1351">
            <v>41940.333333333299</v>
          </cell>
          <cell r="C1351">
            <v>145.18</v>
          </cell>
        </row>
        <row r="1352">
          <cell r="B1352">
            <v>41941.333333333299</v>
          </cell>
          <cell r="C1352">
            <v>145.32</v>
          </cell>
        </row>
        <row r="1353">
          <cell r="B1353">
            <v>41942.333333333299</v>
          </cell>
          <cell r="C1353">
            <v>145.44</v>
          </cell>
        </row>
        <row r="1354">
          <cell r="B1354">
            <v>41943.333333333299</v>
          </cell>
          <cell r="C1354">
            <v>145.59</v>
          </cell>
        </row>
        <row r="1355">
          <cell r="B1355">
            <v>41944.333333333299</v>
          </cell>
          <cell r="C1355">
            <v>145.72999999999999</v>
          </cell>
        </row>
        <row r="1356">
          <cell r="B1356">
            <v>41945.333333333299</v>
          </cell>
          <cell r="C1356">
            <v>145.88999999999999</v>
          </cell>
        </row>
        <row r="1357">
          <cell r="B1357">
            <v>41946.333333333299</v>
          </cell>
          <cell r="C1357">
            <v>146.04</v>
          </cell>
        </row>
        <row r="1358">
          <cell r="B1358">
            <v>41947.333333333299</v>
          </cell>
          <cell r="C1358">
            <v>146.08000000000001</v>
          </cell>
        </row>
        <row r="1359">
          <cell r="B1359">
            <v>41948.333333333299</v>
          </cell>
          <cell r="C1359">
            <v>146.36000000000001</v>
          </cell>
        </row>
        <row r="1360">
          <cell r="B1360">
            <v>41949.333333333299</v>
          </cell>
          <cell r="C1360">
            <v>146.51</v>
          </cell>
        </row>
        <row r="1361">
          <cell r="B1361">
            <v>41950.333333333299</v>
          </cell>
          <cell r="C1361">
            <v>146.63999999999999</v>
          </cell>
        </row>
        <row r="1362">
          <cell r="B1362">
            <v>41951.333333333299</v>
          </cell>
          <cell r="C1362">
            <v>146.72</v>
          </cell>
        </row>
        <row r="1363">
          <cell r="B1363">
            <v>41952.333333333299</v>
          </cell>
          <cell r="C1363">
            <v>146.80000000000001</v>
          </cell>
        </row>
        <row r="1364">
          <cell r="B1364">
            <v>41953.333333333299</v>
          </cell>
          <cell r="C1364">
            <v>146.87</v>
          </cell>
        </row>
        <row r="1365">
          <cell r="B1365">
            <v>41954.333333333299</v>
          </cell>
          <cell r="C1365">
            <v>146.91</v>
          </cell>
        </row>
        <row r="1366">
          <cell r="B1366">
            <v>41955.333333333299</v>
          </cell>
          <cell r="C1366">
            <v>146.99</v>
          </cell>
        </row>
        <row r="1367">
          <cell r="B1367">
            <v>41956.333333333299</v>
          </cell>
          <cell r="C1367">
            <v>147.04</v>
          </cell>
        </row>
        <row r="1368">
          <cell r="B1368">
            <v>41957.333333333299</v>
          </cell>
          <cell r="C1368">
            <v>147.09</v>
          </cell>
        </row>
        <row r="1369">
          <cell r="B1369">
            <v>41958.333333333299</v>
          </cell>
          <cell r="C1369">
            <v>147.13</v>
          </cell>
        </row>
        <row r="1370">
          <cell r="B1370">
            <v>41959.333333333299</v>
          </cell>
          <cell r="C1370">
            <v>147.16999999999999</v>
          </cell>
        </row>
        <row r="1371">
          <cell r="B1371">
            <v>41960.333333333299</v>
          </cell>
          <cell r="C1371">
            <v>147.21</v>
          </cell>
        </row>
        <row r="1372">
          <cell r="B1372">
            <v>41961.333333333299</v>
          </cell>
          <cell r="C1372">
            <v>147.22999999999999</v>
          </cell>
        </row>
        <row r="1373">
          <cell r="B1373">
            <v>41962.333333333299</v>
          </cell>
          <cell r="C1373">
            <v>147.28</v>
          </cell>
        </row>
        <row r="1374">
          <cell r="B1374">
            <v>41963.333333333299</v>
          </cell>
          <cell r="C1374">
            <v>147.32</v>
          </cell>
        </row>
        <row r="1375">
          <cell r="B1375">
            <v>41964.333333333299</v>
          </cell>
          <cell r="C1375">
            <v>147.33000000000001</v>
          </cell>
        </row>
        <row r="1376">
          <cell r="B1376">
            <v>41965.333333333299</v>
          </cell>
          <cell r="C1376">
            <v>147.36000000000001</v>
          </cell>
        </row>
        <row r="1377">
          <cell r="B1377">
            <v>41966.333333333299</v>
          </cell>
          <cell r="C1377">
            <v>147.37</v>
          </cell>
        </row>
        <row r="1378">
          <cell r="B1378">
            <v>41967.333333333299</v>
          </cell>
          <cell r="C1378">
            <v>147.4</v>
          </cell>
        </row>
        <row r="1379">
          <cell r="B1379">
            <v>41968.333333333299</v>
          </cell>
          <cell r="C1379">
            <v>147.44</v>
          </cell>
        </row>
        <row r="1380">
          <cell r="B1380">
            <v>41969.333333333299</v>
          </cell>
          <cell r="C1380">
            <v>147.47999999999999</v>
          </cell>
        </row>
        <row r="1381">
          <cell r="B1381">
            <v>41970.333333333299</v>
          </cell>
          <cell r="C1381">
            <v>147.38</v>
          </cell>
        </row>
        <row r="1382">
          <cell r="B1382">
            <v>41971.333333333299</v>
          </cell>
          <cell r="C1382">
            <v>147.33000000000001</v>
          </cell>
        </row>
        <row r="1383">
          <cell r="B1383">
            <v>41972.333333333299</v>
          </cell>
          <cell r="C1383">
            <v>147.18</v>
          </cell>
        </row>
        <row r="1384">
          <cell r="B1384">
            <v>41973.333333333299</v>
          </cell>
          <cell r="C1384">
            <v>147.01</v>
          </cell>
        </row>
        <row r="1385">
          <cell r="B1385">
            <v>41974.333333333299</v>
          </cell>
          <cell r="C1385">
            <v>147.04</v>
          </cell>
        </row>
        <row r="1386">
          <cell r="B1386">
            <v>41975.333333333299</v>
          </cell>
          <cell r="C1386">
            <v>147.06</v>
          </cell>
        </row>
        <row r="1387">
          <cell r="B1387">
            <v>41976.333333333299</v>
          </cell>
          <cell r="C1387">
            <v>146.94</v>
          </cell>
        </row>
        <row r="1388">
          <cell r="B1388">
            <v>41977.333333333299</v>
          </cell>
          <cell r="C1388">
            <v>146.88</v>
          </cell>
        </row>
        <row r="1389">
          <cell r="B1389">
            <v>41978.333333333299</v>
          </cell>
          <cell r="C1389">
            <v>146.86000000000001</v>
          </cell>
        </row>
        <row r="1390">
          <cell r="B1390">
            <v>41979.333333333299</v>
          </cell>
          <cell r="C1390">
            <v>146.97999999999999</v>
          </cell>
        </row>
        <row r="1391">
          <cell r="B1391">
            <v>41980.333333333299</v>
          </cell>
          <cell r="C1391">
            <v>147.13</v>
          </cell>
        </row>
        <row r="1392">
          <cell r="B1392">
            <v>41981.333333333299</v>
          </cell>
          <cell r="C1392">
            <v>147.22999999999999</v>
          </cell>
        </row>
        <row r="1393">
          <cell r="B1393">
            <v>41982.333333333299</v>
          </cell>
          <cell r="C1393">
            <v>147.30000000000001</v>
          </cell>
        </row>
        <row r="1394">
          <cell r="B1394">
            <v>41983.333333333299</v>
          </cell>
          <cell r="C1394">
            <v>147.33000000000001</v>
          </cell>
        </row>
        <row r="1395">
          <cell r="B1395">
            <v>41984.333333333299</v>
          </cell>
          <cell r="C1395">
            <v>147.38999999999999</v>
          </cell>
        </row>
        <row r="1396">
          <cell r="B1396">
            <v>41985.333333333299</v>
          </cell>
          <cell r="C1396">
            <v>147.43</v>
          </cell>
        </row>
        <row r="1397">
          <cell r="B1397">
            <v>41986.333333333299</v>
          </cell>
          <cell r="C1397">
            <v>147.47</v>
          </cell>
        </row>
        <row r="1398">
          <cell r="B1398">
            <v>41987.333333333299</v>
          </cell>
          <cell r="C1398">
            <v>147.55000000000001</v>
          </cell>
        </row>
        <row r="1399">
          <cell r="B1399">
            <v>41988.333333333299</v>
          </cell>
          <cell r="C1399">
            <v>147.47999999999999</v>
          </cell>
        </row>
        <row r="1400">
          <cell r="B1400">
            <v>41989.333333333299</v>
          </cell>
          <cell r="C1400">
            <v>147.53</v>
          </cell>
        </row>
        <row r="1401">
          <cell r="B1401">
            <v>41990.333333333299</v>
          </cell>
          <cell r="C1401">
            <v>147.56</v>
          </cell>
        </row>
        <row r="1402">
          <cell r="B1402">
            <v>41991.333333333299</v>
          </cell>
          <cell r="C1402">
            <v>147.57</v>
          </cell>
        </row>
        <row r="1403">
          <cell r="B1403">
            <v>41992.333333333299</v>
          </cell>
          <cell r="C1403">
            <v>147.56</v>
          </cell>
        </row>
        <row r="1404">
          <cell r="B1404">
            <v>41993.333333333299</v>
          </cell>
          <cell r="C1404">
            <v>147.58000000000001</v>
          </cell>
        </row>
        <row r="1405">
          <cell r="B1405">
            <v>41994.333333333299</v>
          </cell>
          <cell r="C1405">
            <v>147.57</v>
          </cell>
        </row>
        <row r="1406">
          <cell r="B1406">
            <v>41995.333333333299</v>
          </cell>
          <cell r="C1406">
            <v>147.6</v>
          </cell>
        </row>
        <row r="1407">
          <cell r="B1407">
            <v>41996.333333333299</v>
          </cell>
          <cell r="C1407">
            <v>147.59</v>
          </cell>
        </row>
        <row r="1408">
          <cell r="B1408">
            <v>41997.333333333299</v>
          </cell>
          <cell r="C1408">
            <v>147.61000000000001</v>
          </cell>
        </row>
        <row r="1409">
          <cell r="B1409">
            <v>41998.333333333299</v>
          </cell>
          <cell r="C1409">
            <v>147.61000000000001</v>
          </cell>
        </row>
        <row r="1410">
          <cell r="B1410">
            <v>41999.333333333299</v>
          </cell>
          <cell r="C1410">
            <v>147.62</v>
          </cell>
        </row>
        <row r="1411">
          <cell r="B1411">
            <v>42000.333333333299</v>
          </cell>
          <cell r="C1411">
            <v>147.6</v>
          </cell>
        </row>
        <row r="1412">
          <cell r="B1412">
            <v>42001.333333333299</v>
          </cell>
          <cell r="C1412">
            <v>147.56</v>
          </cell>
        </row>
        <row r="1413">
          <cell r="B1413">
            <v>42002.333333333299</v>
          </cell>
          <cell r="C1413">
            <v>147.55000000000001</v>
          </cell>
        </row>
        <row r="1414">
          <cell r="B1414">
            <v>42003.333333333299</v>
          </cell>
          <cell r="C1414">
            <v>147.55000000000001</v>
          </cell>
        </row>
        <row r="1415">
          <cell r="B1415">
            <v>42004.333333333299</v>
          </cell>
          <cell r="C1415">
            <v>147.55000000000001</v>
          </cell>
        </row>
        <row r="1416">
          <cell r="B1416">
            <v>42005.333333333299</v>
          </cell>
          <cell r="C1416">
            <v>147.56</v>
          </cell>
        </row>
        <row r="1417">
          <cell r="B1417">
            <v>42006.333333333299</v>
          </cell>
          <cell r="C1417">
            <v>147.54</v>
          </cell>
        </row>
        <row r="1418">
          <cell r="B1418">
            <v>42007.333333333299</v>
          </cell>
          <cell r="C1418">
            <v>147.47999999999999</v>
          </cell>
        </row>
        <row r="1419">
          <cell r="B1419">
            <v>42008.333333333299</v>
          </cell>
          <cell r="C1419">
            <v>147.52000000000001</v>
          </cell>
        </row>
        <row r="1420">
          <cell r="B1420">
            <v>42009.333333333299</v>
          </cell>
          <cell r="C1420">
            <v>147.47</v>
          </cell>
        </row>
        <row r="1421">
          <cell r="B1421">
            <v>42010.333333333299</v>
          </cell>
          <cell r="C1421">
            <v>147.33000000000001</v>
          </cell>
        </row>
        <row r="1422">
          <cell r="B1422">
            <v>42011.333333333299</v>
          </cell>
          <cell r="C1422">
            <v>147.35</v>
          </cell>
        </row>
        <row r="1423">
          <cell r="B1423">
            <v>42012.333333333299</v>
          </cell>
          <cell r="C1423">
            <v>147.33000000000001</v>
          </cell>
        </row>
        <row r="1424">
          <cell r="B1424">
            <v>42013.333333333299</v>
          </cell>
          <cell r="C1424">
            <v>147.31</v>
          </cell>
        </row>
        <row r="1425">
          <cell r="B1425">
            <v>42014.333333333299</v>
          </cell>
          <cell r="C1425">
            <v>147.31</v>
          </cell>
        </row>
        <row r="1426">
          <cell r="B1426">
            <v>42015.333333333299</v>
          </cell>
          <cell r="C1426">
            <v>147.27000000000001</v>
          </cell>
        </row>
        <row r="1427">
          <cell r="B1427">
            <v>42016.333333333299</v>
          </cell>
          <cell r="C1427">
            <v>147.26</v>
          </cell>
        </row>
        <row r="1428">
          <cell r="B1428">
            <v>42017.333333333299</v>
          </cell>
          <cell r="C1428">
            <v>147.21</v>
          </cell>
        </row>
        <row r="1429">
          <cell r="B1429">
            <v>42018.333333333299</v>
          </cell>
          <cell r="C1429">
            <v>147.08000000000001</v>
          </cell>
        </row>
        <row r="1430">
          <cell r="B1430">
            <v>42019.333333333299</v>
          </cell>
          <cell r="C1430">
            <v>147.06</v>
          </cell>
        </row>
        <row r="1431">
          <cell r="B1431">
            <v>42020.333333333299</v>
          </cell>
          <cell r="C1431">
            <v>147.04</v>
          </cell>
        </row>
        <row r="1432">
          <cell r="B1432">
            <v>42021.333333333299</v>
          </cell>
          <cell r="C1432">
            <v>147</v>
          </cell>
        </row>
        <row r="1433">
          <cell r="B1433">
            <v>42022.333333333299</v>
          </cell>
          <cell r="C1433">
            <v>147.01</v>
          </cell>
        </row>
        <row r="1434">
          <cell r="B1434">
            <v>42023.333333333299</v>
          </cell>
          <cell r="C1434">
            <v>146.97999999999999</v>
          </cell>
        </row>
        <row r="1435">
          <cell r="B1435">
            <v>42024.333333333299</v>
          </cell>
          <cell r="C1435">
            <v>146.97</v>
          </cell>
        </row>
        <row r="1436">
          <cell r="B1436">
            <v>42025.333333333299</v>
          </cell>
          <cell r="C1436">
            <v>146.96</v>
          </cell>
        </row>
        <row r="1437">
          <cell r="B1437">
            <v>42026.333333333299</v>
          </cell>
          <cell r="C1437">
            <v>146.62</v>
          </cell>
        </row>
        <row r="1438">
          <cell r="B1438">
            <v>42027.333333333299</v>
          </cell>
          <cell r="C1438">
            <v>146.54</v>
          </cell>
        </row>
        <row r="1439">
          <cell r="B1439">
            <v>42028.333333333299</v>
          </cell>
          <cell r="C1439">
            <v>146.38</v>
          </cell>
        </row>
        <row r="1440">
          <cell r="B1440">
            <v>42029.333333333299</v>
          </cell>
          <cell r="C1440">
            <v>146.35</v>
          </cell>
        </row>
        <row r="1441">
          <cell r="B1441">
            <v>42030.333333333299</v>
          </cell>
          <cell r="C1441">
            <v>146.33000000000001</v>
          </cell>
        </row>
        <row r="1442">
          <cell r="B1442">
            <v>42031.333333333299</v>
          </cell>
          <cell r="C1442">
            <v>146.18</v>
          </cell>
        </row>
        <row r="1443">
          <cell r="B1443">
            <v>42032.333333333299</v>
          </cell>
          <cell r="C1443">
            <v>146.08000000000001</v>
          </cell>
        </row>
        <row r="1444">
          <cell r="B1444">
            <v>42033.333333333299</v>
          </cell>
          <cell r="C1444">
            <v>146.01</v>
          </cell>
        </row>
        <row r="1445">
          <cell r="B1445">
            <v>42034.333333333299</v>
          </cell>
          <cell r="C1445">
            <v>145.91999999999999</v>
          </cell>
        </row>
        <row r="1446">
          <cell r="B1446">
            <v>42035.333333333299</v>
          </cell>
          <cell r="C1446">
            <v>145.85</v>
          </cell>
        </row>
        <row r="1447">
          <cell r="B1447">
            <v>42036.333333333299</v>
          </cell>
          <cell r="C1447">
            <v>145.78</v>
          </cell>
        </row>
        <row r="1448">
          <cell r="B1448">
            <v>42037.333333333299</v>
          </cell>
          <cell r="C1448">
            <v>145.76</v>
          </cell>
        </row>
        <row r="1449">
          <cell r="B1449">
            <v>42038.333333333299</v>
          </cell>
          <cell r="C1449">
            <v>145.68</v>
          </cell>
        </row>
        <row r="1450">
          <cell r="B1450">
            <v>42039.333333333299</v>
          </cell>
          <cell r="C1450">
            <v>145.66</v>
          </cell>
        </row>
        <row r="1451">
          <cell r="B1451">
            <v>42040.333333333299</v>
          </cell>
          <cell r="C1451">
            <v>145.56</v>
          </cell>
        </row>
        <row r="1452">
          <cell r="B1452">
            <v>42041.333333333299</v>
          </cell>
          <cell r="C1452">
            <v>145.5</v>
          </cell>
        </row>
        <row r="1453">
          <cell r="B1453">
            <v>42042.333333333299</v>
          </cell>
          <cell r="C1453">
            <v>145.47999999999999</v>
          </cell>
        </row>
        <row r="1454">
          <cell r="B1454">
            <v>42043.333333333299</v>
          </cell>
          <cell r="C1454">
            <v>145.47999999999999</v>
          </cell>
        </row>
        <row r="1455">
          <cell r="B1455">
            <v>42044.333333333299</v>
          </cell>
          <cell r="C1455">
            <v>145.47</v>
          </cell>
        </row>
        <row r="1456">
          <cell r="B1456">
            <v>42045.333333333299</v>
          </cell>
          <cell r="C1456">
            <v>145.44</v>
          </cell>
        </row>
        <row r="1457">
          <cell r="B1457">
            <v>42046.333333333299</v>
          </cell>
          <cell r="C1457">
            <v>145.41999999999999</v>
          </cell>
        </row>
        <row r="1458">
          <cell r="B1458">
            <v>42047.333333333299</v>
          </cell>
          <cell r="C1458">
            <v>145.37</v>
          </cell>
        </row>
        <row r="1459">
          <cell r="B1459">
            <v>42048.333333333299</v>
          </cell>
          <cell r="C1459">
            <v>145.36000000000001</v>
          </cell>
        </row>
        <row r="1460">
          <cell r="B1460">
            <v>42049.333333333299</v>
          </cell>
          <cell r="C1460">
            <v>145.34</v>
          </cell>
        </row>
        <row r="1461">
          <cell r="B1461">
            <v>42050.333333333299</v>
          </cell>
          <cell r="C1461">
            <v>145.28</v>
          </cell>
        </row>
        <row r="1462">
          <cell r="B1462">
            <v>42051.333333333299</v>
          </cell>
          <cell r="C1462">
            <v>145.24</v>
          </cell>
        </row>
        <row r="1463">
          <cell r="B1463">
            <v>42052.333333333299</v>
          </cell>
          <cell r="C1463">
            <v>145.06</v>
          </cell>
        </row>
        <row r="1464">
          <cell r="B1464">
            <v>42053.333333333299</v>
          </cell>
          <cell r="C1464">
            <v>145.09</v>
          </cell>
        </row>
        <row r="1465">
          <cell r="B1465">
            <v>42054.333333333299</v>
          </cell>
          <cell r="C1465">
            <v>145.1</v>
          </cell>
        </row>
        <row r="1466">
          <cell r="B1466">
            <v>42055.333333333299</v>
          </cell>
          <cell r="C1466">
            <v>144.99</v>
          </cell>
        </row>
        <row r="1467">
          <cell r="B1467">
            <v>42056.333333333299</v>
          </cell>
          <cell r="C1467">
            <v>144.91999999999999</v>
          </cell>
        </row>
        <row r="1468">
          <cell r="B1468">
            <v>42057.333333333299</v>
          </cell>
          <cell r="C1468">
            <v>144.83000000000001</v>
          </cell>
        </row>
        <row r="1469">
          <cell r="B1469">
            <v>42058.333333333299</v>
          </cell>
          <cell r="C1469">
            <v>144.78</v>
          </cell>
        </row>
        <row r="1470">
          <cell r="B1470">
            <v>42059.333333333299</v>
          </cell>
          <cell r="C1470">
            <v>144.68</v>
          </cell>
        </row>
        <row r="1471">
          <cell r="B1471">
            <v>42060.333333333299</v>
          </cell>
          <cell r="C1471">
            <v>144.63999999999999</v>
          </cell>
        </row>
        <row r="1472">
          <cell r="B1472">
            <v>42061.333333333299</v>
          </cell>
          <cell r="C1472">
            <v>144.59</v>
          </cell>
        </row>
        <row r="1473">
          <cell r="B1473">
            <v>42062.333333333299</v>
          </cell>
          <cell r="C1473">
            <v>144.52000000000001</v>
          </cell>
        </row>
        <row r="1474">
          <cell r="B1474">
            <v>42063.333333333299</v>
          </cell>
          <cell r="C1474">
            <v>144.44</v>
          </cell>
        </row>
        <row r="1475">
          <cell r="B1475">
            <v>42064.333333333299</v>
          </cell>
          <cell r="C1475">
            <v>144.37</v>
          </cell>
        </row>
        <row r="1476">
          <cell r="B1476">
            <v>42065.333333333299</v>
          </cell>
          <cell r="C1476">
            <v>144.29</v>
          </cell>
        </row>
        <row r="1477">
          <cell r="B1477">
            <v>42066.333333333299</v>
          </cell>
          <cell r="C1477">
            <v>144.22</v>
          </cell>
        </row>
        <row r="1478">
          <cell r="B1478">
            <v>42067.333333333299</v>
          </cell>
          <cell r="C1478">
            <v>144.19</v>
          </cell>
        </row>
        <row r="1479">
          <cell r="B1479">
            <v>42068.333333333299</v>
          </cell>
          <cell r="C1479">
            <v>144.18</v>
          </cell>
        </row>
        <row r="1480">
          <cell r="B1480">
            <v>42069.333333333299</v>
          </cell>
          <cell r="C1480">
            <v>144.16999999999999</v>
          </cell>
        </row>
        <row r="1481">
          <cell r="B1481">
            <v>42070.333333333299</v>
          </cell>
          <cell r="C1481">
            <v>144.15</v>
          </cell>
        </row>
        <row r="1482">
          <cell r="B1482">
            <v>42071.333333333299</v>
          </cell>
          <cell r="C1482">
            <v>144.11000000000001</v>
          </cell>
        </row>
        <row r="1483">
          <cell r="B1483">
            <v>42072.333333333299</v>
          </cell>
          <cell r="C1483">
            <v>144.09</v>
          </cell>
        </row>
        <row r="1484">
          <cell r="B1484">
            <v>42073.333333333299</v>
          </cell>
          <cell r="C1484">
            <v>144.06</v>
          </cell>
        </row>
        <row r="1485">
          <cell r="B1485">
            <v>42074.333333333299</v>
          </cell>
          <cell r="C1485">
            <v>144.02000000000001</v>
          </cell>
        </row>
        <row r="1486">
          <cell r="B1486">
            <v>42075.333333333299</v>
          </cell>
          <cell r="C1486">
            <v>143.93</v>
          </cell>
        </row>
        <row r="1487">
          <cell r="B1487">
            <v>42076.333333333299</v>
          </cell>
          <cell r="C1487">
            <v>143.84</v>
          </cell>
        </row>
        <row r="1488">
          <cell r="B1488">
            <v>42077.333333333299</v>
          </cell>
          <cell r="C1488">
            <v>143.76</v>
          </cell>
        </row>
        <row r="1489">
          <cell r="B1489">
            <v>42078.333333333299</v>
          </cell>
          <cell r="C1489">
            <v>143.71</v>
          </cell>
        </row>
        <row r="1490">
          <cell r="B1490">
            <v>42079.333333333299</v>
          </cell>
          <cell r="C1490">
            <v>143.68</v>
          </cell>
        </row>
        <row r="1491">
          <cell r="B1491">
            <v>42080.333333333299</v>
          </cell>
          <cell r="C1491">
            <v>143.65</v>
          </cell>
        </row>
        <row r="1492">
          <cell r="B1492">
            <v>42081.333333333299</v>
          </cell>
          <cell r="C1492">
            <v>143.57</v>
          </cell>
        </row>
        <row r="1493">
          <cell r="B1493">
            <v>42082.333333333299</v>
          </cell>
          <cell r="C1493">
            <v>143.52000000000001</v>
          </cell>
        </row>
        <row r="1494">
          <cell r="B1494">
            <v>42083.333333333299</v>
          </cell>
          <cell r="C1494">
            <v>143.46</v>
          </cell>
        </row>
        <row r="1495">
          <cell r="B1495">
            <v>42084.333333333299</v>
          </cell>
          <cell r="C1495">
            <v>143.38999999999999</v>
          </cell>
        </row>
        <row r="1496">
          <cell r="B1496">
            <v>42085.333333333299</v>
          </cell>
          <cell r="C1496">
            <v>143.32</v>
          </cell>
        </row>
        <row r="1497">
          <cell r="B1497">
            <v>42086.333333333299</v>
          </cell>
          <cell r="C1497">
            <v>143.27000000000001</v>
          </cell>
        </row>
        <row r="1498">
          <cell r="B1498">
            <v>42087.333333333299</v>
          </cell>
          <cell r="C1498">
            <v>143.25</v>
          </cell>
        </row>
        <row r="1499">
          <cell r="B1499">
            <v>42088.333333333299</v>
          </cell>
          <cell r="C1499">
            <v>143.16999999999999</v>
          </cell>
        </row>
        <row r="1500">
          <cell r="B1500">
            <v>42089.333333333299</v>
          </cell>
          <cell r="C1500">
            <v>142.32</v>
          </cell>
        </row>
        <row r="1501">
          <cell r="B1501">
            <v>42090.333333333299</v>
          </cell>
          <cell r="C1501">
            <v>142.1</v>
          </cell>
        </row>
        <row r="1502">
          <cell r="B1502">
            <v>42091.333333333299</v>
          </cell>
          <cell r="C1502">
            <v>141.63</v>
          </cell>
        </row>
        <row r="1503">
          <cell r="B1503">
            <v>42092.333333333299</v>
          </cell>
          <cell r="C1503">
            <v>143.16999999999999</v>
          </cell>
        </row>
        <row r="1504">
          <cell r="B1504">
            <v>42093.333333333299</v>
          </cell>
          <cell r="C1504">
            <v>143.08000000000001</v>
          </cell>
        </row>
        <row r="1505">
          <cell r="B1505">
            <v>42094.333333333299</v>
          </cell>
          <cell r="C1505">
            <v>143.02000000000001</v>
          </cell>
        </row>
        <row r="1506">
          <cell r="B1506">
            <v>42095.333333333299</v>
          </cell>
          <cell r="C1506">
            <v>142.93</v>
          </cell>
        </row>
        <row r="1507">
          <cell r="B1507">
            <v>42096.333333333299</v>
          </cell>
          <cell r="C1507">
            <v>142.87</v>
          </cell>
        </row>
        <row r="1508">
          <cell r="B1508">
            <v>42097.333333333299</v>
          </cell>
          <cell r="C1508">
            <v>142.79</v>
          </cell>
        </row>
        <row r="1509">
          <cell r="B1509">
            <v>42098.333333333299</v>
          </cell>
          <cell r="C1509">
            <v>142.71</v>
          </cell>
        </row>
        <row r="1510">
          <cell r="B1510">
            <v>42099.333333333299</v>
          </cell>
          <cell r="C1510">
            <v>142.65</v>
          </cell>
        </row>
        <row r="1511">
          <cell r="B1511">
            <v>42100.333333333299</v>
          </cell>
          <cell r="C1511">
            <v>142.59</v>
          </cell>
        </row>
        <row r="1512">
          <cell r="B1512">
            <v>42101.333333333299</v>
          </cell>
          <cell r="C1512">
            <v>142.52000000000001</v>
          </cell>
        </row>
        <row r="1513">
          <cell r="B1513">
            <v>42102.333333333299</v>
          </cell>
          <cell r="C1513">
            <v>142.41</v>
          </cell>
        </row>
        <row r="1514">
          <cell r="B1514">
            <v>42103.333333333299</v>
          </cell>
          <cell r="C1514">
            <v>142.32</v>
          </cell>
        </row>
        <row r="1515">
          <cell r="B1515">
            <v>42104.333333333299</v>
          </cell>
          <cell r="C1515">
            <v>142.28</v>
          </cell>
        </row>
        <row r="1516">
          <cell r="B1516">
            <v>42105.333333333299</v>
          </cell>
          <cell r="C1516">
            <v>142.27000000000001</v>
          </cell>
        </row>
        <row r="1517">
          <cell r="B1517">
            <v>42106.333333333299</v>
          </cell>
          <cell r="C1517">
            <v>142.25</v>
          </cell>
        </row>
        <row r="1518">
          <cell r="B1518">
            <v>42107.333333333299</v>
          </cell>
          <cell r="C1518">
            <v>142.22</v>
          </cell>
        </row>
        <row r="1519">
          <cell r="B1519">
            <v>42108.333333333299</v>
          </cell>
          <cell r="C1519">
            <v>142.15</v>
          </cell>
        </row>
        <row r="1520">
          <cell r="B1520">
            <v>42109.333333333299</v>
          </cell>
          <cell r="C1520">
            <v>142.16999999999999</v>
          </cell>
        </row>
        <row r="1521">
          <cell r="B1521">
            <v>42110.333333333299</v>
          </cell>
          <cell r="C1521">
            <v>142.15</v>
          </cell>
        </row>
        <row r="1522">
          <cell r="B1522">
            <v>42111.333333333299</v>
          </cell>
          <cell r="C1522">
            <v>142.13</v>
          </cell>
        </row>
        <row r="1523">
          <cell r="B1523">
            <v>42112.333333333299</v>
          </cell>
          <cell r="C1523">
            <v>142.11000000000001</v>
          </cell>
        </row>
        <row r="1524">
          <cell r="B1524">
            <v>42113.333333333299</v>
          </cell>
          <cell r="C1524">
            <v>142.1</v>
          </cell>
        </row>
        <row r="1525">
          <cell r="B1525">
            <v>42114.333333333299</v>
          </cell>
          <cell r="C1525">
            <v>142.09</v>
          </cell>
        </row>
        <row r="1526">
          <cell r="B1526">
            <v>42115.333333333299</v>
          </cell>
          <cell r="C1526">
            <v>142.08000000000001</v>
          </cell>
        </row>
        <row r="1527">
          <cell r="B1527">
            <v>42116.333333333299</v>
          </cell>
          <cell r="C1527">
            <v>141.97999999999999</v>
          </cell>
        </row>
        <row r="1528">
          <cell r="B1528">
            <v>42117.333333333299</v>
          </cell>
          <cell r="C1528">
            <v>141.97</v>
          </cell>
        </row>
        <row r="1529">
          <cell r="B1529">
            <v>42118.333333333299</v>
          </cell>
          <cell r="C1529">
            <v>141.96</v>
          </cell>
        </row>
        <row r="1530">
          <cell r="B1530">
            <v>42119.333333333299</v>
          </cell>
          <cell r="C1530">
            <v>141.91999999999999</v>
          </cell>
        </row>
        <row r="1531">
          <cell r="B1531">
            <v>42120.333333333299</v>
          </cell>
          <cell r="C1531">
            <v>141.78</v>
          </cell>
        </row>
        <row r="1532">
          <cell r="B1532">
            <v>42121.333333333299</v>
          </cell>
          <cell r="C1532">
            <v>141.72999999999999</v>
          </cell>
        </row>
        <row r="1533">
          <cell r="B1533">
            <v>42122.333333333299</v>
          </cell>
          <cell r="C1533">
            <v>141.69</v>
          </cell>
        </row>
        <row r="1534">
          <cell r="B1534">
            <v>42123.333333333299</v>
          </cell>
          <cell r="C1534">
            <v>141.63</v>
          </cell>
        </row>
        <row r="1535">
          <cell r="B1535">
            <v>42124.333333333299</v>
          </cell>
          <cell r="C1535">
            <v>141.62</v>
          </cell>
        </row>
        <row r="1536">
          <cell r="B1536">
            <v>42125.333333333299</v>
          </cell>
          <cell r="C1536">
            <v>140.82</v>
          </cell>
        </row>
        <row r="1537">
          <cell r="B1537">
            <v>42126.333333333299</v>
          </cell>
          <cell r="C1537">
            <v>140.66</v>
          </cell>
        </row>
        <row r="1538">
          <cell r="B1538">
            <v>42127.333333333299</v>
          </cell>
          <cell r="C1538">
            <v>140.52000000000001</v>
          </cell>
        </row>
        <row r="1539">
          <cell r="B1539">
            <v>42128.333333333299</v>
          </cell>
          <cell r="C1539">
            <v>140.43</v>
          </cell>
        </row>
        <row r="1540">
          <cell r="B1540">
            <v>42129.333333333299</v>
          </cell>
          <cell r="C1540">
            <v>140.13</v>
          </cell>
        </row>
        <row r="1541">
          <cell r="B1541">
            <v>42130.333333333299</v>
          </cell>
          <cell r="C1541">
            <v>139.80000000000001</v>
          </cell>
        </row>
        <row r="1542">
          <cell r="B1542">
            <v>42131.333333333299</v>
          </cell>
          <cell r="C1542">
            <v>139.47999999999999</v>
          </cell>
        </row>
        <row r="1543">
          <cell r="B1543">
            <v>42132.333333333299</v>
          </cell>
          <cell r="C1543">
            <v>139.22999999999999</v>
          </cell>
        </row>
        <row r="1544">
          <cell r="B1544">
            <v>42133.333333333299</v>
          </cell>
          <cell r="C1544">
            <v>138.97999999999999</v>
          </cell>
        </row>
        <row r="1545">
          <cell r="B1545">
            <v>42134.333333333299</v>
          </cell>
          <cell r="C1545">
            <v>138.76</v>
          </cell>
        </row>
        <row r="1546">
          <cell r="B1546">
            <v>42135.333333333299</v>
          </cell>
          <cell r="C1546">
            <v>138.69</v>
          </cell>
        </row>
        <row r="1547">
          <cell r="B1547">
            <v>42136.333333333299</v>
          </cell>
          <cell r="C1547">
            <v>138.58000000000001</v>
          </cell>
        </row>
        <row r="1548">
          <cell r="B1548">
            <v>42137.333333333299</v>
          </cell>
          <cell r="C1548">
            <v>138.51</v>
          </cell>
        </row>
        <row r="1549">
          <cell r="B1549">
            <v>42138.333333333299</v>
          </cell>
          <cell r="C1549">
            <v>138.47999999999999</v>
          </cell>
        </row>
        <row r="1550">
          <cell r="B1550">
            <v>42139.333333333299</v>
          </cell>
          <cell r="C1550">
            <v>138.46</v>
          </cell>
        </row>
        <row r="1551">
          <cell r="B1551">
            <v>42140.333333333299</v>
          </cell>
          <cell r="C1551">
            <v>138.34</v>
          </cell>
        </row>
        <row r="1552">
          <cell r="B1552">
            <v>42141.333333333299</v>
          </cell>
          <cell r="C1552">
            <v>138.24</v>
          </cell>
        </row>
        <row r="1553">
          <cell r="B1553">
            <v>42142.333333333299</v>
          </cell>
          <cell r="C1553">
            <v>137.15</v>
          </cell>
        </row>
        <row r="1554">
          <cell r="B1554">
            <v>42143.333333333299</v>
          </cell>
          <cell r="C1554">
            <v>137.69999999999999</v>
          </cell>
        </row>
        <row r="1555">
          <cell r="B1555">
            <v>42144.333333333299</v>
          </cell>
          <cell r="C1555">
            <v>137.30000000000001</v>
          </cell>
        </row>
        <row r="1556">
          <cell r="B1556">
            <v>42145.333333333299</v>
          </cell>
          <cell r="C1556">
            <v>136.86000000000001</v>
          </cell>
        </row>
        <row r="1557">
          <cell r="B1557">
            <v>42146.333333333299</v>
          </cell>
          <cell r="C1557">
            <v>136.41999999999999</v>
          </cell>
        </row>
        <row r="1558">
          <cell r="B1558">
            <v>42147.333333333299</v>
          </cell>
          <cell r="C1558">
            <v>135.93</v>
          </cell>
        </row>
        <row r="1559">
          <cell r="B1559">
            <v>42148.333333333299</v>
          </cell>
          <cell r="C1559">
            <v>135.57</v>
          </cell>
        </row>
        <row r="1560">
          <cell r="B1560">
            <v>42149.333333333299</v>
          </cell>
          <cell r="C1560">
            <v>135.38</v>
          </cell>
        </row>
        <row r="1561">
          <cell r="B1561">
            <v>42150.333333333299</v>
          </cell>
          <cell r="C1561">
            <v>134.86000000000001</v>
          </cell>
        </row>
        <row r="1562">
          <cell r="B1562">
            <v>42151.333333333299</v>
          </cell>
          <cell r="C1562">
            <v>134.65</v>
          </cell>
        </row>
        <row r="1563">
          <cell r="B1563">
            <v>42152.333333333299</v>
          </cell>
          <cell r="C1563">
            <v>134.31</v>
          </cell>
        </row>
        <row r="1564">
          <cell r="B1564">
            <v>42153.333333333299</v>
          </cell>
          <cell r="C1564">
            <v>133.91999999999999</v>
          </cell>
        </row>
        <row r="1565">
          <cell r="B1565">
            <v>42154.333333333299</v>
          </cell>
          <cell r="C1565">
            <v>133.59</v>
          </cell>
        </row>
        <row r="1566">
          <cell r="B1566">
            <v>42155.333333333299</v>
          </cell>
          <cell r="C1566">
            <v>133.35</v>
          </cell>
        </row>
        <row r="1567">
          <cell r="B1567">
            <v>42156.333333333299</v>
          </cell>
          <cell r="C1567">
            <v>133.24</v>
          </cell>
        </row>
        <row r="1568">
          <cell r="B1568">
            <v>42157.333333333299</v>
          </cell>
          <cell r="C1568">
            <v>133.08000000000001</v>
          </cell>
        </row>
        <row r="1569">
          <cell r="B1569">
            <v>42158.333333333299</v>
          </cell>
          <cell r="C1569">
            <v>132.84</v>
          </cell>
        </row>
        <row r="1570">
          <cell r="B1570">
            <v>42159.333333333299</v>
          </cell>
          <cell r="C1570">
            <v>132.72</v>
          </cell>
        </row>
        <row r="1571">
          <cell r="B1571">
            <v>42160.333333333299</v>
          </cell>
          <cell r="C1571">
            <v>132.43</v>
          </cell>
        </row>
        <row r="1572">
          <cell r="B1572">
            <v>42161.333333333299</v>
          </cell>
          <cell r="C1572">
            <v>132.26</v>
          </cell>
        </row>
        <row r="1573">
          <cell r="B1573">
            <v>42162.333333333299</v>
          </cell>
          <cell r="C1573">
            <v>132.15</v>
          </cell>
        </row>
        <row r="1574">
          <cell r="B1574">
            <v>42163.333333333299</v>
          </cell>
          <cell r="C1574">
            <v>132.18</v>
          </cell>
        </row>
        <row r="1575">
          <cell r="B1575">
            <v>42164.333333333299</v>
          </cell>
          <cell r="C1575">
            <v>132.08000000000001</v>
          </cell>
        </row>
        <row r="1576">
          <cell r="B1576">
            <v>42165.333333333299</v>
          </cell>
          <cell r="C1576">
            <v>132.18</v>
          </cell>
        </row>
        <row r="1577">
          <cell r="B1577">
            <v>42166.333333333299</v>
          </cell>
          <cell r="C1577">
            <v>132.18</v>
          </cell>
        </row>
        <row r="1578">
          <cell r="B1578">
            <v>42167.333333333299</v>
          </cell>
          <cell r="C1578">
            <v>132.18</v>
          </cell>
        </row>
        <row r="1579">
          <cell r="B1579">
            <v>42168.333333333299</v>
          </cell>
          <cell r="C1579">
            <v>131.97999999999999</v>
          </cell>
        </row>
        <row r="1580">
          <cell r="B1580">
            <v>42169.333333333299</v>
          </cell>
          <cell r="C1580">
            <v>131.96</v>
          </cell>
        </row>
        <row r="1581">
          <cell r="B1581">
            <v>42170.333333333299</v>
          </cell>
          <cell r="C1581">
            <v>132.08000000000001</v>
          </cell>
        </row>
        <row r="1582">
          <cell r="B1582">
            <v>42171.333333333299</v>
          </cell>
          <cell r="C1582">
            <v>132.18</v>
          </cell>
        </row>
        <row r="1583">
          <cell r="B1583">
            <v>42172.333333333299</v>
          </cell>
          <cell r="C1583">
            <v>132.08000000000001</v>
          </cell>
        </row>
        <row r="1584">
          <cell r="B1584">
            <v>42173.333333333299</v>
          </cell>
          <cell r="C1584">
            <v>132.08000000000001</v>
          </cell>
        </row>
        <row r="1585">
          <cell r="B1585">
            <v>42174.333333333299</v>
          </cell>
          <cell r="C1585">
            <v>132.53</v>
          </cell>
        </row>
        <row r="1586">
          <cell r="B1586">
            <v>42175.333333333299</v>
          </cell>
          <cell r="C1586">
            <v>133.08000000000001</v>
          </cell>
        </row>
        <row r="1587">
          <cell r="B1587">
            <v>42176.333333333299</v>
          </cell>
          <cell r="C1587">
            <v>133.43</v>
          </cell>
        </row>
        <row r="1588">
          <cell r="B1588">
            <v>42177.333333333299</v>
          </cell>
          <cell r="C1588">
            <v>134.4</v>
          </cell>
        </row>
        <row r="1589">
          <cell r="B1589">
            <v>42178.333333333299</v>
          </cell>
          <cell r="C1589">
            <v>135.75</v>
          </cell>
        </row>
        <row r="1590">
          <cell r="B1590">
            <v>42179.333333333299</v>
          </cell>
          <cell r="C1590">
            <v>137.66</v>
          </cell>
        </row>
        <row r="1591">
          <cell r="B1591">
            <v>42180.333333333299</v>
          </cell>
          <cell r="C1591">
            <v>139.59</v>
          </cell>
        </row>
        <row r="1592">
          <cell r="B1592">
            <v>42181.333333333299</v>
          </cell>
          <cell r="C1592">
            <v>140.6</v>
          </cell>
        </row>
        <row r="1593">
          <cell r="B1593">
            <v>42182.333333333299</v>
          </cell>
          <cell r="C1593">
            <v>141.08000000000001</v>
          </cell>
        </row>
        <row r="1594">
          <cell r="B1594">
            <v>42183.333333333299</v>
          </cell>
          <cell r="C1594">
            <v>141.38</v>
          </cell>
        </row>
        <row r="1595">
          <cell r="B1595">
            <v>42184.333333333299</v>
          </cell>
          <cell r="C1595">
            <v>141.6</v>
          </cell>
        </row>
        <row r="1596">
          <cell r="B1596">
            <v>42185.333333333299</v>
          </cell>
          <cell r="C1596">
            <v>141.63</v>
          </cell>
        </row>
        <row r="1597">
          <cell r="B1597">
            <v>42186.333333333299</v>
          </cell>
          <cell r="C1597">
            <v>141.38</v>
          </cell>
        </row>
        <row r="1598">
          <cell r="B1598">
            <v>42187.333333333299</v>
          </cell>
          <cell r="C1598">
            <v>141.18</v>
          </cell>
        </row>
        <row r="1599">
          <cell r="B1599">
            <v>42188.333333333299</v>
          </cell>
          <cell r="C1599">
            <v>141</v>
          </cell>
        </row>
        <row r="1600">
          <cell r="B1600">
            <v>42189.333333333299</v>
          </cell>
          <cell r="C1600">
            <v>141.03</v>
          </cell>
        </row>
        <row r="1601">
          <cell r="B1601">
            <v>42190.333333333299</v>
          </cell>
          <cell r="C1601">
            <v>141.06</v>
          </cell>
        </row>
        <row r="1602">
          <cell r="B1602">
            <v>42191.333333333299</v>
          </cell>
          <cell r="C1602">
            <v>141.88</v>
          </cell>
        </row>
        <row r="1603">
          <cell r="B1603">
            <v>42192.333333333299</v>
          </cell>
          <cell r="C1603">
            <v>143.47999999999999</v>
          </cell>
        </row>
        <row r="1604">
          <cell r="B1604">
            <v>42193.333333333299</v>
          </cell>
          <cell r="C1604">
            <v>144.4</v>
          </cell>
        </row>
        <row r="1605">
          <cell r="B1605">
            <v>42194.333333333299</v>
          </cell>
          <cell r="C1605">
            <v>144.88</v>
          </cell>
        </row>
        <row r="1606">
          <cell r="B1606">
            <v>42195.333333333299</v>
          </cell>
          <cell r="C1606">
            <v>144.97999999999999</v>
          </cell>
        </row>
        <row r="1607">
          <cell r="B1607">
            <v>42196.333333333299</v>
          </cell>
          <cell r="C1607">
            <v>145.08000000000001</v>
          </cell>
        </row>
        <row r="1608">
          <cell r="B1608">
            <v>42197.333333333299</v>
          </cell>
          <cell r="C1608">
            <v>145.62</v>
          </cell>
        </row>
        <row r="1609">
          <cell r="B1609">
            <v>42198.333333333299</v>
          </cell>
          <cell r="C1609">
            <v>146.4</v>
          </cell>
        </row>
        <row r="1610">
          <cell r="B1610">
            <v>42199.333333333299</v>
          </cell>
          <cell r="C1610">
            <v>146.82</v>
          </cell>
        </row>
        <row r="1611">
          <cell r="B1611">
            <v>42200.333333333299</v>
          </cell>
          <cell r="C1611">
            <v>147.88</v>
          </cell>
        </row>
        <row r="1612">
          <cell r="B1612">
            <v>42201.333333333299</v>
          </cell>
          <cell r="C1612">
            <v>149.4</v>
          </cell>
        </row>
        <row r="1613">
          <cell r="B1613">
            <v>42201.590277777803</v>
          </cell>
          <cell r="C1613">
            <v>149.53</v>
          </cell>
        </row>
        <row r="1614">
          <cell r="B1614">
            <v>42202.333333333299</v>
          </cell>
          <cell r="C1614">
            <v>149.86000000000001</v>
          </cell>
        </row>
        <row r="1615">
          <cell r="B1615">
            <v>42203.333333333299</v>
          </cell>
          <cell r="C1615">
            <v>149.93</v>
          </cell>
        </row>
        <row r="1616">
          <cell r="B1616">
            <v>42204.333333333299</v>
          </cell>
          <cell r="C1616">
            <v>149.94</v>
          </cell>
        </row>
        <row r="1617">
          <cell r="B1617">
            <v>42205.333333333299</v>
          </cell>
          <cell r="C1617">
            <v>149.85</v>
          </cell>
        </row>
        <row r="1618">
          <cell r="B1618">
            <v>42206.333333333299</v>
          </cell>
          <cell r="C1618">
            <v>149.96</v>
          </cell>
        </row>
        <row r="1619">
          <cell r="B1619">
            <v>42207.333333333299</v>
          </cell>
          <cell r="C1619">
            <v>149.85</v>
          </cell>
        </row>
        <row r="1620">
          <cell r="B1620">
            <v>42208.333333333299</v>
          </cell>
          <cell r="C1620">
            <v>149.81</v>
          </cell>
        </row>
        <row r="1621">
          <cell r="B1621">
            <v>42209.333333333299</v>
          </cell>
          <cell r="C1621">
            <v>149.66999999999999</v>
          </cell>
        </row>
        <row r="1622">
          <cell r="B1622">
            <v>42210.333333333299</v>
          </cell>
          <cell r="C1622">
            <v>149.34</v>
          </cell>
        </row>
        <row r="1623">
          <cell r="B1623">
            <v>42211.333333333299</v>
          </cell>
          <cell r="C1623">
            <v>149.09</v>
          </cell>
        </row>
        <row r="1624">
          <cell r="B1624">
            <v>42212.333333333299</v>
          </cell>
          <cell r="C1624">
            <v>149.01</v>
          </cell>
        </row>
        <row r="1625">
          <cell r="B1625">
            <v>42213.333333333299</v>
          </cell>
          <cell r="C1625">
            <v>148.66</v>
          </cell>
        </row>
        <row r="1626">
          <cell r="B1626">
            <v>42214.333333333299</v>
          </cell>
          <cell r="C1626">
            <v>148.33000000000001</v>
          </cell>
        </row>
        <row r="1627">
          <cell r="B1627">
            <v>42215.333333333299</v>
          </cell>
          <cell r="C1627">
            <v>148.02000000000001</v>
          </cell>
        </row>
        <row r="1628">
          <cell r="B1628">
            <v>42216.333333333299</v>
          </cell>
          <cell r="C1628">
            <v>147.80000000000001</v>
          </cell>
        </row>
        <row r="1629">
          <cell r="B1629">
            <v>42217.333333333299</v>
          </cell>
          <cell r="C1629">
            <v>147.63999999999999</v>
          </cell>
        </row>
        <row r="1630">
          <cell r="B1630">
            <v>42218.333333333299</v>
          </cell>
          <cell r="C1630">
            <v>147.61000000000001</v>
          </cell>
        </row>
        <row r="1631">
          <cell r="B1631">
            <v>42219.333333333299</v>
          </cell>
          <cell r="C1631">
            <v>147.69</v>
          </cell>
        </row>
        <row r="1632">
          <cell r="B1632">
            <v>42220.333333333299</v>
          </cell>
          <cell r="C1632">
            <v>147.24</v>
          </cell>
        </row>
        <row r="1633">
          <cell r="B1633">
            <v>42221.333333333299</v>
          </cell>
          <cell r="C1633">
            <v>147.13999999999999</v>
          </cell>
        </row>
        <row r="1634">
          <cell r="B1634">
            <v>42222.333333333299</v>
          </cell>
          <cell r="C1634">
            <v>147.44</v>
          </cell>
        </row>
        <row r="1635">
          <cell r="B1635">
            <v>42223.333333333299</v>
          </cell>
          <cell r="C1635">
            <v>148.09</v>
          </cell>
        </row>
        <row r="1636">
          <cell r="B1636">
            <v>42224.333333333299</v>
          </cell>
          <cell r="C1636">
            <v>148.34</v>
          </cell>
        </row>
        <row r="1637">
          <cell r="B1637">
            <v>42225.333333333299</v>
          </cell>
          <cell r="C1637">
            <v>149.03</v>
          </cell>
        </row>
        <row r="1638">
          <cell r="B1638">
            <v>42226.333333333299</v>
          </cell>
          <cell r="C1638">
            <v>149.81</v>
          </cell>
        </row>
        <row r="1639">
          <cell r="B1639">
            <v>42227.333333333299</v>
          </cell>
          <cell r="C1639">
            <v>149.63</v>
          </cell>
        </row>
        <row r="1640">
          <cell r="B1640">
            <v>42228.333333333299</v>
          </cell>
          <cell r="C1640">
            <v>149.71</v>
          </cell>
        </row>
        <row r="1641">
          <cell r="B1641">
            <v>42229.333333333299</v>
          </cell>
          <cell r="C1641">
            <v>149.82</v>
          </cell>
        </row>
        <row r="1642">
          <cell r="B1642">
            <v>42230.333333333299</v>
          </cell>
          <cell r="C1642">
            <v>149.74</v>
          </cell>
        </row>
        <row r="1643">
          <cell r="B1643">
            <v>42231.333333333299</v>
          </cell>
          <cell r="C1643">
            <v>149.5</v>
          </cell>
        </row>
        <row r="1644">
          <cell r="B1644">
            <v>42232.333333333299</v>
          </cell>
          <cell r="C1644">
            <v>149.38</v>
          </cell>
        </row>
        <row r="1645">
          <cell r="B1645">
            <v>42233.333333333299</v>
          </cell>
          <cell r="C1645">
            <v>149.38</v>
          </cell>
        </row>
        <row r="1646">
          <cell r="B1646">
            <v>42234.333333333299</v>
          </cell>
          <cell r="C1646">
            <v>149.05000000000001</v>
          </cell>
        </row>
        <row r="1647">
          <cell r="B1647">
            <v>42235.333333333299</v>
          </cell>
          <cell r="C1647">
            <v>148.96</v>
          </cell>
        </row>
        <row r="1648">
          <cell r="B1648">
            <v>42236.333333333299</v>
          </cell>
          <cell r="C1648">
            <v>148.79</v>
          </cell>
        </row>
        <row r="1649">
          <cell r="B1649">
            <v>42237.333333333299</v>
          </cell>
          <cell r="C1649">
            <v>148.51</v>
          </cell>
        </row>
        <row r="1650">
          <cell r="B1650">
            <v>42238.333333333299</v>
          </cell>
          <cell r="C1650">
            <v>148.36000000000001</v>
          </cell>
        </row>
        <row r="1651">
          <cell r="B1651">
            <v>42239.333333333299</v>
          </cell>
          <cell r="C1651">
            <v>148.26</v>
          </cell>
        </row>
        <row r="1652">
          <cell r="B1652">
            <v>42240.333333333299</v>
          </cell>
          <cell r="C1652">
            <v>148.47</v>
          </cell>
        </row>
        <row r="1653">
          <cell r="B1653">
            <v>42241.333333333299</v>
          </cell>
          <cell r="C1653">
            <v>148.32</v>
          </cell>
        </row>
        <row r="1654">
          <cell r="B1654">
            <v>42242.333333333299</v>
          </cell>
          <cell r="C1654">
            <v>149.16</v>
          </cell>
        </row>
        <row r="1655">
          <cell r="B1655">
            <v>42243.333333333299</v>
          </cell>
          <cell r="C1655">
            <v>149.82</v>
          </cell>
        </row>
        <row r="1656">
          <cell r="B1656">
            <v>42244.333333333299</v>
          </cell>
          <cell r="C1656">
            <v>149.72</v>
          </cell>
        </row>
        <row r="1657">
          <cell r="B1657">
            <v>42245.333333333299</v>
          </cell>
          <cell r="C1657">
            <v>149.62</v>
          </cell>
        </row>
        <row r="1658">
          <cell r="B1658">
            <v>42246.333333333299</v>
          </cell>
          <cell r="C1658">
            <v>149.43</v>
          </cell>
        </row>
        <row r="1659">
          <cell r="B1659">
            <v>42247.333333333299</v>
          </cell>
          <cell r="C1659">
            <v>149.56</v>
          </cell>
        </row>
        <row r="1660">
          <cell r="B1660">
            <v>42248.333333333299</v>
          </cell>
          <cell r="C1660">
            <v>149.19999999999999</v>
          </cell>
        </row>
        <row r="1661">
          <cell r="B1661">
            <v>42249.333333333299</v>
          </cell>
          <cell r="C1661">
            <v>149.26</v>
          </cell>
        </row>
        <row r="1662">
          <cell r="B1662">
            <v>42250.333333333299</v>
          </cell>
          <cell r="C1662">
            <v>149.16</v>
          </cell>
        </row>
        <row r="1663">
          <cell r="B1663">
            <v>42251.333333333299</v>
          </cell>
          <cell r="C1663">
            <v>149.02000000000001</v>
          </cell>
        </row>
        <row r="1664">
          <cell r="B1664">
            <v>42252.333333333299</v>
          </cell>
          <cell r="C1664">
            <v>148.80000000000001</v>
          </cell>
        </row>
        <row r="1665">
          <cell r="B1665">
            <v>42253.333333333299</v>
          </cell>
          <cell r="C1665">
            <v>148.51</v>
          </cell>
        </row>
        <row r="1666">
          <cell r="B1666">
            <v>42254.333333333299</v>
          </cell>
          <cell r="C1666">
            <v>148.43</v>
          </cell>
        </row>
        <row r="1667">
          <cell r="B1667">
            <v>42255.333333333299</v>
          </cell>
          <cell r="C1667">
            <v>148.09</v>
          </cell>
        </row>
        <row r="1668">
          <cell r="B1668">
            <v>42256.333333333299</v>
          </cell>
          <cell r="C1668">
            <v>147.86000000000001</v>
          </cell>
        </row>
        <row r="1669">
          <cell r="B1669">
            <v>42257.333333333299</v>
          </cell>
          <cell r="C1669">
            <v>147.79</v>
          </cell>
        </row>
        <row r="1670">
          <cell r="B1670">
            <v>42258.333333333299</v>
          </cell>
          <cell r="C1670">
            <v>147.87</v>
          </cell>
        </row>
        <row r="1671">
          <cell r="B1671">
            <v>42259.333333333299</v>
          </cell>
          <cell r="C1671">
            <v>147.69</v>
          </cell>
        </row>
        <row r="1672">
          <cell r="B1672">
            <v>42260.333333333299</v>
          </cell>
          <cell r="C1672">
            <v>147.76</v>
          </cell>
        </row>
        <row r="1673">
          <cell r="B1673">
            <v>42261.333333333299</v>
          </cell>
          <cell r="C1673">
            <v>148.18</v>
          </cell>
        </row>
        <row r="1674">
          <cell r="B1674">
            <v>42262.333333333299</v>
          </cell>
          <cell r="C1674">
            <v>149.68</v>
          </cell>
        </row>
        <row r="1675">
          <cell r="B1675">
            <v>42263.333333333299</v>
          </cell>
          <cell r="C1675">
            <v>149.88999999999999</v>
          </cell>
        </row>
        <row r="1676">
          <cell r="B1676">
            <v>42264.333333333299</v>
          </cell>
          <cell r="C1676">
            <v>149.59</v>
          </cell>
        </row>
        <row r="1677">
          <cell r="B1677">
            <v>42265.333333333299</v>
          </cell>
          <cell r="C1677">
            <v>149.6</v>
          </cell>
        </row>
        <row r="1678">
          <cell r="B1678">
            <v>42266.333333333299</v>
          </cell>
          <cell r="C1678">
            <v>149.68</v>
          </cell>
        </row>
        <row r="1679">
          <cell r="B1679">
            <v>42267.333333333299</v>
          </cell>
          <cell r="C1679">
            <v>149.88999999999999</v>
          </cell>
        </row>
        <row r="1680">
          <cell r="B1680">
            <v>42268.333333333299</v>
          </cell>
          <cell r="C1680">
            <v>149.85</v>
          </cell>
        </row>
        <row r="1681">
          <cell r="B1681">
            <v>42269.333333333299</v>
          </cell>
          <cell r="C1681">
            <v>149.69999999999999</v>
          </cell>
        </row>
        <row r="1682">
          <cell r="B1682">
            <v>42270.333333333299</v>
          </cell>
          <cell r="C1682">
            <v>149.47999999999999</v>
          </cell>
        </row>
        <row r="1683">
          <cell r="B1683">
            <v>42271.333333333299</v>
          </cell>
          <cell r="C1683">
            <v>149.21</v>
          </cell>
        </row>
        <row r="1684">
          <cell r="B1684">
            <v>42272.333333333299</v>
          </cell>
          <cell r="C1684">
            <v>149.28</v>
          </cell>
        </row>
        <row r="1685">
          <cell r="B1685">
            <v>42273.333333333299</v>
          </cell>
          <cell r="C1685">
            <v>149.22999999999999</v>
          </cell>
        </row>
        <row r="1686">
          <cell r="B1686">
            <v>42274.333333333299</v>
          </cell>
          <cell r="C1686">
            <v>149.38</v>
          </cell>
        </row>
        <row r="1687">
          <cell r="B1687">
            <v>42275.333333333299</v>
          </cell>
          <cell r="C1687">
            <v>149.63</v>
          </cell>
        </row>
        <row r="1688">
          <cell r="B1688">
            <v>42276.333333333299</v>
          </cell>
          <cell r="C1688">
            <v>149.91</v>
          </cell>
        </row>
        <row r="1689">
          <cell r="B1689">
            <v>42277.333333333299</v>
          </cell>
          <cell r="C1689">
            <v>149.77000000000001</v>
          </cell>
        </row>
        <row r="1690">
          <cell r="B1690">
            <v>42278.333333333299</v>
          </cell>
          <cell r="C1690">
            <v>149.79</v>
          </cell>
        </row>
        <row r="1691">
          <cell r="B1691">
            <v>42279.333333333299</v>
          </cell>
          <cell r="C1691">
            <v>149.68</v>
          </cell>
        </row>
        <row r="1692">
          <cell r="B1692">
            <v>42280.333333333299</v>
          </cell>
          <cell r="C1692">
            <v>149.65</v>
          </cell>
        </row>
        <row r="1693">
          <cell r="B1693">
            <v>42281.333333333299</v>
          </cell>
          <cell r="C1693">
            <v>149.80000000000001</v>
          </cell>
        </row>
        <row r="1694">
          <cell r="B1694">
            <v>42282.333333333299</v>
          </cell>
          <cell r="C1694">
            <v>149.86000000000001</v>
          </cell>
        </row>
        <row r="1695">
          <cell r="B1695">
            <v>42283.333333333299</v>
          </cell>
          <cell r="C1695">
            <v>149.66</v>
          </cell>
        </row>
        <row r="1696">
          <cell r="B1696">
            <v>42284.333333333299</v>
          </cell>
          <cell r="C1696">
            <v>149.44</v>
          </cell>
        </row>
        <row r="1697">
          <cell r="B1697">
            <v>42285.333333333299</v>
          </cell>
          <cell r="C1697">
            <v>149.13999999999999</v>
          </cell>
        </row>
        <row r="1698">
          <cell r="B1698">
            <v>42286.333333333299</v>
          </cell>
          <cell r="C1698">
            <v>149.04</v>
          </cell>
        </row>
        <row r="1699">
          <cell r="B1699">
            <v>42287.333333333299</v>
          </cell>
          <cell r="C1699">
            <v>148.88</v>
          </cell>
        </row>
        <row r="1700">
          <cell r="B1700">
            <v>42288.333333333299</v>
          </cell>
          <cell r="C1700">
            <v>148.91</v>
          </cell>
        </row>
        <row r="1701">
          <cell r="B1701">
            <v>42289.333333333299</v>
          </cell>
          <cell r="C1701">
            <v>149.12</v>
          </cell>
        </row>
        <row r="1702">
          <cell r="B1702">
            <v>42290.333333333299</v>
          </cell>
          <cell r="C1702">
            <v>149.31</v>
          </cell>
        </row>
        <row r="1703">
          <cell r="B1703">
            <v>42291.333333333299</v>
          </cell>
          <cell r="C1703">
            <v>149.41999999999999</v>
          </cell>
        </row>
        <row r="1704">
          <cell r="B1704">
            <v>42292.333333333299</v>
          </cell>
          <cell r="C1704">
            <v>149.56</v>
          </cell>
        </row>
        <row r="1705">
          <cell r="B1705">
            <v>42293.333333333299</v>
          </cell>
          <cell r="C1705">
            <v>149.63</v>
          </cell>
        </row>
        <row r="1706">
          <cell r="B1706">
            <v>42294.333333333299</v>
          </cell>
          <cell r="C1706">
            <v>149.49</v>
          </cell>
        </row>
        <row r="1707">
          <cell r="B1707">
            <v>42295.333333333299</v>
          </cell>
          <cell r="C1707">
            <v>149.25</v>
          </cell>
        </row>
        <row r="1708">
          <cell r="B1708">
            <v>42296.333333333299</v>
          </cell>
          <cell r="C1708">
            <v>149.1</v>
          </cell>
        </row>
        <row r="1709">
          <cell r="B1709">
            <v>42297.333333333299</v>
          </cell>
          <cell r="C1709">
            <v>148.76</v>
          </cell>
        </row>
        <row r="1710">
          <cell r="B1710">
            <v>42298.333333333299</v>
          </cell>
          <cell r="C1710">
            <v>148.36000000000001</v>
          </cell>
        </row>
        <row r="1711">
          <cell r="B1711">
            <v>42299.333333333299</v>
          </cell>
          <cell r="C1711">
            <v>148.03</v>
          </cell>
        </row>
        <row r="1712">
          <cell r="B1712">
            <v>42300.333333333299</v>
          </cell>
          <cell r="C1712">
            <v>147.77000000000001</v>
          </cell>
        </row>
        <row r="1713">
          <cell r="B1713">
            <v>42301.333333333299</v>
          </cell>
          <cell r="C1713">
            <v>147.69</v>
          </cell>
        </row>
        <row r="1714">
          <cell r="B1714">
            <v>42302.333333333299</v>
          </cell>
          <cell r="C1714">
            <v>147.66</v>
          </cell>
        </row>
        <row r="1715">
          <cell r="B1715">
            <v>42303.333333333299</v>
          </cell>
          <cell r="C1715">
            <v>147.69999999999999</v>
          </cell>
        </row>
        <row r="1716">
          <cell r="B1716">
            <v>42304.333333333299</v>
          </cell>
          <cell r="C1716">
            <v>147.52000000000001</v>
          </cell>
        </row>
        <row r="1717">
          <cell r="B1717">
            <v>42305.333333333299</v>
          </cell>
          <cell r="C1717">
            <v>147.29</v>
          </cell>
        </row>
        <row r="1718">
          <cell r="B1718">
            <v>42306.333333333299</v>
          </cell>
          <cell r="C1718">
            <v>147.16999999999999</v>
          </cell>
        </row>
        <row r="1719">
          <cell r="B1719">
            <v>42307.333333333299</v>
          </cell>
          <cell r="C1719">
            <v>147.1</v>
          </cell>
        </row>
        <row r="1720">
          <cell r="B1720">
            <v>42308.333333333299</v>
          </cell>
          <cell r="C1720">
            <v>147.04</v>
          </cell>
        </row>
        <row r="1721">
          <cell r="B1721">
            <v>42309.333333333299</v>
          </cell>
          <cell r="C1721">
            <v>147.07</v>
          </cell>
        </row>
        <row r="1722">
          <cell r="B1722">
            <v>42310.333333333299</v>
          </cell>
          <cell r="C1722">
            <v>147.31</v>
          </cell>
        </row>
        <row r="1723">
          <cell r="B1723">
            <v>42311.333333333299</v>
          </cell>
          <cell r="C1723">
            <v>147.53</v>
          </cell>
        </row>
        <row r="1724">
          <cell r="B1724">
            <v>42312.333333333299</v>
          </cell>
          <cell r="C1724">
            <v>147.63999999999999</v>
          </cell>
        </row>
        <row r="1725">
          <cell r="B1725">
            <v>42313.333333333299</v>
          </cell>
          <cell r="C1725">
            <v>147.75</v>
          </cell>
        </row>
        <row r="1726">
          <cell r="B1726">
            <v>42314.333333333299</v>
          </cell>
          <cell r="C1726">
            <v>147.88999999999999</v>
          </cell>
        </row>
        <row r="1727">
          <cell r="B1727">
            <v>42315.333333333299</v>
          </cell>
          <cell r="C1727">
            <v>147.94999999999999</v>
          </cell>
        </row>
        <row r="1728">
          <cell r="B1728">
            <v>42316.333333333299</v>
          </cell>
          <cell r="C1728">
            <v>148.18</v>
          </cell>
        </row>
        <row r="1729">
          <cell r="B1729">
            <v>42317.333333333299</v>
          </cell>
          <cell r="C1729">
            <v>148.38999999999999</v>
          </cell>
        </row>
        <row r="1730">
          <cell r="B1730">
            <v>42318.333333333299</v>
          </cell>
          <cell r="C1730">
            <v>148.54</v>
          </cell>
        </row>
        <row r="1731">
          <cell r="B1731">
            <v>42319.333333333299</v>
          </cell>
          <cell r="C1731">
            <v>148.56</v>
          </cell>
        </row>
        <row r="1732">
          <cell r="B1732">
            <v>42320.333333333299</v>
          </cell>
          <cell r="C1732">
            <v>148.66</v>
          </cell>
        </row>
        <row r="1733">
          <cell r="B1733">
            <v>42321.333333333299</v>
          </cell>
          <cell r="C1733">
            <v>148.82</v>
          </cell>
        </row>
        <row r="1734">
          <cell r="B1734">
            <v>42322.333333333299</v>
          </cell>
          <cell r="C1734">
            <v>148.85</v>
          </cell>
        </row>
        <row r="1735">
          <cell r="B1735">
            <v>42323.333333333299</v>
          </cell>
          <cell r="C1735">
            <v>148.83000000000001</v>
          </cell>
        </row>
        <row r="1736">
          <cell r="B1736">
            <v>42324.333333333299</v>
          </cell>
          <cell r="C1736">
            <v>148.79</v>
          </cell>
        </row>
        <row r="1737">
          <cell r="B1737">
            <v>42325.333333333299</v>
          </cell>
          <cell r="C1737">
            <v>148.74</v>
          </cell>
        </row>
        <row r="1738">
          <cell r="B1738">
            <v>42326.333333333299</v>
          </cell>
          <cell r="C1738">
            <v>148.69</v>
          </cell>
        </row>
        <row r="1739">
          <cell r="B1739">
            <v>42327.333333333299</v>
          </cell>
          <cell r="C1739">
            <v>148.61000000000001</v>
          </cell>
        </row>
        <row r="1740">
          <cell r="B1740">
            <v>42328.333333333299</v>
          </cell>
          <cell r="C1740">
            <v>148.5</v>
          </cell>
        </row>
        <row r="1741">
          <cell r="B1741">
            <v>42329.333333333299</v>
          </cell>
          <cell r="C1741">
            <v>148.33000000000001</v>
          </cell>
        </row>
        <row r="1742">
          <cell r="B1742">
            <v>42330.333333333299</v>
          </cell>
          <cell r="C1742">
            <v>148.26</v>
          </cell>
        </row>
        <row r="1743">
          <cell r="B1743">
            <v>42331.333333333299</v>
          </cell>
          <cell r="C1743">
            <v>148.18</v>
          </cell>
        </row>
        <row r="1744">
          <cell r="B1744">
            <v>42332.333333333299</v>
          </cell>
          <cell r="C1744">
            <v>148.19999999999999</v>
          </cell>
        </row>
        <row r="1745">
          <cell r="B1745">
            <v>42333.333333333299</v>
          </cell>
          <cell r="C1745">
            <v>148.29</v>
          </cell>
        </row>
        <row r="1746">
          <cell r="B1746">
            <v>42334.333333333299</v>
          </cell>
          <cell r="C1746">
            <v>148.36000000000001</v>
          </cell>
        </row>
        <row r="1747">
          <cell r="B1747">
            <v>42335.333333333299</v>
          </cell>
          <cell r="C1747">
            <v>148.25</v>
          </cell>
        </row>
        <row r="1748">
          <cell r="B1748">
            <v>42336.333333333299</v>
          </cell>
          <cell r="C1748">
            <v>148.13</v>
          </cell>
        </row>
        <row r="1749">
          <cell r="B1749">
            <v>42337.333333333299</v>
          </cell>
          <cell r="C1749">
            <v>148.15</v>
          </cell>
        </row>
        <row r="1750">
          <cell r="B1750">
            <v>42338.333333333299</v>
          </cell>
          <cell r="C1750">
            <v>148.09</v>
          </cell>
        </row>
        <row r="1751">
          <cell r="B1751">
            <v>42339.333333333299</v>
          </cell>
          <cell r="C1751">
            <v>147.76</v>
          </cell>
        </row>
        <row r="1752">
          <cell r="B1752">
            <v>42340.333333333299</v>
          </cell>
          <cell r="C1752">
            <v>147.69999999999999</v>
          </cell>
        </row>
        <row r="1753">
          <cell r="B1753">
            <v>42341.333333333299</v>
          </cell>
          <cell r="C1753">
            <v>147.61000000000001</v>
          </cell>
        </row>
        <row r="1754">
          <cell r="B1754">
            <v>42342.333333333299</v>
          </cell>
          <cell r="C1754">
            <v>147.5</v>
          </cell>
        </row>
        <row r="1755">
          <cell r="B1755">
            <v>42343.333333333299</v>
          </cell>
          <cell r="C1755">
            <v>147.38999999999999</v>
          </cell>
        </row>
        <row r="1756">
          <cell r="B1756">
            <v>42344.333333333299</v>
          </cell>
          <cell r="C1756">
            <v>147.29</v>
          </cell>
        </row>
        <row r="1757">
          <cell r="B1757">
            <v>42345.333333333299</v>
          </cell>
          <cell r="C1757">
            <v>147.29</v>
          </cell>
        </row>
        <row r="1758">
          <cell r="B1758">
            <v>42346.333333333299</v>
          </cell>
          <cell r="C1758">
            <v>147.15</v>
          </cell>
        </row>
        <row r="1759">
          <cell r="B1759">
            <v>42347.333333333299</v>
          </cell>
          <cell r="C1759">
            <v>147.03</v>
          </cell>
        </row>
        <row r="1760">
          <cell r="B1760">
            <v>42348.333333333299</v>
          </cell>
          <cell r="C1760">
            <v>146.88999999999999</v>
          </cell>
        </row>
        <row r="1761">
          <cell r="B1761">
            <v>42349.333333333299</v>
          </cell>
          <cell r="C1761">
            <v>146.76</v>
          </cell>
        </row>
        <row r="1762">
          <cell r="B1762">
            <v>42350.333333333299</v>
          </cell>
          <cell r="C1762">
            <v>146.59</v>
          </cell>
        </row>
        <row r="1763">
          <cell r="B1763">
            <v>42351.333333333299</v>
          </cell>
          <cell r="C1763">
            <v>146.43</v>
          </cell>
        </row>
        <row r="1764">
          <cell r="B1764">
            <v>42352.333333333299</v>
          </cell>
          <cell r="C1764">
            <v>146.28</v>
          </cell>
        </row>
        <row r="1765">
          <cell r="B1765">
            <v>42353.333333333299</v>
          </cell>
          <cell r="C1765">
            <v>146.1</v>
          </cell>
        </row>
        <row r="1766">
          <cell r="B1766">
            <v>42354.333333333299</v>
          </cell>
          <cell r="C1766">
            <v>145.91999999999999</v>
          </cell>
        </row>
        <row r="1767">
          <cell r="B1767">
            <v>42355.333333333299</v>
          </cell>
          <cell r="C1767">
            <v>145.82</v>
          </cell>
        </row>
        <row r="1768">
          <cell r="B1768">
            <v>42356.333333333299</v>
          </cell>
          <cell r="C1768">
            <v>145.71</v>
          </cell>
        </row>
        <row r="1769">
          <cell r="B1769">
            <v>42357.333333333299</v>
          </cell>
          <cell r="C1769">
            <v>145.69</v>
          </cell>
        </row>
        <row r="1770">
          <cell r="B1770">
            <v>42358.333333333299</v>
          </cell>
          <cell r="C1770">
            <v>145.68</v>
          </cell>
        </row>
        <row r="1771">
          <cell r="B1771">
            <v>42359.333333333299</v>
          </cell>
          <cell r="C1771">
            <v>145.69999999999999</v>
          </cell>
        </row>
        <row r="1772">
          <cell r="B1772">
            <v>42360.333333333299</v>
          </cell>
          <cell r="C1772">
            <v>145.66999999999999</v>
          </cell>
        </row>
        <row r="1773">
          <cell r="B1773">
            <v>42361.333333333299</v>
          </cell>
          <cell r="C1773">
            <v>145.71</v>
          </cell>
        </row>
        <row r="1774">
          <cell r="B1774">
            <v>42362.333333333299</v>
          </cell>
          <cell r="C1774">
            <v>145.72999999999999</v>
          </cell>
        </row>
        <row r="1775">
          <cell r="B1775">
            <v>42363.333333333299</v>
          </cell>
          <cell r="C1775">
            <v>145.74</v>
          </cell>
        </row>
        <row r="1776">
          <cell r="B1776">
            <v>42364.333333333299</v>
          </cell>
          <cell r="C1776">
            <v>145.71</v>
          </cell>
        </row>
        <row r="1777">
          <cell r="B1777">
            <v>42365.333333333299</v>
          </cell>
          <cell r="C1777">
            <v>145.72</v>
          </cell>
        </row>
        <row r="1778">
          <cell r="B1778">
            <v>42366.333333333299</v>
          </cell>
          <cell r="C1778">
            <v>145.72</v>
          </cell>
        </row>
        <row r="1779">
          <cell r="B1779">
            <v>42367.333333333299</v>
          </cell>
          <cell r="C1779">
            <v>145.74</v>
          </cell>
        </row>
        <row r="1780">
          <cell r="B1780">
            <v>42368.333333333299</v>
          </cell>
          <cell r="C1780">
            <v>145.75</v>
          </cell>
        </row>
        <row r="1781">
          <cell r="B1781">
            <v>42369.333333333299</v>
          </cell>
          <cell r="C1781">
            <v>145.77000000000001</v>
          </cell>
        </row>
        <row r="1782">
          <cell r="B1782">
            <v>42370.333333333299</v>
          </cell>
          <cell r="C1782">
            <v>145.72999999999999</v>
          </cell>
        </row>
        <row r="1783">
          <cell r="B1783">
            <v>42371.333333333299</v>
          </cell>
          <cell r="C1783">
            <v>145.74</v>
          </cell>
        </row>
        <row r="1784">
          <cell r="B1784">
            <v>42372.333333333299</v>
          </cell>
          <cell r="C1784">
            <v>145.74</v>
          </cell>
        </row>
        <row r="1785">
          <cell r="B1785">
            <v>42373.333333333299</v>
          </cell>
          <cell r="C1785">
            <v>145.75</v>
          </cell>
        </row>
        <row r="1786">
          <cell r="B1786">
            <v>42374.333333333299</v>
          </cell>
          <cell r="C1786">
            <v>145.76</v>
          </cell>
        </row>
        <row r="1787">
          <cell r="B1787">
            <v>42375.333333333299</v>
          </cell>
          <cell r="C1787">
            <v>145.77000000000001</v>
          </cell>
        </row>
        <row r="1788">
          <cell r="B1788">
            <v>42376.333333333299</v>
          </cell>
          <cell r="C1788">
            <v>145.77000000000001</v>
          </cell>
        </row>
        <row r="1789">
          <cell r="B1789">
            <v>42377.333333333299</v>
          </cell>
          <cell r="C1789">
            <v>145.79</v>
          </cell>
        </row>
        <row r="1790">
          <cell r="B1790">
            <v>42378.333333333299</v>
          </cell>
          <cell r="C1790">
            <v>145.79</v>
          </cell>
        </row>
        <row r="1791">
          <cell r="B1791">
            <v>42379.333333333299</v>
          </cell>
          <cell r="C1791">
            <v>145.80000000000001</v>
          </cell>
        </row>
        <row r="1792">
          <cell r="B1792">
            <v>42380.333333333299</v>
          </cell>
          <cell r="C1792">
            <v>145.79</v>
          </cell>
        </row>
        <row r="1793">
          <cell r="B1793">
            <v>42381.333333333299</v>
          </cell>
          <cell r="C1793">
            <v>145.76</v>
          </cell>
        </row>
        <row r="1794">
          <cell r="B1794">
            <v>42382.333333333299</v>
          </cell>
          <cell r="C1794">
            <v>145.72999999999999</v>
          </cell>
        </row>
        <row r="1795">
          <cell r="B1795">
            <v>42383.333333333299</v>
          </cell>
          <cell r="C1795">
            <v>145.71</v>
          </cell>
        </row>
        <row r="1796">
          <cell r="B1796">
            <v>42384.333333333299</v>
          </cell>
          <cell r="C1796">
            <v>145.68</v>
          </cell>
        </row>
        <row r="1797">
          <cell r="B1797">
            <v>42385.333333333299</v>
          </cell>
          <cell r="C1797">
            <v>145.63999999999999</v>
          </cell>
        </row>
        <row r="1798">
          <cell r="B1798">
            <v>42386.333333333299</v>
          </cell>
          <cell r="C1798">
            <v>145.63</v>
          </cell>
        </row>
        <row r="1799">
          <cell r="B1799">
            <v>42387.333333333299</v>
          </cell>
          <cell r="C1799">
            <v>145.63</v>
          </cell>
        </row>
        <row r="1800">
          <cell r="B1800">
            <v>42388.333333333299</v>
          </cell>
          <cell r="C1800">
            <v>145.6</v>
          </cell>
        </row>
        <row r="1801">
          <cell r="B1801">
            <v>42389.333333333299</v>
          </cell>
          <cell r="C1801">
            <v>145.59</v>
          </cell>
        </row>
        <row r="1802">
          <cell r="B1802">
            <v>42390.333333333299</v>
          </cell>
          <cell r="C1802">
            <v>145.57</v>
          </cell>
        </row>
        <row r="1803">
          <cell r="B1803">
            <v>42391.333333333299</v>
          </cell>
          <cell r="C1803">
            <v>145.53</v>
          </cell>
        </row>
        <row r="1804">
          <cell r="B1804">
            <v>42392.333333333299</v>
          </cell>
          <cell r="C1804">
            <v>145.51</v>
          </cell>
        </row>
        <row r="1805">
          <cell r="B1805">
            <v>42393.333333333299</v>
          </cell>
          <cell r="C1805">
            <v>145.47999999999999</v>
          </cell>
        </row>
        <row r="1806">
          <cell r="B1806">
            <v>42394.333333333299</v>
          </cell>
          <cell r="C1806">
            <v>145.47999999999999</v>
          </cell>
        </row>
        <row r="1807">
          <cell r="B1807">
            <v>42395.333333333299</v>
          </cell>
          <cell r="C1807">
            <v>145.47999999999999</v>
          </cell>
        </row>
        <row r="1808">
          <cell r="B1808">
            <v>42396.333333333299</v>
          </cell>
          <cell r="C1808">
            <v>145.49</v>
          </cell>
        </row>
        <row r="1809">
          <cell r="B1809">
            <v>42397.333333333299</v>
          </cell>
          <cell r="C1809">
            <v>145.49</v>
          </cell>
        </row>
        <row r="1810">
          <cell r="B1810">
            <v>42398.333333333299</v>
          </cell>
          <cell r="C1810">
            <v>145.49</v>
          </cell>
        </row>
        <row r="1811">
          <cell r="B1811">
            <v>42399.333333333299</v>
          </cell>
          <cell r="C1811">
            <v>145.49</v>
          </cell>
        </row>
        <row r="1812">
          <cell r="B1812">
            <v>42400.333333333299</v>
          </cell>
          <cell r="C1812">
            <v>145.44999999999999</v>
          </cell>
        </row>
        <row r="1813">
          <cell r="B1813">
            <v>42401.333333333299</v>
          </cell>
          <cell r="C1813">
            <v>145.44999999999999</v>
          </cell>
        </row>
        <row r="1814">
          <cell r="B1814">
            <v>42402.333333333299</v>
          </cell>
          <cell r="C1814">
            <v>145.44999999999999</v>
          </cell>
        </row>
        <row r="1815">
          <cell r="B1815">
            <v>42403.333333333299</v>
          </cell>
          <cell r="C1815">
            <v>145.44999999999999</v>
          </cell>
        </row>
        <row r="1816">
          <cell r="B1816">
            <v>42404.333333333299</v>
          </cell>
          <cell r="C1816">
            <v>145.44999999999999</v>
          </cell>
        </row>
        <row r="1817">
          <cell r="B1817">
            <v>42405.333333333299</v>
          </cell>
          <cell r="C1817">
            <v>145.44999999999999</v>
          </cell>
        </row>
        <row r="1818">
          <cell r="B1818">
            <v>42406.333333333299</v>
          </cell>
          <cell r="C1818">
            <v>145.43</v>
          </cell>
        </row>
        <row r="1819">
          <cell r="B1819">
            <v>42407.333333333299</v>
          </cell>
          <cell r="C1819">
            <v>145.43</v>
          </cell>
        </row>
        <row r="1820">
          <cell r="B1820">
            <v>42408.333333333299</v>
          </cell>
          <cell r="C1820">
            <v>145.43</v>
          </cell>
        </row>
        <row r="1821">
          <cell r="B1821">
            <v>42409.333333333299</v>
          </cell>
          <cell r="C1821">
            <v>145.38</v>
          </cell>
        </row>
        <row r="1822">
          <cell r="B1822">
            <v>42410.333333333299</v>
          </cell>
          <cell r="C1822">
            <v>145.36000000000001</v>
          </cell>
        </row>
        <row r="1823">
          <cell r="B1823">
            <v>42411.333333333299</v>
          </cell>
          <cell r="C1823">
            <v>145.36000000000001</v>
          </cell>
        </row>
        <row r="1824">
          <cell r="B1824">
            <v>42412.333333333299</v>
          </cell>
          <cell r="C1824">
            <v>145.33000000000001</v>
          </cell>
        </row>
        <row r="1825">
          <cell r="B1825">
            <v>42413.333333333299</v>
          </cell>
          <cell r="C1825">
            <v>145.33000000000001</v>
          </cell>
        </row>
        <row r="1826">
          <cell r="B1826">
            <v>42414.333333333299</v>
          </cell>
          <cell r="C1826">
            <v>145.32</v>
          </cell>
        </row>
        <row r="1827">
          <cell r="B1827">
            <v>42415.333333333299</v>
          </cell>
          <cell r="C1827">
            <v>145.28</v>
          </cell>
        </row>
        <row r="1828">
          <cell r="B1828">
            <v>42416.333333333299</v>
          </cell>
          <cell r="C1828">
            <v>145.28</v>
          </cell>
        </row>
        <row r="1829">
          <cell r="B1829">
            <v>42417.333333333299</v>
          </cell>
          <cell r="C1829">
            <v>145.28</v>
          </cell>
        </row>
        <row r="1830">
          <cell r="B1830">
            <v>42418.333333333299</v>
          </cell>
          <cell r="C1830">
            <v>145.27000000000001</v>
          </cell>
        </row>
        <row r="1831">
          <cell r="B1831">
            <v>42419.333333333299</v>
          </cell>
          <cell r="C1831">
            <v>145.27000000000001</v>
          </cell>
        </row>
        <row r="1832">
          <cell r="B1832">
            <v>42420.333333333299</v>
          </cell>
          <cell r="C1832">
            <v>145.26</v>
          </cell>
        </row>
        <row r="1833">
          <cell r="B1833">
            <v>42421.333333333299</v>
          </cell>
          <cell r="C1833">
            <v>145.22999999999999</v>
          </cell>
        </row>
        <row r="1834">
          <cell r="B1834">
            <v>42422.333333333299</v>
          </cell>
          <cell r="C1834">
            <v>145.22999999999999</v>
          </cell>
        </row>
        <row r="1835">
          <cell r="B1835">
            <v>42423.333333333299</v>
          </cell>
          <cell r="C1835">
            <v>145.21</v>
          </cell>
        </row>
        <row r="1836">
          <cell r="B1836">
            <v>42424.333333333299</v>
          </cell>
          <cell r="C1836">
            <v>145.21</v>
          </cell>
        </row>
        <row r="1837">
          <cell r="B1837">
            <v>42425.333333333299</v>
          </cell>
          <cell r="C1837">
            <v>145.21</v>
          </cell>
        </row>
        <row r="1838">
          <cell r="B1838">
            <v>42426.333333333299</v>
          </cell>
          <cell r="C1838">
            <v>145.21</v>
          </cell>
        </row>
        <row r="1839">
          <cell r="B1839">
            <v>42427.333333333299</v>
          </cell>
          <cell r="C1839">
            <v>145.19999999999999</v>
          </cell>
        </row>
        <row r="1840">
          <cell r="B1840">
            <v>42428.333333333299</v>
          </cell>
          <cell r="C1840">
            <v>145.16</v>
          </cell>
        </row>
        <row r="1841">
          <cell r="B1841">
            <v>42429.333333333299</v>
          </cell>
          <cell r="C1841">
            <v>145.15</v>
          </cell>
        </row>
        <row r="1842">
          <cell r="B1842">
            <v>42430.333333333299</v>
          </cell>
          <cell r="C1842">
            <v>145.13</v>
          </cell>
        </row>
        <row r="1843">
          <cell r="B1843">
            <v>42431.333333333299</v>
          </cell>
          <cell r="C1843">
            <v>145.12</v>
          </cell>
        </row>
        <row r="1844">
          <cell r="B1844">
            <v>42432.333333333299</v>
          </cell>
          <cell r="C1844">
            <v>145.11000000000001</v>
          </cell>
        </row>
        <row r="1845">
          <cell r="B1845">
            <v>42433.333333333299</v>
          </cell>
          <cell r="C1845">
            <v>145.1</v>
          </cell>
        </row>
        <row r="1846">
          <cell r="B1846">
            <v>42434.333333333299</v>
          </cell>
          <cell r="C1846">
            <v>145.1</v>
          </cell>
        </row>
        <row r="1847">
          <cell r="B1847">
            <v>42435.333333333299</v>
          </cell>
          <cell r="C1847">
            <v>145.09</v>
          </cell>
        </row>
        <row r="1848">
          <cell r="B1848">
            <v>42436.333333333299</v>
          </cell>
          <cell r="C1848">
            <v>145.07</v>
          </cell>
        </row>
        <row r="1849">
          <cell r="B1849">
            <v>42437.333333333299</v>
          </cell>
          <cell r="C1849">
            <v>145.02000000000001</v>
          </cell>
        </row>
        <row r="1850">
          <cell r="B1850">
            <v>42438.333333333299</v>
          </cell>
          <cell r="C1850">
            <v>145.01</v>
          </cell>
        </row>
        <row r="1851">
          <cell r="B1851">
            <v>42439.333333333299</v>
          </cell>
          <cell r="C1851">
            <v>145.01</v>
          </cell>
        </row>
        <row r="1852">
          <cell r="B1852">
            <v>42440.333333333299</v>
          </cell>
          <cell r="C1852">
            <v>145</v>
          </cell>
        </row>
        <row r="1853">
          <cell r="B1853">
            <v>42441.333333333299</v>
          </cell>
          <cell r="C1853">
            <v>144.91</v>
          </cell>
        </row>
        <row r="1854">
          <cell r="B1854">
            <v>42442.333333333299</v>
          </cell>
          <cell r="C1854">
            <v>144.9</v>
          </cell>
        </row>
        <row r="1855">
          <cell r="B1855">
            <v>42443.333333333299</v>
          </cell>
          <cell r="C1855">
            <v>144.88999999999999</v>
          </cell>
        </row>
        <row r="1856">
          <cell r="B1856">
            <v>42444.333333333299</v>
          </cell>
          <cell r="C1856">
            <v>144.88999999999999</v>
          </cell>
        </row>
        <row r="1857">
          <cell r="B1857">
            <v>42445.333333333299</v>
          </cell>
          <cell r="C1857">
            <v>144.88999999999999</v>
          </cell>
        </row>
        <row r="1858">
          <cell r="B1858">
            <v>42446.333333333299</v>
          </cell>
          <cell r="C1858">
            <v>144.88999999999999</v>
          </cell>
        </row>
        <row r="1859">
          <cell r="B1859">
            <v>42447.333333333299</v>
          </cell>
          <cell r="C1859">
            <v>144.87</v>
          </cell>
        </row>
        <row r="1860">
          <cell r="B1860">
            <v>42448.333333333299</v>
          </cell>
          <cell r="C1860">
            <v>144.86000000000001</v>
          </cell>
        </row>
        <row r="1861">
          <cell r="B1861">
            <v>42449.333333333299</v>
          </cell>
          <cell r="C1861">
            <v>144.80000000000001</v>
          </cell>
        </row>
        <row r="1862">
          <cell r="B1862">
            <v>42450.333333333299</v>
          </cell>
          <cell r="C1862">
            <v>144.78</v>
          </cell>
        </row>
        <row r="1863">
          <cell r="B1863">
            <v>42451.333333333299</v>
          </cell>
          <cell r="C1863">
            <v>144.78</v>
          </cell>
        </row>
        <row r="1864">
          <cell r="B1864">
            <v>42452.333333333299</v>
          </cell>
          <cell r="C1864">
            <v>144.77000000000001</v>
          </cell>
        </row>
        <row r="1865">
          <cell r="B1865">
            <v>42453.333333333299</v>
          </cell>
          <cell r="C1865">
            <v>144.75</v>
          </cell>
        </row>
        <row r="1866">
          <cell r="B1866">
            <v>42454.333333333299</v>
          </cell>
          <cell r="C1866">
            <v>144.75</v>
          </cell>
        </row>
        <row r="1867">
          <cell r="B1867">
            <v>42455.333333333299</v>
          </cell>
          <cell r="C1867">
            <v>144.74</v>
          </cell>
        </row>
        <row r="1868">
          <cell r="B1868">
            <v>42456.333333333299</v>
          </cell>
          <cell r="C1868">
            <v>144.72</v>
          </cell>
        </row>
        <row r="1869">
          <cell r="B1869">
            <v>42457.333333333299</v>
          </cell>
          <cell r="C1869">
            <v>144.69</v>
          </cell>
        </row>
        <row r="1870">
          <cell r="B1870">
            <v>42458.333333333299</v>
          </cell>
          <cell r="C1870">
            <v>144.69</v>
          </cell>
        </row>
        <row r="1871">
          <cell r="B1871">
            <v>42459.333333333299</v>
          </cell>
          <cell r="C1871">
            <v>144.68</v>
          </cell>
        </row>
        <row r="1872">
          <cell r="B1872">
            <v>42460.333333333299</v>
          </cell>
          <cell r="C1872">
            <v>144.68</v>
          </cell>
        </row>
        <row r="1873">
          <cell r="B1873">
            <v>42461.333333333299</v>
          </cell>
          <cell r="C1873">
            <v>144.66999999999999</v>
          </cell>
        </row>
        <row r="1874">
          <cell r="B1874">
            <v>42462.333333333299</v>
          </cell>
          <cell r="C1874">
            <v>144.66</v>
          </cell>
        </row>
        <row r="1875">
          <cell r="B1875">
            <v>42463.333333333299</v>
          </cell>
          <cell r="C1875">
            <v>144.63999999999999</v>
          </cell>
        </row>
        <row r="1876">
          <cell r="B1876">
            <v>42464.333333333299</v>
          </cell>
          <cell r="C1876">
            <v>144.61000000000001</v>
          </cell>
        </row>
        <row r="1877">
          <cell r="B1877">
            <v>42465.333333333299</v>
          </cell>
          <cell r="C1877">
            <v>144.6</v>
          </cell>
        </row>
        <row r="1878">
          <cell r="B1878">
            <v>42466.333333333299</v>
          </cell>
          <cell r="C1878">
            <v>144.59</v>
          </cell>
        </row>
        <row r="1879">
          <cell r="B1879">
            <v>42467.333333333299</v>
          </cell>
          <cell r="C1879">
            <v>144.58000000000001</v>
          </cell>
        </row>
        <row r="1880">
          <cell r="B1880">
            <v>42468.333333333299</v>
          </cell>
          <cell r="C1880">
            <v>144.58000000000001</v>
          </cell>
        </row>
        <row r="1881">
          <cell r="B1881">
            <v>42469.333333333299</v>
          </cell>
          <cell r="C1881">
            <v>144.58000000000001</v>
          </cell>
        </row>
        <row r="1882">
          <cell r="B1882">
            <v>42470.333333333299</v>
          </cell>
          <cell r="C1882">
            <v>144.54</v>
          </cell>
        </row>
        <row r="1883">
          <cell r="B1883">
            <v>42471.333333333299</v>
          </cell>
          <cell r="C1883">
            <v>144.52000000000001</v>
          </cell>
        </row>
        <row r="1884">
          <cell r="B1884">
            <v>42472.333333333299</v>
          </cell>
          <cell r="C1884">
            <v>144.52000000000001</v>
          </cell>
        </row>
        <row r="1885">
          <cell r="B1885">
            <v>42473.333333333299</v>
          </cell>
          <cell r="C1885">
            <v>144.49</v>
          </cell>
        </row>
        <row r="1886">
          <cell r="B1886">
            <v>42474.333333333299</v>
          </cell>
          <cell r="C1886">
            <v>144.38999999999999</v>
          </cell>
        </row>
        <row r="1887">
          <cell r="B1887">
            <v>42475.333333333299</v>
          </cell>
          <cell r="C1887">
            <v>144.32</v>
          </cell>
        </row>
        <row r="1888">
          <cell r="B1888">
            <v>42476.333333333299</v>
          </cell>
          <cell r="C1888">
            <v>144.29</v>
          </cell>
        </row>
        <row r="1889">
          <cell r="B1889">
            <v>42477.333333333299</v>
          </cell>
          <cell r="C1889">
            <v>144.25</v>
          </cell>
        </row>
        <row r="1890">
          <cell r="B1890">
            <v>42478.333333333299</v>
          </cell>
          <cell r="C1890">
            <v>144.22</v>
          </cell>
        </row>
        <row r="1891">
          <cell r="B1891">
            <v>42479.333333333299</v>
          </cell>
          <cell r="C1891">
            <v>144.22</v>
          </cell>
        </row>
        <row r="1892">
          <cell r="B1892">
            <v>42480.333333333299</v>
          </cell>
          <cell r="C1892">
            <v>144.16</v>
          </cell>
        </row>
        <row r="1893">
          <cell r="B1893">
            <v>42481.333333333299</v>
          </cell>
          <cell r="C1893">
            <v>143.97999999999999</v>
          </cell>
        </row>
        <row r="1894">
          <cell r="B1894">
            <v>42482.333333333299</v>
          </cell>
          <cell r="C1894">
            <v>143.81</v>
          </cell>
        </row>
        <row r="1895">
          <cell r="B1895">
            <v>42483.333333333299</v>
          </cell>
          <cell r="C1895">
            <v>143.56</v>
          </cell>
        </row>
        <row r="1896">
          <cell r="B1896">
            <v>42484.333333333299</v>
          </cell>
          <cell r="C1896">
            <v>143.44999999999999</v>
          </cell>
        </row>
        <row r="1897">
          <cell r="B1897">
            <v>42485.333333333299</v>
          </cell>
          <cell r="C1897">
            <v>143.41</v>
          </cell>
        </row>
        <row r="1898">
          <cell r="B1898">
            <v>42486.333333333299</v>
          </cell>
          <cell r="C1898">
            <v>143.19</v>
          </cell>
        </row>
        <row r="1899">
          <cell r="B1899">
            <v>42487.333333333299</v>
          </cell>
          <cell r="C1899">
            <v>142.93</v>
          </cell>
        </row>
        <row r="1900">
          <cell r="B1900">
            <v>42488.333333333299</v>
          </cell>
          <cell r="C1900">
            <v>142.72</v>
          </cell>
        </row>
        <row r="1901">
          <cell r="B1901">
            <v>42489.333333333299</v>
          </cell>
          <cell r="C1901">
            <v>142.36000000000001</v>
          </cell>
        </row>
        <row r="1902">
          <cell r="B1902">
            <v>42490.333333333299</v>
          </cell>
          <cell r="C1902">
            <v>142.07</v>
          </cell>
        </row>
        <row r="1903">
          <cell r="B1903">
            <v>42491.333333333299</v>
          </cell>
          <cell r="C1903">
            <v>141.91</v>
          </cell>
        </row>
        <row r="1904">
          <cell r="B1904">
            <v>42492.333333333299</v>
          </cell>
          <cell r="C1904">
            <v>141.88999999999999</v>
          </cell>
        </row>
        <row r="1905">
          <cell r="B1905">
            <v>42493.333333333299</v>
          </cell>
          <cell r="C1905">
            <v>141.82</v>
          </cell>
        </row>
        <row r="1906">
          <cell r="B1906">
            <v>42494.333333333299</v>
          </cell>
          <cell r="C1906">
            <v>141.54</v>
          </cell>
        </row>
        <row r="1907">
          <cell r="B1907">
            <v>42495.333333333299</v>
          </cell>
          <cell r="C1907">
            <v>141.24</v>
          </cell>
        </row>
        <row r="1908">
          <cell r="B1908">
            <v>42496.333333333299</v>
          </cell>
          <cell r="C1908">
            <v>140.94</v>
          </cell>
        </row>
        <row r="1909">
          <cell r="B1909">
            <v>42497.333333333299</v>
          </cell>
          <cell r="C1909">
            <v>140.69999999999999</v>
          </cell>
        </row>
        <row r="1910">
          <cell r="B1910">
            <v>42498.333333333299</v>
          </cell>
          <cell r="C1910">
            <v>140.55000000000001</v>
          </cell>
        </row>
        <row r="1911">
          <cell r="B1911">
            <v>42499.333333333299</v>
          </cell>
          <cell r="C1911">
            <v>140.53</v>
          </cell>
        </row>
        <row r="1912">
          <cell r="B1912">
            <v>42500.333333333299</v>
          </cell>
          <cell r="C1912">
            <v>140.38999999999999</v>
          </cell>
        </row>
        <row r="1913">
          <cell r="B1913">
            <v>42501.333333333299</v>
          </cell>
          <cell r="C1913">
            <v>140.13</v>
          </cell>
        </row>
        <row r="1914">
          <cell r="B1914">
            <v>42502.333333333299</v>
          </cell>
          <cell r="C1914">
            <v>139.88999999999999</v>
          </cell>
        </row>
        <row r="1915">
          <cell r="B1915">
            <v>42503.333333333299</v>
          </cell>
          <cell r="C1915">
            <v>139.66</v>
          </cell>
        </row>
        <row r="1916">
          <cell r="B1916">
            <v>42504.333333333299</v>
          </cell>
          <cell r="C1916">
            <v>139.58000000000001</v>
          </cell>
        </row>
        <row r="1917">
          <cell r="B1917">
            <v>42505.333333333299</v>
          </cell>
          <cell r="C1917">
            <v>139.55000000000001</v>
          </cell>
        </row>
        <row r="1918">
          <cell r="B1918">
            <v>42506.333333333299</v>
          </cell>
          <cell r="C1918">
            <v>139.54</v>
          </cell>
        </row>
        <row r="1919">
          <cell r="B1919">
            <v>42507.333333333299</v>
          </cell>
          <cell r="C1919">
            <v>139.49</v>
          </cell>
        </row>
        <row r="1920">
          <cell r="B1920">
            <v>42508.333333333299</v>
          </cell>
          <cell r="C1920">
            <v>139.26</v>
          </cell>
        </row>
        <row r="1921">
          <cell r="B1921">
            <v>42509.333333333299</v>
          </cell>
          <cell r="C1921">
            <v>139.16</v>
          </cell>
        </row>
        <row r="1922">
          <cell r="B1922">
            <v>42510.333333333299</v>
          </cell>
          <cell r="C1922">
            <v>138.97</v>
          </cell>
        </row>
        <row r="1923">
          <cell r="B1923">
            <v>42511.333333333299</v>
          </cell>
          <cell r="C1923">
            <v>139.01</v>
          </cell>
        </row>
        <row r="1924">
          <cell r="B1924">
            <v>42512.333333333299</v>
          </cell>
          <cell r="C1924">
            <v>139.38999999999999</v>
          </cell>
        </row>
        <row r="1925">
          <cell r="B1925">
            <v>42513.333333333299</v>
          </cell>
          <cell r="C1925">
            <v>139.66999999999999</v>
          </cell>
        </row>
        <row r="1926">
          <cell r="B1926">
            <v>42514.333333333299</v>
          </cell>
          <cell r="C1926">
            <v>139.61000000000001</v>
          </cell>
        </row>
        <row r="1927">
          <cell r="B1927">
            <v>42515.333333333299</v>
          </cell>
          <cell r="C1927">
            <v>141.30000000000001</v>
          </cell>
        </row>
        <row r="1928">
          <cell r="B1928">
            <v>42516.333333333299</v>
          </cell>
          <cell r="C1928">
            <v>141.30000000000001</v>
          </cell>
        </row>
        <row r="1929">
          <cell r="B1929">
            <v>42517.333333333299</v>
          </cell>
          <cell r="C1929">
            <v>141.72</v>
          </cell>
        </row>
        <row r="1930">
          <cell r="B1930">
            <v>42518.333333333299</v>
          </cell>
          <cell r="C1930">
            <v>142.24</v>
          </cell>
        </row>
        <row r="1931">
          <cell r="B1931">
            <v>42519.333333333299</v>
          </cell>
          <cell r="C1931">
            <v>142.81</v>
          </cell>
        </row>
        <row r="1932">
          <cell r="B1932">
            <v>42520.333333333299</v>
          </cell>
          <cell r="C1932">
            <v>143.16</v>
          </cell>
        </row>
        <row r="1933">
          <cell r="B1933">
            <v>42521.333333333299</v>
          </cell>
          <cell r="C1933">
            <v>142.88</v>
          </cell>
        </row>
        <row r="1934">
          <cell r="B1934">
            <v>42522.333333333299</v>
          </cell>
          <cell r="C1934">
            <v>142.63999999999999</v>
          </cell>
        </row>
        <row r="1935">
          <cell r="B1935">
            <v>42523.333333333299</v>
          </cell>
          <cell r="C1935">
            <v>142.43</v>
          </cell>
        </row>
        <row r="1936">
          <cell r="B1936">
            <v>42524.333333333299</v>
          </cell>
          <cell r="C1936">
            <v>142.02000000000001</v>
          </cell>
        </row>
        <row r="1937">
          <cell r="B1937">
            <v>42525.333333333299</v>
          </cell>
          <cell r="C1937">
            <v>141.82</v>
          </cell>
        </row>
        <row r="1938">
          <cell r="B1938">
            <v>42526.333333333299</v>
          </cell>
          <cell r="C1938">
            <v>141.61000000000001</v>
          </cell>
        </row>
        <row r="1939">
          <cell r="B1939">
            <v>42527.333333333299</v>
          </cell>
          <cell r="C1939">
            <v>141.49</v>
          </cell>
        </row>
        <row r="1940">
          <cell r="B1940">
            <v>42528.333333333299</v>
          </cell>
          <cell r="C1940">
            <v>141.22</v>
          </cell>
        </row>
        <row r="1941">
          <cell r="B1941">
            <v>42529.333333333299</v>
          </cell>
          <cell r="C1941">
            <v>140.41</v>
          </cell>
        </row>
        <row r="1942">
          <cell r="B1942">
            <v>42530.333333333299</v>
          </cell>
          <cell r="C1942">
            <v>139.57</v>
          </cell>
        </row>
        <row r="1943">
          <cell r="B1943">
            <v>42531.333333333299</v>
          </cell>
          <cell r="C1943">
            <v>138.74</v>
          </cell>
        </row>
        <row r="1944">
          <cell r="B1944">
            <v>42532.333333333299</v>
          </cell>
          <cell r="C1944">
            <v>137.81</v>
          </cell>
        </row>
        <row r="1945">
          <cell r="B1945">
            <v>42533.333333333299</v>
          </cell>
          <cell r="C1945">
            <v>136.97999999999999</v>
          </cell>
        </row>
        <row r="1946">
          <cell r="B1946">
            <v>42534.333333333299</v>
          </cell>
          <cell r="C1946">
            <v>136.13</v>
          </cell>
        </row>
        <row r="1947">
          <cell r="B1947">
            <v>42535.333333333299</v>
          </cell>
          <cell r="C1947">
            <v>135.46</v>
          </cell>
        </row>
        <row r="1948">
          <cell r="B1948">
            <v>42536.333333333299</v>
          </cell>
          <cell r="C1948">
            <v>134.72999999999999</v>
          </cell>
        </row>
        <row r="1949">
          <cell r="B1949">
            <v>42537.333333333299</v>
          </cell>
          <cell r="C1949">
            <v>134.18</v>
          </cell>
        </row>
        <row r="1950">
          <cell r="B1950">
            <v>42538.333333333299</v>
          </cell>
          <cell r="C1950">
            <v>133.80000000000001</v>
          </cell>
        </row>
        <row r="1951">
          <cell r="B1951">
            <v>42539.333333333299</v>
          </cell>
          <cell r="C1951">
            <v>133.56</v>
          </cell>
        </row>
        <row r="1952">
          <cell r="B1952">
            <v>42540.333333333299</v>
          </cell>
          <cell r="C1952">
            <v>133.37</v>
          </cell>
        </row>
        <row r="1953">
          <cell r="B1953">
            <v>42541.333333333299</v>
          </cell>
          <cell r="C1953">
            <v>133.03</v>
          </cell>
        </row>
        <row r="1954">
          <cell r="B1954">
            <v>42542.333333333299</v>
          </cell>
          <cell r="C1954">
            <v>132.93</v>
          </cell>
        </row>
        <row r="1955">
          <cell r="B1955">
            <v>42543.333333333299</v>
          </cell>
          <cell r="C1955">
            <v>133.09</v>
          </cell>
        </row>
        <row r="1956">
          <cell r="B1956">
            <v>42544.333333333299</v>
          </cell>
          <cell r="C1956">
            <v>133.13</v>
          </cell>
        </row>
        <row r="1957">
          <cell r="B1957">
            <v>42545.333333333299</v>
          </cell>
          <cell r="C1957">
            <v>133.44</v>
          </cell>
        </row>
        <row r="1958">
          <cell r="B1958">
            <v>42546.333333333299</v>
          </cell>
          <cell r="C1958">
            <v>133.80000000000001</v>
          </cell>
        </row>
        <row r="1959">
          <cell r="B1959">
            <v>42547.333333333299</v>
          </cell>
          <cell r="C1959">
            <v>133.94999999999999</v>
          </cell>
        </row>
        <row r="1960">
          <cell r="B1960">
            <v>42548.333333333299</v>
          </cell>
          <cell r="C1960">
            <v>134.28</v>
          </cell>
        </row>
        <row r="1961">
          <cell r="B1961">
            <v>42549.333333333299</v>
          </cell>
          <cell r="C1961">
            <v>134.9</v>
          </cell>
        </row>
        <row r="1962">
          <cell r="B1962">
            <v>42550.333333333299</v>
          </cell>
          <cell r="C1962">
            <v>138.31</v>
          </cell>
        </row>
        <row r="1963">
          <cell r="B1963">
            <v>42551.333333333299</v>
          </cell>
          <cell r="C1963">
            <v>140.46</v>
          </cell>
        </row>
        <row r="1964">
          <cell r="B1964">
            <v>42552.333333333299</v>
          </cell>
          <cell r="C1964">
            <v>142.22</v>
          </cell>
        </row>
        <row r="1965">
          <cell r="B1965">
            <v>42553.333333333299</v>
          </cell>
          <cell r="C1965">
            <v>142.88</v>
          </cell>
        </row>
        <row r="1966">
          <cell r="B1966">
            <v>42554.333333333299</v>
          </cell>
          <cell r="C1966">
            <v>143.37</v>
          </cell>
        </row>
        <row r="1967">
          <cell r="B1967">
            <v>42555.333333333299</v>
          </cell>
          <cell r="C1967">
            <v>143.66</v>
          </cell>
        </row>
        <row r="1968">
          <cell r="B1968">
            <v>42556.333333333299</v>
          </cell>
          <cell r="C1968">
            <v>143.4</v>
          </cell>
        </row>
        <row r="1969">
          <cell r="B1969">
            <v>42557.333333333299</v>
          </cell>
          <cell r="C1969">
            <v>143.01</v>
          </cell>
        </row>
        <row r="1970">
          <cell r="B1970">
            <v>42558.333333333299</v>
          </cell>
          <cell r="C1970">
            <v>143.1</v>
          </cell>
        </row>
        <row r="1971">
          <cell r="B1971">
            <v>42559.333333333299</v>
          </cell>
          <cell r="C1971">
            <v>143.1</v>
          </cell>
        </row>
        <row r="1972">
          <cell r="B1972">
            <v>42560.333333333299</v>
          </cell>
          <cell r="C1972">
            <v>143.52000000000001</v>
          </cell>
        </row>
        <row r="1973">
          <cell r="B1973">
            <v>42561.333333333299</v>
          </cell>
          <cell r="C1973">
            <v>143.94</v>
          </cell>
        </row>
        <row r="1974">
          <cell r="B1974">
            <v>42562.333333333299</v>
          </cell>
          <cell r="C1974">
            <v>144.65</v>
          </cell>
        </row>
        <row r="1975">
          <cell r="B1975">
            <v>42563.333333333299</v>
          </cell>
          <cell r="C1975">
            <v>144.75</v>
          </cell>
        </row>
        <row r="1976">
          <cell r="B1976">
            <v>42564.333333333299</v>
          </cell>
          <cell r="C1976">
            <v>144.72</v>
          </cell>
        </row>
        <row r="1977">
          <cell r="B1977">
            <v>42565.333333333299</v>
          </cell>
          <cell r="C1977">
            <v>144.56</v>
          </cell>
        </row>
        <row r="1978">
          <cell r="B1978">
            <v>42566.333333333299</v>
          </cell>
          <cell r="C1978">
            <v>144.36000000000001</v>
          </cell>
        </row>
        <row r="1979">
          <cell r="B1979">
            <v>42567.333333333299</v>
          </cell>
          <cell r="C1979">
            <v>143.96</v>
          </cell>
        </row>
        <row r="1980">
          <cell r="B1980">
            <v>42568.333333333299</v>
          </cell>
          <cell r="C1980">
            <v>143.6</v>
          </cell>
        </row>
        <row r="1981">
          <cell r="B1981">
            <v>42569.333333333299</v>
          </cell>
          <cell r="C1981">
            <v>143.38</v>
          </cell>
        </row>
        <row r="1982">
          <cell r="B1982">
            <v>42570.333333333299</v>
          </cell>
          <cell r="C1982">
            <v>142.91999999999999</v>
          </cell>
        </row>
        <row r="1983">
          <cell r="B1983">
            <v>42571.333333333299</v>
          </cell>
          <cell r="C1983">
            <v>142.47</v>
          </cell>
        </row>
        <row r="1984">
          <cell r="B1984">
            <v>42572.333333333299</v>
          </cell>
          <cell r="C1984">
            <v>141.97999999999999</v>
          </cell>
        </row>
        <row r="1985">
          <cell r="B1985">
            <v>42573.333333333299</v>
          </cell>
          <cell r="C1985">
            <v>141.52000000000001</v>
          </cell>
        </row>
        <row r="1986">
          <cell r="B1986">
            <v>42574.333333333299</v>
          </cell>
          <cell r="C1986">
            <v>141.03</v>
          </cell>
        </row>
        <row r="1987">
          <cell r="B1987">
            <v>42575.333333333299</v>
          </cell>
          <cell r="C1987">
            <v>140.53</v>
          </cell>
        </row>
        <row r="1988">
          <cell r="B1988">
            <v>42576.333333333299</v>
          </cell>
          <cell r="C1988">
            <v>140.28</v>
          </cell>
        </row>
        <row r="1989">
          <cell r="B1989">
            <v>42577.333333333299</v>
          </cell>
          <cell r="C1989">
            <v>139.74</v>
          </cell>
        </row>
        <row r="1990">
          <cell r="B1990">
            <v>42578.333333333299</v>
          </cell>
          <cell r="C1990">
            <v>139.18</v>
          </cell>
        </row>
        <row r="1991">
          <cell r="B1991">
            <v>42579.333333333299</v>
          </cell>
          <cell r="C1991">
            <v>138.71</v>
          </cell>
        </row>
        <row r="1992">
          <cell r="B1992">
            <v>42580.333333333299</v>
          </cell>
          <cell r="C1992">
            <v>138.55000000000001</v>
          </cell>
        </row>
        <row r="1993">
          <cell r="B1993">
            <v>42581.333333333299</v>
          </cell>
          <cell r="C1993">
            <v>138.47999999999999</v>
          </cell>
        </row>
        <row r="1994">
          <cell r="B1994">
            <v>42582.333333333299</v>
          </cell>
          <cell r="C1994">
            <v>138.31</v>
          </cell>
        </row>
        <row r="1995">
          <cell r="B1995">
            <v>42583.333333333299</v>
          </cell>
          <cell r="C1995">
            <v>138.18</v>
          </cell>
        </row>
        <row r="1996">
          <cell r="B1996">
            <v>42584.333333333299</v>
          </cell>
          <cell r="C1996">
            <v>137.56</v>
          </cell>
        </row>
        <row r="1997">
          <cell r="B1997">
            <v>42585.333333333299</v>
          </cell>
          <cell r="C1997">
            <v>139.6</v>
          </cell>
        </row>
        <row r="1998">
          <cell r="B1998">
            <v>42586.333333333299</v>
          </cell>
          <cell r="C1998">
            <v>140.30000000000001</v>
          </cell>
        </row>
        <row r="1999">
          <cell r="B1999">
            <v>42587.333333333299</v>
          </cell>
          <cell r="C1999">
            <v>141.11000000000001</v>
          </cell>
        </row>
        <row r="2000">
          <cell r="B2000">
            <v>42588.333333333299</v>
          </cell>
          <cell r="C2000">
            <v>141.28</v>
          </cell>
        </row>
        <row r="2001">
          <cell r="B2001">
            <v>42589.333333333299</v>
          </cell>
          <cell r="C2001">
            <v>141.36000000000001</v>
          </cell>
        </row>
        <row r="2002">
          <cell r="B2002">
            <v>42590.333333333299</v>
          </cell>
          <cell r="C2002">
            <v>142.16</v>
          </cell>
        </row>
        <row r="2003">
          <cell r="B2003">
            <v>42591.333333333299</v>
          </cell>
          <cell r="C2003">
            <v>142.38</v>
          </cell>
        </row>
        <row r="2004">
          <cell r="B2004">
            <v>42592.333333333299</v>
          </cell>
          <cell r="C2004">
            <v>142.81</v>
          </cell>
        </row>
        <row r="2005">
          <cell r="B2005">
            <v>42593.333333333299</v>
          </cell>
          <cell r="C2005">
            <v>143.66</v>
          </cell>
        </row>
        <row r="2006">
          <cell r="B2006">
            <v>42594.333333333299</v>
          </cell>
          <cell r="C2006">
            <v>146.06</v>
          </cell>
        </row>
        <row r="2007">
          <cell r="B2007">
            <v>42595.333333333299</v>
          </cell>
          <cell r="C2007">
            <v>146.94999999999999</v>
          </cell>
        </row>
        <row r="2008">
          <cell r="B2008">
            <v>42596.333333333299</v>
          </cell>
          <cell r="C2008">
            <v>147.68</v>
          </cell>
        </row>
        <row r="2009">
          <cell r="B2009">
            <v>42597.333333333299</v>
          </cell>
          <cell r="C2009">
            <v>148.4</v>
          </cell>
        </row>
        <row r="2010">
          <cell r="B2010">
            <v>42598.333333333299</v>
          </cell>
          <cell r="C2010">
            <v>148.96</v>
          </cell>
        </row>
        <row r="2011">
          <cell r="B2011">
            <v>42599.333333333299</v>
          </cell>
          <cell r="C2011">
            <v>149.29</v>
          </cell>
        </row>
        <row r="2012">
          <cell r="B2012">
            <v>42600.333333333299</v>
          </cell>
          <cell r="C2012">
            <v>149.29</v>
          </cell>
        </row>
        <row r="2013">
          <cell r="B2013">
            <v>42601.333333333299</v>
          </cell>
          <cell r="C2013">
            <v>149.26</v>
          </cell>
        </row>
        <row r="2014">
          <cell r="B2014">
            <v>42602.333333333299</v>
          </cell>
          <cell r="C2014">
            <v>148.63999999999999</v>
          </cell>
        </row>
        <row r="2015">
          <cell r="B2015">
            <v>42603.333333333299</v>
          </cell>
          <cell r="C2015">
            <v>148.54</v>
          </cell>
        </row>
        <row r="2016">
          <cell r="B2016">
            <v>42604.333333333299</v>
          </cell>
          <cell r="C2016">
            <v>148.62</v>
          </cell>
        </row>
        <row r="2017">
          <cell r="B2017">
            <v>42605.333333333299</v>
          </cell>
          <cell r="C2017">
            <v>148.69999999999999</v>
          </cell>
        </row>
        <row r="2018">
          <cell r="B2018">
            <v>42606.333333333299</v>
          </cell>
          <cell r="C2018">
            <v>148.72999999999999</v>
          </cell>
        </row>
        <row r="2019">
          <cell r="B2019">
            <v>42607.333333333299</v>
          </cell>
          <cell r="C2019">
            <v>148.71</v>
          </cell>
        </row>
        <row r="2020">
          <cell r="B2020">
            <v>42608.333333333299</v>
          </cell>
          <cell r="C2020">
            <v>148.57</v>
          </cell>
        </row>
        <row r="2021">
          <cell r="B2021">
            <v>42609.333333333299</v>
          </cell>
          <cell r="C2021">
            <v>148.27000000000001</v>
          </cell>
        </row>
        <row r="2022">
          <cell r="B2022">
            <v>42610.333333333299</v>
          </cell>
          <cell r="C2022">
            <v>147.97999999999999</v>
          </cell>
        </row>
        <row r="2023">
          <cell r="B2023">
            <v>42611.333333333299</v>
          </cell>
          <cell r="C2023">
            <v>147.87</v>
          </cell>
        </row>
        <row r="2024">
          <cell r="B2024">
            <v>42612.333333333299</v>
          </cell>
          <cell r="C2024">
            <v>147.43</v>
          </cell>
        </row>
        <row r="2025">
          <cell r="B2025">
            <v>42613.333333333299</v>
          </cell>
          <cell r="C2025">
            <v>146.91999999999999</v>
          </cell>
        </row>
        <row r="2026">
          <cell r="B2026">
            <v>42614.333333333299</v>
          </cell>
          <cell r="C2026">
            <v>146.4</v>
          </cell>
        </row>
        <row r="2027">
          <cell r="B2027">
            <v>42615.333333333299</v>
          </cell>
          <cell r="C2027">
            <v>145.86000000000001</v>
          </cell>
        </row>
        <row r="2028">
          <cell r="B2028">
            <v>42616.333333333299</v>
          </cell>
          <cell r="C2028">
            <v>145.33000000000001</v>
          </cell>
        </row>
        <row r="2029">
          <cell r="B2029">
            <v>42617.333333333299</v>
          </cell>
          <cell r="C2029">
            <v>144.9</v>
          </cell>
        </row>
        <row r="2030">
          <cell r="B2030">
            <v>42618.333333333299</v>
          </cell>
          <cell r="C2030">
            <v>145.53</v>
          </cell>
        </row>
        <row r="2031">
          <cell r="B2031">
            <v>42619.333333333299</v>
          </cell>
          <cell r="C2031">
            <v>145.47</v>
          </cell>
        </row>
        <row r="2032">
          <cell r="B2032">
            <v>42620.333333333299</v>
          </cell>
          <cell r="C2032">
            <v>145.52000000000001</v>
          </cell>
        </row>
        <row r="2033">
          <cell r="B2033">
            <v>42621.333333333299</v>
          </cell>
          <cell r="C2033">
            <v>145.33000000000001</v>
          </cell>
        </row>
        <row r="2034">
          <cell r="B2034">
            <v>42622.333333333299</v>
          </cell>
          <cell r="C2034">
            <v>145.07</v>
          </cell>
        </row>
        <row r="2035">
          <cell r="B2035">
            <v>42623.333333333299</v>
          </cell>
          <cell r="C2035">
            <v>144.85</v>
          </cell>
        </row>
        <row r="2036">
          <cell r="B2036">
            <v>42624.333333333299</v>
          </cell>
          <cell r="C2036">
            <v>144.81</v>
          </cell>
        </row>
        <row r="2037">
          <cell r="B2037">
            <v>42625.333333333299</v>
          </cell>
          <cell r="C2037">
            <v>145.46</v>
          </cell>
        </row>
        <row r="2038">
          <cell r="B2038">
            <v>42626.333333333299</v>
          </cell>
          <cell r="C2038">
            <v>145.4</v>
          </cell>
        </row>
        <row r="2039">
          <cell r="B2039">
            <v>42627.333333333299</v>
          </cell>
          <cell r="C2039">
            <v>145.54</v>
          </cell>
        </row>
        <row r="2040">
          <cell r="B2040">
            <v>42628.333333333299</v>
          </cell>
          <cell r="C2040">
            <v>145.49</v>
          </cell>
        </row>
        <row r="2041">
          <cell r="B2041">
            <v>42629.333333333299</v>
          </cell>
          <cell r="C2041">
            <v>145.38</v>
          </cell>
        </row>
        <row r="2042">
          <cell r="B2042">
            <v>42630.333333333299</v>
          </cell>
          <cell r="C2042">
            <v>145.66</v>
          </cell>
        </row>
        <row r="2043">
          <cell r="B2043">
            <v>42631.333333333299</v>
          </cell>
          <cell r="C2043">
            <v>145.77000000000001</v>
          </cell>
        </row>
        <row r="2044">
          <cell r="B2044">
            <v>42632.333333333299</v>
          </cell>
          <cell r="C2044">
            <v>146.09</v>
          </cell>
        </row>
        <row r="2045">
          <cell r="B2045">
            <v>42633.333333333299</v>
          </cell>
          <cell r="C2045">
            <v>146.04</v>
          </cell>
        </row>
        <row r="2046">
          <cell r="B2046">
            <v>42634.333333333299</v>
          </cell>
          <cell r="C2046">
            <v>145.88999999999999</v>
          </cell>
        </row>
        <row r="2047">
          <cell r="B2047">
            <v>42635.333333333299</v>
          </cell>
          <cell r="C2047">
            <v>145.88</v>
          </cell>
        </row>
        <row r="2048">
          <cell r="B2048">
            <v>42636.333333333299</v>
          </cell>
          <cell r="C2048">
            <v>145.99</v>
          </cell>
        </row>
        <row r="2049">
          <cell r="B2049">
            <v>42637.333333333299</v>
          </cell>
          <cell r="C2049">
            <v>146</v>
          </cell>
        </row>
        <row r="2050">
          <cell r="B2050">
            <v>42638.333333333299</v>
          </cell>
          <cell r="C2050">
            <v>146.09</v>
          </cell>
        </row>
        <row r="2051">
          <cell r="B2051">
            <v>42639.333333333299</v>
          </cell>
          <cell r="C2051">
            <v>146.16</v>
          </cell>
        </row>
        <row r="2052">
          <cell r="B2052">
            <v>42640.333333333299</v>
          </cell>
          <cell r="C2052">
            <v>146.07</v>
          </cell>
        </row>
        <row r="2053">
          <cell r="B2053">
            <v>42641.333333333299</v>
          </cell>
          <cell r="C2053">
            <v>145.88999999999999</v>
          </cell>
        </row>
        <row r="2054">
          <cell r="B2054">
            <v>42642.333333333299</v>
          </cell>
          <cell r="C2054">
            <v>147.01</v>
          </cell>
        </row>
        <row r="2055">
          <cell r="B2055">
            <v>42643.333333333299</v>
          </cell>
          <cell r="C2055">
            <v>147.63</v>
          </cell>
        </row>
        <row r="2056">
          <cell r="B2056">
            <v>42644.333333333299</v>
          </cell>
          <cell r="C2056">
            <v>148.09</v>
          </cell>
        </row>
        <row r="2057">
          <cell r="B2057">
            <v>42645.333333333299</v>
          </cell>
          <cell r="C2057">
            <v>148.47999999999999</v>
          </cell>
        </row>
        <row r="2058">
          <cell r="B2058">
            <v>42646.333333333299</v>
          </cell>
          <cell r="C2058">
            <v>148.72999999999999</v>
          </cell>
        </row>
        <row r="2059">
          <cell r="B2059">
            <v>42647.333333333299</v>
          </cell>
          <cell r="C2059">
            <v>148.99</v>
          </cell>
        </row>
        <row r="2060">
          <cell r="B2060">
            <v>42648.333333333299</v>
          </cell>
          <cell r="C2060">
            <v>148.91</v>
          </cell>
        </row>
        <row r="2061">
          <cell r="B2061">
            <v>42649.333333333299</v>
          </cell>
          <cell r="C2061">
            <v>148.86000000000001</v>
          </cell>
        </row>
        <row r="2062">
          <cell r="B2062">
            <v>42650.333333333299</v>
          </cell>
          <cell r="C2062">
            <v>148.81</v>
          </cell>
        </row>
        <row r="2063">
          <cell r="B2063">
            <v>42651.333333333299</v>
          </cell>
          <cell r="C2063">
            <v>148.69</v>
          </cell>
        </row>
        <row r="2064">
          <cell r="B2064">
            <v>42652.333333333299</v>
          </cell>
          <cell r="C2064">
            <v>149.04</v>
          </cell>
        </row>
        <row r="2065">
          <cell r="B2065">
            <v>42653.333333333299</v>
          </cell>
          <cell r="C2065">
            <v>149.56</v>
          </cell>
        </row>
        <row r="2066">
          <cell r="B2066">
            <v>42654.333333333299</v>
          </cell>
          <cell r="C2066">
            <v>149.86000000000001</v>
          </cell>
        </row>
        <row r="2067">
          <cell r="B2067">
            <v>42655.333333333299</v>
          </cell>
          <cell r="C2067">
            <v>149.80000000000001</v>
          </cell>
        </row>
        <row r="2068">
          <cell r="B2068">
            <v>42656.333333333299</v>
          </cell>
          <cell r="C2068">
            <v>150</v>
          </cell>
        </row>
        <row r="2069">
          <cell r="B2069">
            <v>42657.333333333299</v>
          </cell>
          <cell r="C2069">
            <v>150.04</v>
          </cell>
        </row>
        <row r="2070">
          <cell r="B2070">
            <v>42658.333333333299</v>
          </cell>
          <cell r="C2070">
            <v>149.82</v>
          </cell>
        </row>
        <row r="2071">
          <cell r="B2071">
            <v>42659.333333333299</v>
          </cell>
          <cell r="C2071">
            <v>149.94</v>
          </cell>
        </row>
        <row r="2072">
          <cell r="B2072">
            <v>42660.333333333299</v>
          </cell>
          <cell r="C2072">
            <v>149.82</v>
          </cell>
        </row>
        <row r="2073">
          <cell r="B2073">
            <v>42661.333333333299</v>
          </cell>
          <cell r="C2073">
            <v>149.72</v>
          </cell>
        </row>
        <row r="2074">
          <cell r="B2074">
            <v>42662.333333333299</v>
          </cell>
          <cell r="C2074">
            <v>149.77000000000001</v>
          </cell>
        </row>
        <row r="2075">
          <cell r="B2075">
            <v>42663.333333333299</v>
          </cell>
          <cell r="C2075">
            <v>149.83000000000001</v>
          </cell>
        </row>
        <row r="2076">
          <cell r="B2076">
            <v>42664.333333333299</v>
          </cell>
          <cell r="C2076">
            <v>149.9</v>
          </cell>
        </row>
        <row r="2077">
          <cell r="B2077">
            <v>42665.333333333299</v>
          </cell>
          <cell r="C2077">
            <v>149.93</v>
          </cell>
        </row>
        <row r="2078">
          <cell r="B2078">
            <v>42666.333333333299</v>
          </cell>
          <cell r="C2078">
            <v>149.9</v>
          </cell>
        </row>
        <row r="2079">
          <cell r="B2079">
            <v>42667.333333333299</v>
          </cell>
          <cell r="C2079">
            <v>149.9</v>
          </cell>
        </row>
        <row r="2080">
          <cell r="B2080">
            <v>42668.333333333299</v>
          </cell>
          <cell r="C2080">
            <v>149.86000000000001</v>
          </cell>
        </row>
        <row r="2081">
          <cell r="B2081">
            <v>42669.333333333299</v>
          </cell>
          <cell r="C2081">
            <v>149.97</v>
          </cell>
        </row>
        <row r="2082">
          <cell r="B2082">
            <v>42670.333333333299</v>
          </cell>
          <cell r="C2082">
            <v>149.79</v>
          </cell>
        </row>
        <row r="2083">
          <cell r="B2083">
            <v>42671.333333333299</v>
          </cell>
          <cell r="C2083">
            <v>149.87</v>
          </cell>
        </row>
        <row r="2084">
          <cell r="B2084">
            <v>42672.333333333299</v>
          </cell>
          <cell r="C2084">
            <v>149.79</v>
          </cell>
        </row>
        <row r="2085">
          <cell r="B2085">
            <v>42673.333333333299</v>
          </cell>
          <cell r="C2085">
            <v>149.97999999999999</v>
          </cell>
        </row>
        <row r="2086">
          <cell r="B2086">
            <v>42674.333333333299</v>
          </cell>
          <cell r="C2086">
            <v>149.94999999999999</v>
          </cell>
        </row>
        <row r="2087">
          <cell r="B2087">
            <v>42675.333333333299</v>
          </cell>
          <cell r="C2087">
            <v>149.75</v>
          </cell>
        </row>
        <row r="2088">
          <cell r="B2088">
            <v>42676.333333333299</v>
          </cell>
          <cell r="C2088">
            <v>149.63</v>
          </cell>
        </row>
        <row r="2089">
          <cell r="B2089">
            <v>42677.333333333299</v>
          </cell>
          <cell r="C2089">
            <v>149.51</v>
          </cell>
        </row>
        <row r="2090">
          <cell r="B2090">
            <v>42678.333333333299</v>
          </cell>
          <cell r="C2090">
            <v>149.38999999999999</v>
          </cell>
        </row>
        <row r="2091">
          <cell r="B2091">
            <v>42679.333333333299</v>
          </cell>
          <cell r="C2091">
            <v>149.19999999999999</v>
          </cell>
        </row>
        <row r="2092">
          <cell r="B2092">
            <v>42680.333333333299</v>
          </cell>
          <cell r="C2092">
            <v>149</v>
          </cell>
        </row>
        <row r="2093">
          <cell r="B2093">
            <v>42681.333333333299</v>
          </cell>
          <cell r="C2093">
            <v>149.11000000000001</v>
          </cell>
        </row>
        <row r="2094">
          <cell r="B2094">
            <v>42682.333333333299</v>
          </cell>
          <cell r="C2094">
            <v>148.94</v>
          </cell>
        </row>
        <row r="2095">
          <cell r="B2095">
            <v>42683.333333333299</v>
          </cell>
          <cell r="C2095">
            <v>148.82</v>
          </cell>
        </row>
        <row r="2096">
          <cell r="B2096">
            <v>42684.333333333299</v>
          </cell>
          <cell r="C2096">
            <v>148.76</v>
          </cell>
        </row>
        <row r="2097">
          <cell r="B2097">
            <v>42685.333333333299</v>
          </cell>
          <cell r="C2097">
            <v>148.69999999999999</v>
          </cell>
        </row>
        <row r="2098">
          <cell r="B2098">
            <v>42686.333333333299</v>
          </cell>
          <cell r="C2098">
            <v>148.69</v>
          </cell>
        </row>
        <row r="2099">
          <cell r="B2099">
            <v>42687.333333333299</v>
          </cell>
          <cell r="C2099">
            <v>148.86000000000001</v>
          </cell>
        </row>
        <row r="2100">
          <cell r="B2100">
            <v>42688.333333333299</v>
          </cell>
          <cell r="C2100">
            <v>148.94999999999999</v>
          </cell>
        </row>
        <row r="2101">
          <cell r="B2101">
            <v>42689.333333333299</v>
          </cell>
          <cell r="C2101">
            <v>148.94999999999999</v>
          </cell>
        </row>
        <row r="2102">
          <cell r="B2102">
            <v>42690.333333333299</v>
          </cell>
          <cell r="C2102">
            <v>148.99</v>
          </cell>
        </row>
        <row r="2103">
          <cell r="B2103">
            <v>42691.333333333299</v>
          </cell>
          <cell r="C2103">
            <v>148.91999999999999</v>
          </cell>
        </row>
        <row r="2104">
          <cell r="B2104">
            <v>42692.333333333299</v>
          </cell>
          <cell r="C2104">
            <v>148.76</v>
          </cell>
        </row>
        <row r="2105">
          <cell r="B2105">
            <v>42693.333333333299</v>
          </cell>
          <cell r="C2105">
            <v>148.63999999999999</v>
          </cell>
        </row>
        <row r="2106">
          <cell r="B2106">
            <v>42694.333333333299</v>
          </cell>
          <cell r="C2106">
            <v>148.66999999999999</v>
          </cell>
        </row>
        <row r="2107">
          <cell r="B2107">
            <v>42695.333333333299</v>
          </cell>
          <cell r="C2107">
            <v>148.74</v>
          </cell>
        </row>
        <row r="2108">
          <cell r="B2108">
            <v>42696.333333333299</v>
          </cell>
          <cell r="C2108">
            <v>148.47</v>
          </cell>
        </row>
        <row r="2109">
          <cell r="B2109">
            <v>42697.333333333299</v>
          </cell>
          <cell r="C2109">
            <v>148.26</v>
          </cell>
        </row>
        <row r="2110">
          <cell r="B2110">
            <v>42698.333333333299</v>
          </cell>
          <cell r="C2110">
            <v>148.03</v>
          </cell>
        </row>
        <row r="2111">
          <cell r="B2111">
            <v>42699.333333333299</v>
          </cell>
          <cell r="C2111">
            <v>147.75</v>
          </cell>
        </row>
        <row r="2112">
          <cell r="B2112">
            <v>42700.333333333299</v>
          </cell>
          <cell r="C2112">
            <v>147.41999999999999</v>
          </cell>
        </row>
        <row r="2113">
          <cell r="B2113">
            <v>42701.333333333299</v>
          </cell>
          <cell r="C2113">
            <v>147.29</v>
          </cell>
        </row>
        <row r="2114">
          <cell r="B2114">
            <v>42702.333333333299</v>
          </cell>
          <cell r="C2114">
            <v>147.32</v>
          </cell>
        </row>
        <row r="2115">
          <cell r="B2115">
            <v>42703.333333333299</v>
          </cell>
          <cell r="C2115">
            <v>147.13</v>
          </cell>
        </row>
        <row r="2116">
          <cell r="B2116">
            <v>42704.333333333299</v>
          </cell>
          <cell r="C2116">
            <v>146.87</v>
          </cell>
        </row>
        <row r="2117">
          <cell r="B2117">
            <v>42705.333333333299</v>
          </cell>
          <cell r="C2117">
            <v>146.84</v>
          </cell>
        </row>
        <row r="2118">
          <cell r="B2118">
            <v>42706.333333333299</v>
          </cell>
          <cell r="C2118">
            <v>146.87</v>
          </cell>
        </row>
        <row r="2119">
          <cell r="B2119">
            <v>42707.333333333299</v>
          </cell>
          <cell r="C2119">
            <v>146.91999999999999</v>
          </cell>
        </row>
        <row r="2120">
          <cell r="B2120">
            <v>42708.333333333299</v>
          </cell>
          <cell r="C2120">
            <v>146.97</v>
          </cell>
        </row>
        <row r="2121">
          <cell r="B2121">
            <v>42709.333333333299</v>
          </cell>
          <cell r="C2121">
            <v>147.03</v>
          </cell>
        </row>
        <row r="2122">
          <cell r="B2122">
            <v>42710.333333333299</v>
          </cell>
          <cell r="C2122">
            <v>147.09</v>
          </cell>
        </row>
        <row r="2123">
          <cell r="B2123">
            <v>42711.333333333299</v>
          </cell>
          <cell r="C2123">
            <v>147.01</v>
          </cell>
        </row>
        <row r="2124">
          <cell r="B2124">
            <v>42712.333333333299</v>
          </cell>
          <cell r="C2124">
            <v>146.72999999999999</v>
          </cell>
        </row>
        <row r="2125">
          <cell r="B2125">
            <v>42713.333333333299</v>
          </cell>
          <cell r="C2125">
            <v>146.61000000000001</v>
          </cell>
        </row>
        <row r="2126">
          <cell r="B2126">
            <v>42714.333333333299</v>
          </cell>
          <cell r="C2126">
            <v>146.4</v>
          </cell>
        </row>
        <row r="2127">
          <cell r="B2127">
            <v>42715.333333333299</v>
          </cell>
          <cell r="C2127">
            <v>146.44</v>
          </cell>
        </row>
        <row r="2128">
          <cell r="B2128">
            <v>42716.333333333299</v>
          </cell>
          <cell r="C2128">
            <v>146.47999999999999</v>
          </cell>
        </row>
        <row r="2129">
          <cell r="B2129">
            <v>42717.333333333299</v>
          </cell>
          <cell r="C2129">
            <v>146.54</v>
          </cell>
        </row>
        <row r="2130">
          <cell r="B2130">
            <v>42718.333333333299</v>
          </cell>
          <cell r="C2130">
            <v>146.6</v>
          </cell>
        </row>
        <row r="2131">
          <cell r="B2131">
            <v>42719.333333333299</v>
          </cell>
          <cell r="C2131">
            <v>146.80000000000001</v>
          </cell>
        </row>
        <row r="2132">
          <cell r="B2132">
            <v>42720.333333333299</v>
          </cell>
          <cell r="C2132">
            <v>147.04</v>
          </cell>
        </row>
        <row r="2133">
          <cell r="B2133">
            <v>42721.333333333299</v>
          </cell>
          <cell r="C2133">
            <v>147.19999999999999</v>
          </cell>
        </row>
        <row r="2134">
          <cell r="B2134">
            <v>42722.333333333299</v>
          </cell>
          <cell r="C2134">
            <v>147.32</v>
          </cell>
        </row>
        <row r="2135">
          <cell r="B2135">
            <v>42723.333333333299</v>
          </cell>
          <cell r="C2135">
            <v>147.41</v>
          </cell>
        </row>
        <row r="2136">
          <cell r="B2136">
            <v>42724.333333333299</v>
          </cell>
          <cell r="C2136">
            <v>147.49</v>
          </cell>
        </row>
        <row r="2137">
          <cell r="B2137">
            <v>42725.333333333299</v>
          </cell>
          <cell r="C2137">
            <v>147.57</v>
          </cell>
        </row>
        <row r="2138">
          <cell r="B2138">
            <v>42726.333333333299</v>
          </cell>
          <cell r="C2138">
            <v>147.65</v>
          </cell>
        </row>
        <row r="2139">
          <cell r="B2139">
            <v>42727.333333333299</v>
          </cell>
          <cell r="C2139">
            <v>147.72</v>
          </cell>
        </row>
        <row r="2140">
          <cell r="B2140">
            <v>42728.333333333299</v>
          </cell>
          <cell r="C2140">
            <v>147.79</v>
          </cell>
        </row>
        <row r="2141">
          <cell r="B2141">
            <v>42729.333333333299</v>
          </cell>
          <cell r="C2141">
            <v>147.84</v>
          </cell>
        </row>
        <row r="2142">
          <cell r="B2142">
            <v>42730.333333333299</v>
          </cell>
          <cell r="C2142">
            <v>147.88999999999999</v>
          </cell>
        </row>
        <row r="2143">
          <cell r="B2143">
            <v>42731.333333333299</v>
          </cell>
          <cell r="C2143">
            <v>147.94</v>
          </cell>
        </row>
        <row r="2144">
          <cell r="B2144">
            <v>42732.333333333299</v>
          </cell>
          <cell r="C2144">
            <v>147.97999999999999</v>
          </cell>
        </row>
        <row r="2145">
          <cell r="B2145">
            <v>42733.333333333299</v>
          </cell>
          <cell r="C2145">
            <v>148.01</v>
          </cell>
        </row>
        <row r="2146">
          <cell r="B2146">
            <v>42734.333333333299</v>
          </cell>
          <cell r="C2146">
            <v>148.05000000000001</v>
          </cell>
        </row>
        <row r="2147">
          <cell r="B2147">
            <v>42735.333333333299</v>
          </cell>
          <cell r="C2147">
            <v>148.07</v>
          </cell>
        </row>
        <row r="2148">
          <cell r="B2148">
            <v>42736</v>
          </cell>
          <cell r="C2148">
            <v>148.4</v>
          </cell>
        </row>
        <row r="2149">
          <cell r="B2149">
            <v>42737</v>
          </cell>
          <cell r="C2149">
            <v>148.12</v>
          </cell>
        </row>
        <row r="2150">
          <cell r="B2150">
            <v>42738</v>
          </cell>
          <cell r="C2150">
            <v>148.16</v>
          </cell>
        </row>
        <row r="2151">
          <cell r="B2151">
            <v>42739</v>
          </cell>
          <cell r="C2151">
            <v>148.18</v>
          </cell>
        </row>
        <row r="2152">
          <cell r="B2152">
            <v>42740</v>
          </cell>
          <cell r="C2152">
            <v>148.19999999999999</v>
          </cell>
        </row>
        <row r="2153">
          <cell r="B2153">
            <v>42741</v>
          </cell>
          <cell r="C2153">
            <v>148.25</v>
          </cell>
        </row>
        <row r="2154">
          <cell r="B2154">
            <v>42742</v>
          </cell>
          <cell r="C2154">
            <v>148.28</v>
          </cell>
        </row>
        <row r="2155">
          <cell r="B2155">
            <v>42743</v>
          </cell>
          <cell r="C2155">
            <v>148.31</v>
          </cell>
        </row>
        <row r="2156">
          <cell r="B2156">
            <v>42744</v>
          </cell>
          <cell r="C2156">
            <v>148.35</v>
          </cell>
        </row>
        <row r="2157">
          <cell r="B2157">
            <v>42745</v>
          </cell>
          <cell r="C2157">
            <v>148.38</v>
          </cell>
        </row>
        <row r="2158">
          <cell r="B2158">
            <v>42746</v>
          </cell>
          <cell r="C2158">
            <v>148.41</v>
          </cell>
        </row>
        <row r="2159">
          <cell r="B2159">
            <v>42747</v>
          </cell>
          <cell r="C2159">
            <v>148.43</v>
          </cell>
        </row>
        <row r="2160">
          <cell r="B2160">
            <v>42748</v>
          </cell>
          <cell r="C2160">
            <v>148.44</v>
          </cell>
        </row>
        <row r="2161">
          <cell r="B2161">
            <v>42749</v>
          </cell>
          <cell r="C2161">
            <v>148.47</v>
          </cell>
        </row>
        <row r="2162">
          <cell r="B2162">
            <v>42750</v>
          </cell>
          <cell r="C2162">
            <v>148.49</v>
          </cell>
        </row>
        <row r="2163">
          <cell r="B2163">
            <v>42751</v>
          </cell>
          <cell r="C2163">
            <v>148.51</v>
          </cell>
        </row>
        <row r="2164">
          <cell r="B2164">
            <v>42752</v>
          </cell>
          <cell r="C2164">
            <v>148.52000000000001</v>
          </cell>
        </row>
        <row r="2165">
          <cell r="B2165">
            <v>42753</v>
          </cell>
          <cell r="C2165">
            <v>148.55000000000001</v>
          </cell>
        </row>
        <row r="2166">
          <cell r="B2166">
            <v>42754</v>
          </cell>
          <cell r="C2166">
            <v>148.57</v>
          </cell>
        </row>
        <row r="2167">
          <cell r="B2167">
            <v>42755</v>
          </cell>
          <cell r="C2167">
            <v>148.58000000000001</v>
          </cell>
        </row>
        <row r="2168">
          <cell r="B2168">
            <v>42756</v>
          </cell>
          <cell r="C2168">
            <v>148.6</v>
          </cell>
        </row>
        <row r="2169">
          <cell r="B2169">
            <v>42757</v>
          </cell>
          <cell r="C2169">
            <v>148.59</v>
          </cell>
        </row>
        <row r="2170">
          <cell r="B2170">
            <v>42758</v>
          </cell>
          <cell r="C2170">
            <v>148.6</v>
          </cell>
        </row>
        <row r="2171">
          <cell r="B2171">
            <v>42759</v>
          </cell>
          <cell r="C2171">
            <v>148.58000000000001</v>
          </cell>
        </row>
        <row r="2172">
          <cell r="B2172">
            <v>42760</v>
          </cell>
          <cell r="C2172">
            <v>148.59</v>
          </cell>
        </row>
        <row r="2173">
          <cell r="B2173">
            <v>42761</v>
          </cell>
          <cell r="C2173">
            <v>148.58000000000001</v>
          </cell>
        </row>
        <row r="2174">
          <cell r="B2174">
            <v>42762</v>
          </cell>
          <cell r="C2174">
            <v>148.58000000000001</v>
          </cell>
        </row>
        <row r="2175">
          <cell r="B2175">
            <v>42763</v>
          </cell>
          <cell r="C2175">
            <v>148.59</v>
          </cell>
        </row>
        <row r="2176">
          <cell r="B2176">
            <v>42764</v>
          </cell>
          <cell r="C2176">
            <v>148.59</v>
          </cell>
        </row>
        <row r="2177">
          <cell r="B2177">
            <v>42765</v>
          </cell>
          <cell r="C2177">
            <v>148.58000000000001</v>
          </cell>
        </row>
        <row r="2178">
          <cell r="B2178">
            <v>42766</v>
          </cell>
          <cell r="C2178">
            <v>148.56</v>
          </cell>
        </row>
        <row r="2179">
          <cell r="B2179">
            <v>42767</v>
          </cell>
          <cell r="C2179">
            <v>148.57</v>
          </cell>
        </row>
        <row r="2180">
          <cell r="B2180">
            <v>42768</v>
          </cell>
          <cell r="C2180">
            <v>148.49</v>
          </cell>
        </row>
        <row r="2181">
          <cell r="B2181">
            <v>42769</v>
          </cell>
          <cell r="C2181">
            <v>148.49</v>
          </cell>
        </row>
        <row r="2182">
          <cell r="B2182">
            <v>42770</v>
          </cell>
          <cell r="C2182">
            <v>148.49</v>
          </cell>
        </row>
        <row r="2183">
          <cell r="B2183">
            <v>42771</v>
          </cell>
          <cell r="C2183">
            <v>148.44</v>
          </cell>
        </row>
        <row r="2184">
          <cell r="B2184">
            <v>42772</v>
          </cell>
          <cell r="C2184">
            <v>148.44</v>
          </cell>
        </row>
        <row r="2185">
          <cell r="B2185">
            <v>42773</v>
          </cell>
          <cell r="C2185">
            <v>148.44999999999999</v>
          </cell>
        </row>
        <row r="2186">
          <cell r="B2186">
            <v>42774</v>
          </cell>
          <cell r="C2186">
            <v>148.46</v>
          </cell>
        </row>
        <row r="2187">
          <cell r="B2187">
            <v>42775</v>
          </cell>
          <cell r="C2187">
            <v>148.44</v>
          </cell>
        </row>
        <row r="2188">
          <cell r="B2188">
            <v>42776</v>
          </cell>
          <cell r="C2188">
            <v>148.38</v>
          </cell>
        </row>
        <row r="2189">
          <cell r="B2189">
            <v>42777</v>
          </cell>
          <cell r="C2189">
            <v>148.35</v>
          </cell>
        </row>
        <row r="2190">
          <cell r="B2190">
            <v>42778</v>
          </cell>
          <cell r="C2190">
            <v>148.33000000000001</v>
          </cell>
        </row>
        <row r="2191">
          <cell r="B2191">
            <v>42779</v>
          </cell>
          <cell r="C2191">
            <v>148.33000000000001</v>
          </cell>
        </row>
        <row r="2192">
          <cell r="B2192">
            <v>42780</v>
          </cell>
          <cell r="C2192">
            <v>148.33000000000001</v>
          </cell>
        </row>
        <row r="2193">
          <cell r="B2193">
            <v>42781</v>
          </cell>
          <cell r="C2193">
            <v>148.32</v>
          </cell>
        </row>
        <row r="2194">
          <cell r="B2194">
            <v>42782</v>
          </cell>
          <cell r="C2194">
            <v>148.33000000000001</v>
          </cell>
        </row>
        <row r="2195">
          <cell r="B2195">
            <v>42783</v>
          </cell>
          <cell r="C2195">
            <v>148.32</v>
          </cell>
        </row>
        <row r="2196">
          <cell r="B2196">
            <v>42784</v>
          </cell>
          <cell r="C2196">
            <v>148.31</v>
          </cell>
        </row>
        <row r="2197">
          <cell r="B2197">
            <v>42785</v>
          </cell>
          <cell r="C2197">
            <v>148.30000000000001</v>
          </cell>
        </row>
        <row r="2198">
          <cell r="B2198">
            <v>42786</v>
          </cell>
          <cell r="C2198">
            <v>148.29</v>
          </cell>
        </row>
        <row r="2199">
          <cell r="B2199">
            <v>42787</v>
          </cell>
          <cell r="C2199">
            <v>148.29</v>
          </cell>
        </row>
        <row r="2200">
          <cell r="B2200">
            <v>42788</v>
          </cell>
          <cell r="C2200">
            <v>148.29</v>
          </cell>
        </row>
        <row r="2201">
          <cell r="B2201">
            <v>42789</v>
          </cell>
          <cell r="C2201">
            <v>148.15</v>
          </cell>
        </row>
        <row r="2202">
          <cell r="B2202">
            <v>42790</v>
          </cell>
          <cell r="C2202">
            <v>148.06</v>
          </cell>
        </row>
        <row r="2203">
          <cell r="B2203">
            <v>42791</v>
          </cell>
          <cell r="C2203">
            <v>148.02000000000001</v>
          </cell>
        </row>
        <row r="2204">
          <cell r="B2204">
            <v>42792</v>
          </cell>
          <cell r="C2204">
            <v>147.99</v>
          </cell>
        </row>
        <row r="2205">
          <cell r="B2205">
            <v>42793</v>
          </cell>
          <cell r="C2205">
            <v>148</v>
          </cell>
        </row>
        <row r="2206">
          <cell r="B2206">
            <v>42794</v>
          </cell>
          <cell r="C2206">
            <v>147.96</v>
          </cell>
        </row>
        <row r="2207">
          <cell r="B2207">
            <v>42795</v>
          </cell>
          <cell r="C2207">
            <v>147.88</v>
          </cell>
        </row>
        <row r="2208">
          <cell r="B2208">
            <v>42796</v>
          </cell>
          <cell r="C2208">
            <v>147.83000000000001</v>
          </cell>
        </row>
        <row r="2209">
          <cell r="B2209">
            <v>42797</v>
          </cell>
          <cell r="C2209">
            <v>147.80000000000001</v>
          </cell>
        </row>
        <row r="2210">
          <cell r="B2210">
            <v>42798</v>
          </cell>
          <cell r="C2210">
            <v>147.75</v>
          </cell>
        </row>
        <row r="2211">
          <cell r="B2211">
            <v>42799</v>
          </cell>
          <cell r="C2211">
            <v>147.72999999999999</v>
          </cell>
        </row>
        <row r="2212">
          <cell r="B2212">
            <v>42800</v>
          </cell>
          <cell r="C2212">
            <v>147.72</v>
          </cell>
        </row>
        <row r="2213">
          <cell r="B2213">
            <v>42801</v>
          </cell>
          <cell r="C2213">
            <v>147.66999999999999</v>
          </cell>
        </row>
        <row r="2214">
          <cell r="B2214">
            <v>42802</v>
          </cell>
          <cell r="C2214">
            <v>147.62</v>
          </cell>
        </row>
        <row r="2215">
          <cell r="B2215">
            <v>42803</v>
          </cell>
          <cell r="C2215">
            <v>147.61000000000001</v>
          </cell>
        </row>
        <row r="2216">
          <cell r="B2216">
            <v>42804</v>
          </cell>
          <cell r="C2216">
            <v>147.55000000000001</v>
          </cell>
        </row>
        <row r="2217">
          <cell r="B2217">
            <v>42805</v>
          </cell>
          <cell r="C2217">
            <v>147.55000000000001</v>
          </cell>
        </row>
        <row r="2218">
          <cell r="B2218">
            <v>42806</v>
          </cell>
          <cell r="C2218">
            <v>147.53</v>
          </cell>
        </row>
        <row r="2219">
          <cell r="B2219">
            <v>42807</v>
          </cell>
          <cell r="C2219">
            <v>147.53</v>
          </cell>
        </row>
        <row r="2220">
          <cell r="B2220">
            <v>42808</v>
          </cell>
          <cell r="C2220">
            <v>147.53</v>
          </cell>
        </row>
        <row r="2221">
          <cell r="B2221">
            <v>42809</v>
          </cell>
          <cell r="C2221">
            <v>147.51</v>
          </cell>
        </row>
        <row r="2222">
          <cell r="B2222">
            <v>42810</v>
          </cell>
          <cell r="C2222">
            <v>147.5</v>
          </cell>
        </row>
        <row r="2223">
          <cell r="B2223">
            <v>42811</v>
          </cell>
          <cell r="C2223">
            <v>147.5</v>
          </cell>
        </row>
        <row r="2224">
          <cell r="B2224">
            <v>42812</v>
          </cell>
          <cell r="C2224">
            <v>147.44999999999999</v>
          </cell>
        </row>
        <row r="2225">
          <cell r="B2225">
            <v>42813</v>
          </cell>
          <cell r="C2225">
            <v>147.4</v>
          </cell>
        </row>
        <row r="2226">
          <cell r="B2226">
            <v>42814</v>
          </cell>
          <cell r="C2226">
            <v>147.36000000000001</v>
          </cell>
        </row>
        <row r="2227">
          <cell r="B2227">
            <v>42815</v>
          </cell>
          <cell r="C2227">
            <v>147.22999999999999</v>
          </cell>
        </row>
        <row r="2228">
          <cell r="B2228">
            <v>42816</v>
          </cell>
          <cell r="C2228">
            <v>147.05000000000001</v>
          </cell>
        </row>
        <row r="2229">
          <cell r="B2229">
            <v>42817</v>
          </cell>
          <cell r="C2229">
            <v>146.84</v>
          </cell>
        </row>
        <row r="2230">
          <cell r="B2230">
            <v>42818</v>
          </cell>
          <cell r="C2230">
            <v>146.6</v>
          </cell>
        </row>
        <row r="2231">
          <cell r="B2231">
            <v>42819</v>
          </cell>
          <cell r="C2231">
            <v>146.41999999999999</v>
          </cell>
        </row>
        <row r="2232">
          <cell r="B2232">
            <v>42820</v>
          </cell>
          <cell r="C2232">
            <v>146.27000000000001</v>
          </cell>
        </row>
        <row r="2233">
          <cell r="B2233">
            <v>42821</v>
          </cell>
          <cell r="C2233">
            <v>146.19999999999999</v>
          </cell>
        </row>
        <row r="2234">
          <cell r="B2234">
            <v>42822</v>
          </cell>
          <cell r="C2234">
            <v>146.05000000000001</v>
          </cell>
        </row>
        <row r="2235">
          <cell r="B2235">
            <v>42823</v>
          </cell>
          <cell r="C2235">
            <v>145.85</v>
          </cell>
        </row>
        <row r="2236">
          <cell r="B2236">
            <v>42824</v>
          </cell>
          <cell r="C2236">
            <v>145.69</v>
          </cell>
        </row>
        <row r="2237">
          <cell r="B2237">
            <v>42825</v>
          </cell>
          <cell r="C2237">
            <v>145.5</v>
          </cell>
        </row>
        <row r="2238">
          <cell r="B2238">
            <v>42826</v>
          </cell>
          <cell r="C2238">
            <v>145.36000000000001</v>
          </cell>
        </row>
        <row r="2239">
          <cell r="B2239">
            <v>42827</v>
          </cell>
          <cell r="C2239">
            <v>145.37</v>
          </cell>
        </row>
        <row r="2240">
          <cell r="B2240">
            <v>42828</v>
          </cell>
          <cell r="C2240">
            <v>145.38999999999999</v>
          </cell>
        </row>
        <row r="2241">
          <cell r="B2241">
            <v>42829</v>
          </cell>
          <cell r="C2241">
            <v>145.30000000000001</v>
          </cell>
        </row>
        <row r="2242">
          <cell r="B2242">
            <v>42830</v>
          </cell>
          <cell r="C2242">
            <v>145.22</v>
          </cell>
        </row>
        <row r="2243">
          <cell r="B2243">
            <v>42831</v>
          </cell>
          <cell r="C2243">
            <v>145.27000000000001</v>
          </cell>
        </row>
        <row r="2244">
          <cell r="B2244">
            <v>42832</v>
          </cell>
          <cell r="C2244">
            <v>145.25</v>
          </cell>
        </row>
        <row r="2245">
          <cell r="B2245">
            <v>42833</v>
          </cell>
          <cell r="C2245">
            <v>145.16</v>
          </cell>
        </row>
        <row r="2246">
          <cell r="B2246">
            <v>42834</v>
          </cell>
          <cell r="C2246">
            <v>145.13999999999999</v>
          </cell>
        </row>
        <row r="2247">
          <cell r="B2247">
            <v>42835</v>
          </cell>
          <cell r="C2247">
            <v>145.15</v>
          </cell>
        </row>
        <row r="2248">
          <cell r="B2248">
            <v>42836</v>
          </cell>
          <cell r="C2248">
            <v>145.04</v>
          </cell>
        </row>
        <row r="2249">
          <cell r="B2249">
            <v>42837</v>
          </cell>
          <cell r="C2249">
            <v>144.94</v>
          </cell>
        </row>
        <row r="2250">
          <cell r="B2250">
            <v>42838</v>
          </cell>
          <cell r="C2250">
            <v>144.63999999999999</v>
          </cell>
        </row>
        <row r="2251">
          <cell r="B2251">
            <v>42839</v>
          </cell>
          <cell r="C2251">
            <v>144.43</v>
          </cell>
        </row>
        <row r="2252">
          <cell r="B2252">
            <v>42840</v>
          </cell>
          <cell r="C2252">
            <v>144.4</v>
          </cell>
        </row>
        <row r="2253">
          <cell r="B2253">
            <v>42841</v>
          </cell>
          <cell r="C2253">
            <v>144.38999999999999</v>
          </cell>
        </row>
        <row r="2254">
          <cell r="B2254">
            <v>42842</v>
          </cell>
          <cell r="C2254">
            <v>144.38</v>
          </cell>
        </row>
        <row r="2255">
          <cell r="B2255">
            <v>42843</v>
          </cell>
          <cell r="C2255">
            <v>144.32</v>
          </cell>
        </row>
        <row r="2256">
          <cell r="B2256">
            <v>42844</v>
          </cell>
          <cell r="C2256">
            <v>144.08000000000001</v>
          </cell>
        </row>
        <row r="2257">
          <cell r="B2257">
            <v>42845</v>
          </cell>
          <cell r="C2257">
            <v>143.69</v>
          </cell>
        </row>
        <row r="2258">
          <cell r="B2258">
            <v>42846</v>
          </cell>
          <cell r="C2258">
            <v>143.22999999999999</v>
          </cell>
        </row>
        <row r="2259">
          <cell r="B2259">
            <v>42847</v>
          </cell>
          <cell r="C2259">
            <v>142.78</v>
          </cell>
        </row>
        <row r="2260">
          <cell r="B2260">
            <v>42848</v>
          </cell>
          <cell r="C2260">
            <v>142.36000000000001</v>
          </cell>
        </row>
        <row r="2261">
          <cell r="B2261">
            <v>42849</v>
          </cell>
          <cell r="C2261">
            <v>142.22</v>
          </cell>
        </row>
        <row r="2262">
          <cell r="B2262">
            <v>42850</v>
          </cell>
          <cell r="C2262">
            <v>141.78</v>
          </cell>
        </row>
        <row r="2263">
          <cell r="B2263">
            <v>42851</v>
          </cell>
          <cell r="C2263">
            <v>141.31</v>
          </cell>
        </row>
        <row r="2264">
          <cell r="B2264">
            <v>42852</v>
          </cell>
          <cell r="C2264">
            <v>140.94</v>
          </cell>
        </row>
        <row r="2265">
          <cell r="B2265">
            <v>42853</v>
          </cell>
          <cell r="C2265">
            <v>140.74</v>
          </cell>
        </row>
        <row r="2266">
          <cell r="B2266">
            <v>42854</v>
          </cell>
          <cell r="C2266">
            <v>140.66</v>
          </cell>
        </row>
        <row r="2267">
          <cell r="B2267">
            <v>42855</v>
          </cell>
          <cell r="C2267">
            <v>140.68</v>
          </cell>
        </row>
        <row r="2268">
          <cell r="B2268">
            <v>42856</v>
          </cell>
          <cell r="C2268">
            <v>140.68</v>
          </cell>
        </row>
        <row r="2269">
          <cell r="B2269">
            <v>42857</v>
          </cell>
          <cell r="C2269">
            <v>140.46</v>
          </cell>
        </row>
        <row r="2270">
          <cell r="B2270">
            <v>42858</v>
          </cell>
          <cell r="C2270">
            <v>140.21</v>
          </cell>
        </row>
        <row r="2271">
          <cell r="B2271">
            <v>42859</v>
          </cell>
          <cell r="C2271">
            <v>140.1</v>
          </cell>
        </row>
        <row r="2272">
          <cell r="B2272">
            <v>42860</v>
          </cell>
          <cell r="C2272">
            <v>139.6</v>
          </cell>
        </row>
        <row r="2273">
          <cell r="B2273">
            <v>42861</v>
          </cell>
          <cell r="C2273">
            <v>139.41999999999999</v>
          </cell>
        </row>
        <row r="2274">
          <cell r="B2274">
            <v>42862</v>
          </cell>
          <cell r="C2274">
            <v>139.46</v>
          </cell>
        </row>
        <row r="2275">
          <cell r="B2275">
            <v>42863</v>
          </cell>
          <cell r="C2275">
            <v>139.5</v>
          </cell>
        </row>
        <row r="2276">
          <cell r="B2276">
            <v>42864</v>
          </cell>
          <cell r="C2276">
            <v>139.29</v>
          </cell>
        </row>
        <row r="2277">
          <cell r="B2277">
            <v>42865</v>
          </cell>
          <cell r="C2277">
            <v>139.25</v>
          </cell>
        </row>
        <row r="2278">
          <cell r="B2278">
            <v>42866</v>
          </cell>
          <cell r="C2278">
            <v>139.53</v>
          </cell>
        </row>
        <row r="2279">
          <cell r="B2279">
            <v>42867</v>
          </cell>
          <cell r="C2279">
            <v>139.51</v>
          </cell>
        </row>
        <row r="2280">
          <cell r="B2280">
            <v>42868</v>
          </cell>
          <cell r="C2280">
            <v>139.5</v>
          </cell>
        </row>
        <row r="2281">
          <cell r="B2281">
            <v>42869</v>
          </cell>
          <cell r="C2281">
            <v>139.6</v>
          </cell>
        </row>
        <row r="2282">
          <cell r="B2282">
            <v>42870</v>
          </cell>
          <cell r="C2282">
            <v>139.69</v>
          </cell>
        </row>
        <row r="2283">
          <cell r="B2283">
            <v>42871</v>
          </cell>
          <cell r="C2283">
            <v>139.77000000000001</v>
          </cell>
        </row>
        <row r="2284">
          <cell r="B2284">
            <v>42872</v>
          </cell>
          <cell r="C2284">
            <v>139.76</v>
          </cell>
        </row>
        <row r="2285">
          <cell r="B2285">
            <v>42873</v>
          </cell>
          <cell r="C2285">
            <v>139.34</v>
          </cell>
        </row>
        <row r="2286">
          <cell r="B2286">
            <v>42874</v>
          </cell>
          <cell r="C2286">
            <v>138.9</v>
          </cell>
        </row>
        <row r="2287">
          <cell r="B2287">
            <v>42875</v>
          </cell>
          <cell r="C2287">
            <v>138.47</v>
          </cell>
        </row>
        <row r="2288">
          <cell r="B2288">
            <v>42876</v>
          </cell>
          <cell r="C2288">
            <v>138.15</v>
          </cell>
        </row>
        <row r="2289">
          <cell r="B2289">
            <v>42877</v>
          </cell>
          <cell r="C2289">
            <v>138.08000000000001</v>
          </cell>
        </row>
        <row r="2290">
          <cell r="B2290">
            <v>42878</v>
          </cell>
          <cell r="C2290">
            <v>137.75</v>
          </cell>
        </row>
        <row r="2291">
          <cell r="B2291">
            <v>42879</v>
          </cell>
          <cell r="C2291">
            <v>137.37</v>
          </cell>
        </row>
        <row r="2292">
          <cell r="B2292">
            <v>42880</v>
          </cell>
          <cell r="C2292">
            <v>137.12</v>
          </cell>
        </row>
        <row r="2293">
          <cell r="B2293">
            <v>42881</v>
          </cell>
          <cell r="C2293">
            <v>137.07</v>
          </cell>
        </row>
        <row r="2294">
          <cell r="B2294">
            <v>42882</v>
          </cell>
          <cell r="C2294">
            <v>136.58000000000001</v>
          </cell>
        </row>
        <row r="2295">
          <cell r="B2295">
            <v>42883</v>
          </cell>
          <cell r="C2295">
            <v>136.96</v>
          </cell>
        </row>
        <row r="2296">
          <cell r="B2296">
            <v>42884</v>
          </cell>
          <cell r="C2296">
            <v>137.24</v>
          </cell>
        </row>
        <row r="2297">
          <cell r="B2297">
            <v>42885</v>
          </cell>
          <cell r="C2297">
            <v>136.91</v>
          </cell>
        </row>
        <row r="2298">
          <cell r="B2298">
            <v>42886</v>
          </cell>
          <cell r="C2298">
            <v>136.54</v>
          </cell>
        </row>
        <row r="2299">
          <cell r="B2299">
            <v>42887</v>
          </cell>
          <cell r="C2299">
            <v>136.11000000000001</v>
          </cell>
        </row>
        <row r="2300">
          <cell r="B2300">
            <v>42888</v>
          </cell>
          <cell r="C2300">
            <v>135.88999999999999</v>
          </cell>
        </row>
        <row r="2301">
          <cell r="B2301">
            <v>42889</v>
          </cell>
          <cell r="C2301">
            <v>135.37</v>
          </cell>
        </row>
        <row r="2302">
          <cell r="B2302">
            <v>42890</v>
          </cell>
          <cell r="C2302">
            <v>135.6</v>
          </cell>
        </row>
        <row r="2303">
          <cell r="B2303">
            <v>42891</v>
          </cell>
          <cell r="C2303">
            <v>136.21</v>
          </cell>
        </row>
        <row r="2304">
          <cell r="B2304">
            <v>42892</v>
          </cell>
          <cell r="C2304">
            <v>136.47999999999999</v>
          </cell>
        </row>
        <row r="2305">
          <cell r="B2305">
            <v>42893</v>
          </cell>
          <cell r="C2305">
            <v>136.6</v>
          </cell>
        </row>
        <row r="2306">
          <cell r="B2306">
            <v>42894</v>
          </cell>
          <cell r="C2306">
            <v>136.5</v>
          </cell>
        </row>
        <row r="2307">
          <cell r="B2307">
            <v>42895</v>
          </cell>
          <cell r="C2307">
            <v>136.74</v>
          </cell>
        </row>
        <row r="2308">
          <cell r="B2308">
            <v>42896</v>
          </cell>
          <cell r="C2308">
            <v>136.49</v>
          </cell>
        </row>
        <row r="2309">
          <cell r="B2309">
            <v>42897</v>
          </cell>
          <cell r="C2309">
            <v>136.28</v>
          </cell>
        </row>
        <row r="2310">
          <cell r="B2310">
            <v>42898</v>
          </cell>
          <cell r="C2310">
            <v>136.36000000000001</v>
          </cell>
        </row>
        <row r="2311">
          <cell r="B2311">
            <v>42899</v>
          </cell>
          <cell r="C2311">
            <v>135.76</v>
          </cell>
        </row>
        <row r="2312">
          <cell r="B2312">
            <v>42900</v>
          </cell>
          <cell r="C2312">
            <v>135.15</v>
          </cell>
        </row>
        <row r="2313">
          <cell r="B2313">
            <v>42901</v>
          </cell>
          <cell r="C2313">
            <v>134.6</v>
          </cell>
        </row>
        <row r="2314">
          <cell r="B2314">
            <v>42902</v>
          </cell>
          <cell r="C2314">
            <v>134</v>
          </cell>
        </row>
        <row r="2315">
          <cell r="B2315">
            <v>42903</v>
          </cell>
          <cell r="C2315">
            <v>133.12</v>
          </cell>
        </row>
        <row r="2316">
          <cell r="B2316">
            <v>42904</v>
          </cell>
          <cell r="C2316">
            <v>132.26</v>
          </cell>
        </row>
        <row r="2317">
          <cell r="B2317">
            <v>42905</v>
          </cell>
          <cell r="C2317">
            <v>132.36000000000001</v>
          </cell>
        </row>
        <row r="2318">
          <cell r="B2318">
            <v>42906</v>
          </cell>
          <cell r="C2318">
            <v>132.22</v>
          </cell>
        </row>
        <row r="2319">
          <cell r="B2319">
            <v>42907</v>
          </cell>
          <cell r="C2319">
            <v>132.30000000000001</v>
          </cell>
        </row>
        <row r="2320">
          <cell r="B2320">
            <v>42908</v>
          </cell>
          <cell r="C2320">
            <v>132.47</v>
          </cell>
        </row>
        <row r="2321">
          <cell r="B2321">
            <v>42909</v>
          </cell>
          <cell r="C2321">
            <v>132.66999999999999</v>
          </cell>
        </row>
        <row r="2322">
          <cell r="B2322">
            <v>42910</v>
          </cell>
          <cell r="C2322">
            <v>133.69999999999999</v>
          </cell>
        </row>
        <row r="2323">
          <cell r="B2323">
            <v>42911</v>
          </cell>
          <cell r="C2323">
            <v>135.59</v>
          </cell>
        </row>
        <row r="2324">
          <cell r="B2324">
            <v>42912</v>
          </cell>
          <cell r="C2324">
            <v>137.33000000000001</v>
          </cell>
        </row>
        <row r="2325">
          <cell r="B2325">
            <v>42913</v>
          </cell>
          <cell r="C2325">
            <v>137.82</v>
          </cell>
        </row>
        <row r="2326">
          <cell r="B2326">
            <v>42914</v>
          </cell>
          <cell r="C2326">
            <v>138.08000000000001</v>
          </cell>
        </row>
        <row r="2327">
          <cell r="B2327">
            <v>42915</v>
          </cell>
          <cell r="C2327">
            <v>138.30000000000001</v>
          </cell>
        </row>
        <row r="2328">
          <cell r="B2328">
            <v>42916</v>
          </cell>
          <cell r="C2328">
            <v>138.32</v>
          </cell>
        </row>
        <row r="2329">
          <cell r="B2329">
            <v>42917</v>
          </cell>
          <cell r="C2329">
            <v>138.28</v>
          </cell>
        </row>
        <row r="2330">
          <cell r="B2330">
            <v>42918</v>
          </cell>
          <cell r="C2330">
            <v>138.29</v>
          </cell>
        </row>
        <row r="2331">
          <cell r="B2331">
            <v>42919</v>
          </cell>
          <cell r="C2331">
            <v>138.4</v>
          </cell>
        </row>
        <row r="2332">
          <cell r="B2332">
            <v>42920</v>
          </cell>
          <cell r="C2332">
            <v>138.22</v>
          </cell>
        </row>
        <row r="2333">
          <cell r="B2333">
            <v>42921</v>
          </cell>
          <cell r="C2333">
            <v>138.22</v>
          </cell>
        </row>
        <row r="2334">
          <cell r="B2334">
            <v>42922</v>
          </cell>
          <cell r="C2334">
            <v>138.30000000000001</v>
          </cell>
        </row>
        <row r="2335">
          <cell r="B2335">
            <v>42923</v>
          </cell>
          <cell r="C2335">
            <v>138.32</v>
          </cell>
        </row>
        <row r="2336">
          <cell r="B2336">
            <v>42924</v>
          </cell>
          <cell r="C2336">
            <v>138.37</v>
          </cell>
        </row>
        <row r="2337">
          <cell r="B2337">
            <v>42925</v>
          </cell>
          <cell r="C2337">
            <v>138.15</v>
          </cell>
        </row>
        <row r="2338">
          <cell r="B2338">
            <v>42926</v>
          </cell>
          <cell r="C2338">
            <v>137.78</v>
          </cell>
        </row>
        <row r="2339">
          <cell r="B2339">
            <v>42927</v>
          </cell>
          <cell r="C2339">
            <v>137.25</v>
          </cell>
        </row>
        <row r="2340">
          <cell r="B2340">
            <v>42928</v>
          </cell>
          <cell r="C2340">
            <v>137.29</v>
          </cell>
        </row>
        <row r="2341">
          <cell r="B2341">
            <v>42929</v>
          </cell>
          <cell r="C2341">
            <v>137.22</v>
          </cell>
        </row>
        <row r="2342">
          <cell r="B2342">
            <v>42930</v>
          </cell>
          <cell r="C2342">
            <v>137.54</v>
          </cell>
        </row>
        <row r="2343">
          <cell r="B2343">
            <v>42931</v>
          </cell>
          <cell r="C2343">
            <v>138.38</v>
          </cell>
        </row>
        <row r="2344">
          <cell r="B2344">
            <v>42932</v>
          </cell>
          <cell r="C2344">
            <v>141.63999999999999</v>
          </cell>
        </row>
        <row r="2345">
          <cell r="B2345">
            <v>42933</v>
          </cell>
          <cell r="C2345">
            <v>144.24</v>
          </cell>
        </row>
        <row r="2346">
          <cell r="B2346">
            <v>42934</v>
          </cell>
          <cell r="C2346">
            <v>146.66</v>
          </cell>
        </row>
        <row r="2347">
          <cell r="B2347">
            <v>42935</v>
          </cell>
          <cell r="C2347">
            <v>147.01</v>
          </cell>
        </row>
        <row r="2348">
          <cell r="B2348">
            <v>42936</v>
          </cell>
          <cell r="C2348">
            <v>146.96</v>
          </cell>
        </row>
        <row r="2349">
          <cell r="B2349">
            <v>42937</v>
          </cell>
          <cell r="C2349">
            <v>146.96</v>
          </cell>
        </row>
        <row r="2350">
          <cell r="B2350">
            <v>42938</v>
          </cell>
          <cell r="C2350">
            <v>147</v>
          </cell>
        </row>
        <row r="2351">
          <cell r="B2351">
            <v>42939</v>
          </cell>
          <cell r="C2351">
            <v>147.03</v>
          </cell>
        </row>
        <row r="2352">
          <cell r="B2352">
            <v>42940</v>
          </cell>
          <cell r="C2352">
            <v>147.22</v>
          </cell>
        </row>
        <row r="2353">
          <cell r="B2353">
            <v>42941</v>
          </cell>
          <cell r="C2353">
            <v>147.24</v>
          </cell>
        </row>
        <row r="2354">
          <cell r="B2354">
            <v>42942</v>
          </cell>
          <cell r="C2354">
            <v>149.41999999999999</v>
          </cell>
        </row>
        <row r="2355">
          <cell r="B2355">
            <v>42943</v>
          </cell>
          <cell r="C2355">
            <v>148.21</v>
          </cell>
        </row>
        <row r="2356">
          <cell r="B2356">
            <v>42944</v>
          </cell>
          <cell r="C2356">
            <v>148.44</v>
          </cell>
        </row>
        <row r="2357">
          <cell r="B2357">
            <v>42945</v>
          </cell>
          <cell r="C2357">
            <v>148.18</v>
          </cell>
        </row>
        <row r="2358">
          <cell r="B2358">
            <v>42946</v>
          </cell>
          <cell r="C2358">
            <v>148.19999999999999</v>
          </cell>
        </row>
        <row r="2359">
          <cell r="B2359">
            <v>42947</v>
          </cell>
          <cell r="C2359">
            <v>148.41999999999999</v>
          </cell>
        </row>
        <row r="2360">
          <cell r="B2360">
            <v>42948</v>
          </cell>
          <cell r="C2360">
            <v>148.30000000000001</v>
          </cell>
        </row>
        <row r="2361">
          <cell r="B2361">
            <v>42949</v>
          </cell>
          <cell r="C2361">
            <v>148.26</v>
          </cell>
        </row>
        <row r="2362">
          <cell r="B2362">
            <v>42950</v>
          </cell>
          <cell r="C2362">
            <v>148.15</v>
          </cell>
        </row>
        <row r="2363">
          <cell r="B2363">
            <v>42951</v>
          </cell>
          <cell r="C2363">
            <v>148.25</v>
          </cell>
        </row>
        <row r="2364">
          <cell r="B2364">
            <v>42952</v>
          </cell>
          <cell r="C2364">
            <v>148.87</v>
          </cell>
        </row>
        <row r="2365">
          <cell r="B2365">
            <v>42953</v>
          </cell>
          <cell r="C2365">
            <v>148.58000000000001</v>
          </cell>
        </row>
        <row r="2366">
          <cell r="B2366">
            <v>42954</v>
          </cell>
          <cell r="C2366">
            <v>148.80000000000001</v>
          </cell>
        </row>
        <row r="2367">
          <cell r="B2367">
            <v>42955</v>
          </cell>
          <cell r="C2367">
            <v>148.49</v>
          </cell>
        </row>
        <row r="2368">
          <cell r="B2368">
            <v>42956</v>
          </cell>
          <cell r="C2368">
            <v>148.03</v>
          </cell>
        </row>
        <row r="2369">
          <cell r="B2369">
            <v>42957</v>
          </cell>
          <cell r="C2369">
            <v>147.5</v>
          </cell>
        </row>
        <row r="2370">
          <cell r="B2370">
            <v>42958</v>
          </cell>
          <cell r="C2370">
            <v>146.97</v>
          </cell>
        </row>
        <row r="2371">
          <cell r="B2371">
            <v>42959</v>
          </cell>
          <cell r="C2371">
            <v>146.38</v>
          </cell>
        </row>
        <row r="2372">
          <cell r="B2372">
            <v>42960</v>
          </cell>
          <cell r="C2372">
            <v>145.80000000000001</v>
          </cell>
        </row>
        <row r="2373">
          <cell r="B2373">
            <v>42961</v>
          </cell>
          <cell r="C2373">
            <v>145.59</v>
          </cell>
        </row>
        <row r="2374">
          <cell r="B2374">
            <v>42962</v>
          </cell>
          <cell r="C2374">
            <v>144.94999999999999</v>
          </cell>
        </row>
        <row r="2375">
          <cell r="B2375">
            <v>42963</v>
          </cell>
          <cell r="C2375">
            <v>144.41</v>
          </cell>
        </row>
        <row r="2376">
          <cell r="B2376">
            <v>42964</v>
          </cell>
          <cell r="C2376">
            <v>144.5</v>
          </cell>
        </row>
        <row r="2377">
          <cell r="B2377">
            <v>42965</v>
          </cell>
          <cell r="C2377">
            <v>145.66</v>
          </cell>
        </row>
        <row r="2378">
          <cell r="B2378">
            <v>42966</v>
          </cell>
          <cell r="C2378">
            <v>145.49</v>
          </cell>
        </row>
        <row r="2379">
          <cell r="B2379">
            <v>42967</v>
          </cell>
          <cell r="C2379">
            <v>145.16999999999999</v>
          </cell>
        </row>
        <row r="2380">
          <cell r="B2380">
            <v>42968</v>
          </cell>
          <cell r="C2380">
            <v>145.69999999999999</v>
          </cell>
        </row>
        <row r="2381">
          <cell r="B2381">
            <v>42969</v>
          </cell>
          <cell r="C2381">
            <v>145.38</v>
          </cell>
        </row>
        <row r="2382">
          <cell r="B2382">
            <v>42970</v>
          </cell>
          <cell r="C2382">
            <v>145.13999999999999</v>
          </cell>
        </row>
        <row r="2383">
          <cell r="B2383">
            <v>42971</v>
          </cell>
          <cell r="C2383">
            <v>145.9</v>
          </cell>
        </row>
        <row r="2384">
          <cell r="B2384">
            <v>42972</v>
          </cell>
          <cell r="C2384">
            <v>145.69999999999999</v>
          </cell>
        </row>
        <row r="2385">
          <cell r="B2385">
            <v>42973</v>
          </cell>
          <cell r="C2385">
            <v>145.47</v>
          </cell>
        </row>
        <row r="2386">
          <cell r="B2386">
            <v>42974</v>
          </cell>
          <cell r="C2386">
            <v>146.24</v>
          </cell>
        </row>
        <row r="2387">
          <cell r="B2387">
            <v>42975</v>
          </cell>
          <cell r="C2387">
            <v>147.16999999999999</v>
          </cell>
        </row>
        <row r="2388">
          <cell r="B2388">
            <v>42976</v>
          </cell>
          <cell r="C2388">
            <v>147.55000000000001</v>
          </cell>
        </row>
        <row r="2389">
          <cell r="B2389">
            <v>42977</v>
          </cell>
          <cell r="C2389">
            <v>147.31</v>
          </cell>
        </row>
        <row r="2390">
          <cell r="B2390">
            <v>42978</v>
          </cell>
          <cell r="C2390">
            <v>146.81</v>
          </cell>
        </row>
        <row r="2391">
          <cell r="B2391">
            <v>42979</v>
          </cell>
          <cell r="C2391">
            <v>146.16999999999999</v>
          </cell>
        </row>
        <row r="2392">
          <cell r="B2392">
            <v>42980</v>
          </cell>
          <cell r="C2392">
            <v>145.47999999999999</v>
          </cell>
        </row>
        <row r="2393">
          <cell r="B2393">
            <v>42981</v>
          </cell>
          <cell r="C2393">
            <v>144.74</v>
          </cell>
        </row>
        <row r="2394">
          <cell r="B2394">
            <v>42982</v>
          </cell>
          <cell r="C2394">
            <v>144.46</v>
          </cell>
        </row>
        <row r="2395">
          <cell r="B2395">
            <v>42983</v>
          </cell>
          <cell r="C2395">
            <v>143.66</v>
          </cell>
        </row>
        <row r="2396">
          <cell r="B2396">
            <v>42984</v>
          </cell>
          <cell r="C2396">
            <v>142.80000000000001</v>
          </cell>
        </row>
        <row r="2397">
          <cell r="B2397">
            <v>42985</v>
          </cell>
          <cell r="C2397">
            <v>141.91</v>
          </cell>
        </row>
        <row r="2398">
          <cell r="B2398">
            <v>42986</v>
          </cell>
          <cell r="C2398">
            <v>140.96</v>
          </cell>
        </row>
        <row r="2399">
          <cell r="B2399">
            <v>42987</v>
          </cell>
          <cell r="C2399">
            <v>140.04</v>
          </cell>
        </row>
        <row r="2400">
          <cell r="B2400">
            <v>42988</v>
          </cell>
          <cell r="C2400">
            <v>139.46</v>
          </cell>
        </row>
        <row r="2401">
          <cell r="B2401">
            <v>42989</v>
          </cell>
          <cell r="C2401">
            <v>139</v>
          </cell>
        </row>
        <row r="2402">
          <cell r="B2402">
            <v>42990</v>
          </cell>
          <cell r="C2402">
            <v>137.94999999999999</v>
          </cell>
        </row>
        <row r="2403">
          <cell r="B2403">
            <v>42991</v>
          </cell>
          <cell r="C2403">
            <v>136.84</v>
          </cell>
        </row>
        <row r="2404">
          <cell r="B2404">
            <v>42992</v>
          </cell>
          <cell r="C2404">
            <v>135.66999999999999</v>
          </cell>
        </row>
        <row r="2405">
          <cell r="B2405">
            <v>42993</v>
          </cell>
          <cell r="C2405">
            <v>134.68</v>
          </cell>
        </row>
        <row r="2406">
          <cell r="B2406">
            <v>42994</v>
          </cell>
          <cell r="C2406">
            <v>134.31</v>
          </cell>
        </row>
        <row r="2407">
          <cell r="B2407">
            <v>42995</v>
          </cell>
          <cell r="C2407">
            <v>134.46</v>
          </cell>
        </row>
        <row r="2408">
          <cell r="B2408">
            <v>42996</v>
          </cell>
          <cell r="C2408">
            <v>134.52000000000001</v>
          </cell>
        </row>
        <row r="2409">
          <cell r="B2409">
            <v>42997</v>
          </cell>
          <cell r="C2409">
            <v>134.74</v>
          </cell>
        </row>
        <row r="2410">
          <cell r="B2410">
            <v>42998</v>
          </cell>
          <cell r="C2410">
            <v>134.97999999999999</v>
          </cell>
        </row>
        <row r="2411">
          <cell r="B2411">
            <v>42999</v>
          </cell>
          <cell r="C2411">
            <v>135.15</v>
          </cell>
        </row>
        <row r="2412">
          <cell r="B2412">
            <v>43000</v>
          </cell>
          <cell r="C2412">
            <v>135.44999999999999</v>
          </cell>
        </row>
        <row r="2413">
          <cell r="B2413">
            <v>43001</v>
          </cell>
          <cell r="C2413">
            <v>135.63999999999999</v>
          </cell>
        </row>
        <row r="2414">
          <cell r="B2414">
            <v>43002</v>
          </cell>
          <cell r="C2414">
            <v>135.93</v>
          </cell>
        </row>
        <row r="2415">
          <cell r="B2415">
            <v>43003</v>
          </cell>
          <cell r="C2415">
            <v>136.88</v>
          </cell>
        </row>
        <row r="2416">
          <cell r="B2416">
            <v>43004</v>
          </cell>
          <cell r="C2416">
            <v>137.75</v>
          </cell>
        </row>
        <row r="2417">
          <cell r="B2417">
            <v>43005</v>
          </cell>
          <cell r="C2417">
            <v>137.47999999999999</v>
          </cell>
        </row>
        <row r="2418">
          <cell r="B2418">
            <v>43006</v>
          </cell>
          <cell r="C2418">
            <v>137.72</v>
          </cell>
        </row>
        <row r="2419">
          <cell r="B2419">
            <v>43007</v>
          </cell>
          <cell r="C2419">
            <v>137.77000000000001</v>
          </cell>
        </row>
        <row r="2420">
          <cell r="B2420">
            <v>43008</v>
          </cell>
          <cell r="C2420">
            <v>138.34</v>
          </cell>
        </row>
        <row r="2421">
          <cell r="B2421">
            <v>43009</v>
          </cell>
          <cell r="C2421">
            <v>138.6</v>
          </cell>
        </row>
        <row r="2422">
          <cell r="B2422">
            <v>43010</v>
          </cell>
          <cell r="C2422">
            <v>138.96</v>
          </cell>
        </row>
        <row r="2423">
          <cell r="B2423">
            <v>43011</v>
          </cell>
          <cell r="C2423">
            <v>139.51</v>
          </cell>
        </row>
        <row r="2424">
          <cell r="B2424">
            <v>43012</v>
          </cell>
          <cell r="C2424">
            <v>139.80000000000001</v>
          </cell>
        </row>
        <row r="2425">
          <cell r="B2425">
            <v>43013</v>
          </cell>
          <cell r="C2425">
            <v>139.91</v>
          </cell>
        </row>
        <row r="2426">
          <cell r="B2426">
            <v>43014</v>
          </cell>
          <cell r="C2426">
            <v>139.88999999999999</v>
          </cell>
        </row>
        <row r="2427">
          <cell r="B2427">
            <v>43015</v>
          </cell>
          <cell r="C2427">
            <v>139.91</v>
          </cell>
        </row>
        <row r="2428">
          <cell r="B2428">
            <v>43016</v>
          </cell>
          <cell r="C2428">
            <v>140.04</v>
          </cell>
        </row>
        <row r="2429">
          <cell r="B2429">
            <v>43017</v>
          </cell>
          <cell r="C2429">
            <v>140.28</v>
          </cell>
        </row>
        <row r="2430">
          <cell r="B2430">
            <v>43018</v>
          </cell>
          <cell r="C2430">
            <v>140.35</v>
          </cell>
        </row>
        <row r="2431">
          <cell r="B2431">
            <v>43019</v>
          </cell>
          <cell r="C2431">
            <v>140.31</v>
          </cell>
        </row>
        <row r="2432">
          <cell r="B2432">
            <v>43020</v>
          </cell>
          <cell r="C2432">
            <v>140.28</v>
          </cell>
        </row>
        <row r="2433">
          <cell r="B2433">
            <v>43021</v>
          </cell>
          <cell r="C2433">
            <v>140.16999999999999</v>
          </cell>
        </row>
        <row r="2434">
          <cell r="B2434">
            <v>43022</v>
          </cell>
          <cell r="C2434">
            <v>140.34</v>
          </cell>
        </row>
        <row r="2435">
          <cell r="B2435">
            <v>43023</v>
          </cell>
          <cell r="C2435">
            <v>140.72999999999999</v>
          </cell>
        </row>
        <row r="2436">
          <cell r="B2436">
            <v>43024</v>
          </cell>
          <cell r="C2436">
            <v>142.21</v>
          </cell>
        </row>
        <row r="2437">
          <cell r="B2437">
            <v>43025</v>
          </cell>
          <cell r="C2437">
            <v>142.61000000000001</v>
          </cell>
        </row>
        <row r="2438">
          <cell r="B2438">
            <v>43026</v>
          </cell>
          <cell r="C2438">
            <v>143</v>
          </cell>
        </row>
        <row r="2439">
          <cell r="B2439">
            <v>43027</v>
          </cell>
          <cell r="C2439">
            <v>143.30000000000001</v>
          </cell>
        </row>
        <row r="2440">
          <cell r="B2440">
            <v>43028</v>
          </cell>
          <cell r="C2440">
            <v>143.53</v>
          </cell>
        </row>
        <row r="2441">
          <cell r="B2441">
            <v>43029</v>
          </cell>
          <cell r="C2441">
            <v>143.68</v>
          </cell>
        </row>
        <row r="2442">
          <cell r="B2442">
            <v>43030</v>
          </cell>
          <cell r="C2442">
            <v>143.86000000000001</v>
          </cell>
        </row>
        <row r="2443">
          <cell r="B2443">
            <v>43031</v>
          </cell>
          <cell r="C2443">
            <v>144.16</v>
          </cell>
        </row>
        <row r="2444">
          <cell r="B2444">
            <v>43032</v>
          </cell>
          <cell r="C2444">
            <v>144.54</v>
          </cell>
        </row>
        <row r="2445">
          <cell r="B2445">
            <v>43033</v>
          </cell>
          <cell r="C2445">
            <v>144.76</v>
          </cell>
        </row>
        <row r="2446">
          <cell r="B2446">
            <v>43034</v>
          </cell>
          <cell r="C2446">
            <v>144.87</v>
          </cell>
        </row>
        <row r="2447">
          <cell r="B2447">
            <v>43035</v>
          </cell>
          <cell r="C2447">
            <v>144.88</v>
          </cell>
        </row>
        <row r="2448">
          <cell r="B2448">
            <v>43036</v>
          </cell>
          <cell r="C2448">
            <v>144.88</v>
          </cell>
        </row>
        <row r="2449">
          <cell r="B2449">
            <v>43037</v>
          </cell>
          <cell r="C2449">
            <v>144.86000000000001</v>
          </cell>
        </row>
        <row r="2450">
          <cell r="B2450">
            <v>43038</v>
          </cell>
          <cell r="C2450">
            <v>144.94999999999999</v>
          </cell>
        </row>
        <row r="2451">
          <cell r="B2451">
            <v>43039</v>
          </cell>
          <cell r="C2451">
            <v>144.97999999999999</v>
          </cell>
        </row>
        <row r="2452">
          <cell r="B2452">
            <v>43040</v>
          </cell>
          <cell r="C2452">
            <v>144.88999999999999</v>
          </cell>
        </row>
        <row r="2453">
          <cell r="B2453">
            <v>43041</v>
          </cell>
          <cell r="C2453">
            <v>144.91</v>
          </cell>
        </row>
        <row r="2454">
          <cell r="B2454">
            <v>43042</v>
          </cell>
          <cell r="C2454">
            <v>144.94999999999999</v>
          </cell>
        </row>
        <row r="2455">
          <cell r="B2455">
            <v>43043</v>
          </cell>
          <cell r="C2455">
            <v>144.94999999999999</v>
          </cell>
        </row>
        <row r="2456">
          <cell r="B2456">
            <v>43044</v>
          </cell>
          <cell r="C2456">
            <v>144.96</v>
          </cell>
        </row>
        <row r="2457">
          <cell r="B2457">
            <v>43045</v>
          </cell>
          <cell r="C2457">
            <v>145.05000000000001</v>
          </cell>
        </row>
        <row r="2458">
          <cell r="B2458">
            <v>43046</v>
          </cell>
          <cell r="C2458">
            <v>145.02000000000001</v>
          </cell>
        </row>
        <row r="2459">
          <cell r="B2459">
            <v>43047</v>
          </cell>
          <cell r="C2459">
            <v>145.05000000000001</v>
          </cell>
        </row>
        <row r="2460">
          <cell r="B2460">
            <v>43048</v>
          </cell>
          <cell r="C2460">
            <v>145.03</v>
          </cell>
        </row>
        <row r="2461">
          <cell r="B2461">
            <v>43049</v>
          </cell>
          <cell r="C2461">
            <v>145.16999999999999</v>
          </cell>
        </row>
        <row r="2462">
          <cell r="B2462">
            <v>43050</v>
          </cell>
          <cell r="C2462">
            <v>145.22</v>
          </cell>
        </row>
        <row r="2463">
          <cell r="B2463">
            <v>43051</v>
          </cell>
          <cell r="C2463">
            <v>145.25</v>
          </cell>
        </row>
        <row r="2464">
          <cell r="B2464">
            <v>43052</v>
          </cell>
          <cell r="C2464">
            <v>145.44</v>
          </cell>
        </row>
        <row r="2465">
          <cell r="B2465">
            <v>43053</v>
          </cell>
          <cell r="C2465">
            <v>145.37</v>
          </cell>
        </row>
        <row r="2466">
          <cell r="B2466">
            <v>43054</v>
          </cell>
          <cell r="C2466">
            <v>145.43</v>
          </cell>
        </row>
        <row r="2467">
          <cell r="B2467">
            <v>43055</v>
          </cell>
          <cell r="C2467">
            <v>145.34</v>
          </cell>
        </row>
        <row r="2468">
          <cell r="B2468">
            <v>43056</v>
          </cell>
          <cell r="C2468">
            <v>145.22</v>
          </cell>
        </row>
        <row r="2469">
          <cell r="B2469">
            <v>43057</v>
          </cell>
          <cell r="C2469">
            <v>145.22999999999999</v>
          </cell>
        </row>
        <row r="2470">
          <cell r="B2470">
            <v>43058</v>
          </cell>
          <cell r="C2470">
            <v>145.16999999999999</v>
          </cell>
        </row>
        <row r="2471">
          <cell r="B2471">
            <v>43059</v>
          </cell>
          <cell r="C2471">
            <v>145.32</v>
          </cell>
        </row>
        <row r="2472">
          <cell r="B2472">
            <v>43060</v>
          </cell>
          <cell r="C2472">
            <v>145.41</v>
          </cell>
        </row>
        <row r="2473">
          <cell r="B2473">
            <v>43061</v>
          </cell>
          <cell r="C2473">
            <v>145.44</v>
          </cell>
        </row>
        <row r="2474">
          <cell r="B2474">
            <v>43062</v>
          </cell>
          <cell r="C2474">
            <v>145.41999999999999</v>
          </cell>
        </row>
        <row r="2475">
          <cell r="B2475">
            <v>43063</v>
          </cell>
          <cell r="C2475">
            <v>145.55000000000001</v>
          </cell>
        </row>
        <row r="2476">
          <cell r="B2476">
            <v>43064</v>
          </cell>
          <cell r="C2476">
            <v>145.63</v>
          </cell>
        </row>
        <row r="2477">
          <cell r="B2477">
            <v>43065</v>
          </cell>
          <cell r="C2477">
            <v>145.77000000000001</v>
          </cell>
        </row>
        <row r="2478">
          <cell r="B2478">
            <v>43066</v>
          </cell>
          <cell r="C2478">
            <v>145.9</v>
          </cell>
        </row>
        <row r="2479">
          <cell r="B2479">
            <v>43067</v>
          </cell>
          <cell r="C2479">
            <v>146</v>
          </cell>
        </row>
        <row r="2480">
          <cell r="B2480">
            <v>43068</v>
          </cell>
          <cell r="C2480">
            <v>145.96</v>
          </cell>
        </row>
        <row r="2481">
          <cell r="B2481">
            <v>43069</v>
          </cell>
          <cell r="C2481">
            <v>145.85</v>
          </cell>
        </row>
        <row r="2482">
          <cell r="B2482">
            <v>43070</v>
          </cell>
          <cell r="C2482">
            <v>145.81</v>
          </cell>
        </row>
        <row r="2483">
          <cell r="B2483">
            <v>43071</v>
          </cell>
          <cell r="C2483">
            <v>145.74</v>
          </cell>
        </row>
        <row r="2484">
          <cell r="B2484">
            <v>43072</v>
          </cell>
          <cell r="C2484">
            <v>145.71</v>
          </cell>
        </row>
        <row r="2485">
          <cell r="B2485">
            <v>43073</v>
          </cell>
          <cell r="C2485">
            <v>145.78</v>
          </cell>
        </row>
        <row r="2486">
          <cell r="B2486">
            <v>43074</v>
          </cell>
          <cell r="C2486">
            <v>145.78</v>
          </cell>
        </row>
        <row r="2487">
          <cell r="B2487">
            <v>43075</v>
          </cell>
          <cell r="C2487">
            <v>145.91999999999999</v>
          </cell>
        </row>
        <row r="2488">
          <cell r="B2488">
            <v>43076</v>
          </cell>
          <cell r="C2488">
            <v>146.04</v>
          </cell>
        </row>
        <row r="2489">
          <cell r="B2489">
            <v>43077</v>
          </cell>
          <cell r="C2489">
            <v>146.13</v>
          </cell>
        </row>
        <row r="2490">
          <cell r="B2490">
            <v>43078</v>
          </cell>
          <cell r="C2490">
            <v>146.04</v>
          </cell>
        </row>
        <row r="2491">
          <cell r="B2491">
            <v>43079</v>
          </cell>
          <cell r="C2491">
            <v>146.06</v>
          </cell>
        </row>
        <row r="2492">
          <cell r="B2492">
            <v>43080</v>
          </cell>
          <cell r="C2492">
            <v>146.12</v>
          </cell>
        </row>
        <row r="2493">
          <cell r="B2493">
            <v>43081</v>
          </cell>
          <cell r="C2493">
            <v>146.16</v>
          </cell>
        </row>
        <row r="2494">
          <cell r="B2494">
            <v>43082</v>
          </cell>
          <cell r="C2494">
            <v>146.06</v>
          </cell>
        </row>
        <row r="2495">
          <cell r="B2495">
            <v>43083</v>
          </cell>
          <cell r="C2495">
            <v>145.94999999999999</v>
          </cell>
        </row>
        <row r="2496">
          <cell r="B2496">
            <v>43084</v>
          </cell>
          <cell r="C2496">
            <v>145.88</v>
          </cell>
        </row>
        <row r="2497">
          <cell r="B2497">
            <v>43085</v>
          </cell>
          <cell r="C2497">
            <v>145.78</v>
          </cell>
        </row>
        <row r="2498">
          <cell r="B2498">
            <v>43086</v>
          </cell>
          <cell r="C2498">
            <v>145.74</v>
          </cell>
        </row>
        <row r="2499">
          <cell r="B2499">
            <v>43087</v>
          </cell>
          <cell r="C2499">
            <v>145.79</v>
          </cell>
        </row>
        <row r="2500">
          <cell r="B2500">
            <v>43088</v>
          </cell>
          <cell r="C2500">
            <v>145.72999999999999</v>
          </cell>
        </row>
        <row r="2501">
          <cell r="B2501">
            <v>43089</v>
          </cell>
          <cell r="C2501">
            <v>145.77000000000001</v>
          </cell>
        </row>
        <row r="2502">
          <cell r="B2502">
            <v>43090</v>
          </cell>
          <cell r="C2502">
            <v>145.80000000000001</v>
          </cell>
        </row>
        <row r="2503">
          <cell r="B2503">
            <v>43091</v>
          </cell>
          <cell r="C2503">
            <v>145.84</v>
          </cell>
        </row>
        <row r="2504">
          <cell r="B2504">
            <v>43092</v>
          </cell>
          <cell r="C2504">
            <v>145.86000000000001</v>
          </cell>
        </row>
        <row r="2505">
          <cell r="B2505">
            <v>43093</v>
          </cell>
          <cell r="C2505">
            <v>145.88999999999999</v>
          </cell>
        </row>
        <row r="2506">
          <cell r="B2506">
            <v>43094</v>
          </cell>
          <cell r="C2506">
            <v>145.9</v>
          </cell>
        </row>
        <row r="2507">
          <cell r="B2507">
            <v>43095</v>
          </cell>
          <cell r="C2507">
            <v>145.79</v>
          </cell>
        </row>
        <row r="2508">
          <cell r="B2508">
            <v>43096</v>
          </cell>
          <cell r="C2508">
            <v>145.97</v>
          </cell>
        </row>
        <row r="2509">
          <cell r="B2509">
            <v>43097</v>
          </cell>
          <cell r="C2509">
            <v>146.18</v>
          </cell>
        </row>
        <row r="2510">
          <cell r="B2510">
            <v>43098</v>
          </cell>
          <cell r="C2510">
            <v>146.34</v>
          </cell>
        </row>
        <row r="2511">
          <cell r="B2511">
            <v>43099</v>
          </cell>
          <cell r="C2511">
            <v>146.62</v>
          </cell>
        </row>
        <row r="2512">
          <cell r="B2512">
            <v>43100</v>
          </cell>
          <cell r="C2512">
            <v>146.78</v>
          </cell>
        </row>
        <row r="2513">
          <cell r="B2513">
            <v>43101</v>
          </cell>
          <cell r="C2513">
            <v>146.88</v>
          </cell>
        </row>
        <row r="2514">
          <cell r="B2514">
            <v>43102</v>
          </cell>
          <cell r="C2514">
            <v>146.97</v>
          </cell>
        </row>
        <row r="2515">
          <cell r="B2515">
            <v>43103</v>
          </cell>
          <cell r="C2515">
            <v>146.91</v>
          </cell>
        </row>
        <row r="2516">
          <cell r="B2516">
            <v>43104</v>
          </cell>
          <cell r="C2516">
            <v>146.83000000000001</v>
          </cell>
        </row>
        <row r="2517">
          <cell r="B2517">
            <v>43105</v>
          </cell>
          <cell r="C2517">
            <v>146.69999999999999</v>
          </cell>
        </row>
        <row r="2518">
          <cell r="B2518">
            <v>43106</v>
          </cell>
          <cell r="C2518">
            <v>146.69</v>
          </cell>
        </row>
        <row r="2519">
          <cell r="B2519">
            <v>43107</v>
          </cell>
          <cell r="C2519">
            <v>146.71</v>
          </cell>
        </row>
        <row r="2520">
          <cell r="B2520">
            <v>43108</v>
          </cell>
          <cell r="C2520">
            <v>146.77000000000001</v>
          </cell>
        </row>
        <row r="2521">
          <cell r="B2521">
            <v>43109</v>
          </cell>
          <cell r="C2521">
            <v>146.80000000000001</v>
          </cell>
        </row>
        <row r="2522">
          <cell r="B2522">
            <v>43110</v>
          </cell>
          <cell r="C2522">
            <v>146.74</v>
          </cell>
        </row>
        <row r="2523">
          <cell r="B2523">
            <v>43111</v>
          </cell>
          <cell r="C2523">
            <v>146.63</v>
          </cell>
        </row>
        <row r="2524">
          <cell r="B2524">
            <v>43112</v>
          </cell>
          <cell r="C2524">
            <v>146.54</v>
          </cell>
        </row>
        <row r="2525">
          <cell r="B2525">
            <v>43113</v>
          </cell>
          <cell r="C2525">
            <v>146.5</v>
          </cell>
        </row>
        <row r="2526">
          <cell r="B2526">
            <v>43114</v>
          </cell>
          <cell r="C2526">
            <v>146.52000000000001</v>
          </cell>
        </row>
        <row r="2527">
          <cell r="B2527">
            <v>43115</v>
          </cell>
          <cell r="C2527">
            <v>146.55000000000001</v>
          </cell>
        </row>
        <row r="2528">
          <cell r="B2528">
            <v>43116</v>
          </cell>
          <cell r="C2528">
            <v>146.44999999999999</v>
          </cell>
        </row>
        <row r="2529">
          <cell r="B2529">
            <v>43117</v>
          </cell>
          <cell r="C2529">
            <v>146.35</v>
          </cell>
        </row>
        <row r="2530">
          <cell r="B2530">
            <v>43118</v>
          </cell>
          <cell r="C2530">
            <v>146.24</v>
          </cell>
        </row>
        <row r="2531">
          <cell r="B2531">
            <v>43119</v>
          </cell>
          <cell r="C2531">
            <v>146.24</v>
          </cell>
        </row>
        <row r="2532">
          <cell r="B2532">
            <v>43120</v>
          </cell>
          <cell r="C2532">
            <v>146.12</v>
          </cell>
        </row>
        <row r="2533">
          <cell r="B2533">
            <v>43121</v>
          </cell>
          <cell r="C2533">
            <v>146.09</v>
          </cell>
        </row>
        <row r="2534">
          <cell r="B2534">
            <v>43122</v>
          </cell>
          <cell r="C2534">
            <v>146.12</v>
          </cell>
        </row>
        <row r="2535">
          <cell r="B2535">
            <v>43123</v>
          </cell>
          <cell r="C2535">
            <v>145.97999999999999</v>
          </cell>
        </row>
        <row r="2536">
          <cell r="B2536">
            <v>43124</v>
          </cell>
          <cell r="C2536">
            <v>145.84</v>
          </cell>
        </row>
        <row r="2537">
          <cell r="B2537">
            <v>43125</v>
          </cell>
          <cell r="C2537">
            <v>145.68</v>
          </cell>
        </row>
        <row r="2538">
          <cell r="B2538">
            <v>43126</v>
          </cell>
          <cell r="C2538">
            <v>145.54</v>
          </cell>
        </row>
        <row r="2539">
          <cell r="B2539">
            <v>43127</v>
          </cell>
          <cell r="C2539">
            <v>145.41</v>
          </cell>
        </row>
        <row r="2540">
          <cell r="B2540">
            <v>43128</v>
          </cell>
          <cell r="C2540">
            <v>145.27000000000001</v>
          </cell>
        </row>
        <row r="2541">
          <cell r="B2541">
            <v>43129</v>
          </cell>
          <cell r="C2541">
            <v>145.28</v>
          </cell>
        </row>
        <row r="2542">
          <cell r="B2542">
            <v>43130</v>
          </cell>
          <cell r="C2542">
            <v>145.13999999999999</v>
          </cell>
        </row>
        <row r="2543">
          <cell r="B2543">
            <v>43131</v>
          </cell>
          <cell r="C2543">
            <v>145.05000000000001</v>
          </cell>
        </row>
        <row r="2544">
          <cell r="B2544">
            <v>43132</v>
          </cell>
          <cell r="C2544">
            <v>145.06</v>
          </cell>
        </row>
        <row r="2545">
          <cell r="B2545">
            <v>43133</v>
          </cell>
          <cell r="C2545">
            <v>144.96</v>
          </cell>
        </row>
        <row r="2546">
          <cell r="B2546">
            <v>43134</v>
          </cell>
          <cell r="C2546">
            <v>144.85</v>
          </cell>
        </row>
        <row r="2547">
          <cell r="B2547">
            <v>43135</v>
          </cell>
          <cell r="C2547">
            <v>144.84</v>
          </cell>
        </row>
        <row r="2548">
          <cell r="B2548">
            <v>43136</v>
          </cell>
          <cell r="C2548">
            <v>144.86000000000001</v>
          </cell>
        </row>
        <row r="2549">
          <cell r="B2549">
            <v>43137</v>
          </cell>
          <cell r="C2549">
            <v>144.80000000000001</v>
          </cell>
        </row>
        <row r="2550">
          <cell r="B2550">
            <v>43138</v>
          </cell>
          <cell r="C2550">
            <v>144.83000000000001</v>
          </cell>
        </row>
        <row r="2551">
          <cell r="B2551">
            <v>43139</v>
          </cell>
          <cell r="C2551">
            <v>144.76</v>
          </cell>
        </row>
        <row r="2552">
          <cell r="B2552">
            <v>43140</v>
          </cell>
          <cell r="C2552">
            <v>144.66</v>
          </cell>
        </row>
        <row r="2553">
          <cell r="B2553">
            <v>43141</v>
          </cell>
          <cell r="C2553">
            <v>144.54</v>
          </cell>
        </row>
        <row r="2554">
          <cell r="B2554">
            <v>43142</v>
          </cell>
          <cell r="C2554">
            <v>144.55000000000001</v>
          </cell>
        </row>
        <row r="2555">
          <cell r="B2555">
            <v>43143</v>
          </cell>
          <cell r="C2555">
            <v>144.57</v>
          </cell>
        </row>
        <row r="2556">
          <cell r="B2556">
            <v>43144</v>
          </cell>
          <cell r="C2556">
            <v>144.43</v>
          </cell>
        </row>
        <row r="2557">
          <cell r="B2557">
            <v>43145</v>
          </cell>
          <cell r="C2557">
            <v>144.29</v>
          </cell>
        </row>
        <row r="2558">
          <cell r="B2558">
            <v>43146</v>
          </cell>
          <cell r="C2558">
            <v>144.16999999999999</v>
          </cell>
        </row>
        <row r="2559">
          <cell r="B2559">
            <v>43147</v>
          </cell>
          <cell r="C2559">
            <v>144.08000000000001</v>
          </cell>
        </row>
        <row r="2560">
          <cell r="B2560">
            <v>43148</v>
          </cell>
          <cell r="C2560">
            <v>144.1</v>
          </cell>
        </row>
        <row r="2561">
          <cell r="B2561">
            <v>43149</v>
          </cell>
          <cell r="C2561">
            <v>144.1</v>
          </cell>
        </row>
        <row r="2562">
          <cell r="B2562">
            <v>43150</v>
          </cell>
          <cell r="C2562">
            <v>144.03</v>
          </cell>
        </row>
        <row r="2563">
          <cell r="B2563">
            <v>43151</v>
          </cell>
          <cell r="C2563">
            <v>143.84</v>
          </cell>
        </row>
        <row r="2564">
          <cell r="B2564">
            <v>43152</v>
          </cell>
          <cell r="C2564">
            <v>143.65</v>
          </cell>
        </row>
        <row r="2565">
          <cell r="B2565">
            <v>43153</v>
          </cell>
          <cell r="C2565">
            <v>143.52000000000001</v>
          </cell>
        </row>
        <row r="2566">
          <cell r="B2566">
            <v>43154</v>
          </cell>
          <cell r="C2566">
            <v>143.43</v>
          </cell>
        </row>
        <row r="2567">
          <cell r="B2567">
            <v>43155</v>
          </cell>
          <cell r="C2567">
            <v>143.34</v>
          </cell>
        </row>
        <row r="2568">
          <cell r="B2568">
            <v>43156</v>
          </cell>
          <cell r="C2568">
            <v>143.31</v>
          </cell>
        </row>
        <row r="2569">
          <cell r="B2569">
            <v>43157</v>
          </cell>
          <cell r="C2569">
            <v>143.29</v>
          </cell>
        </row>
        <row r="2570">
          <cell r="B2570">
            <v>43158</v>
          </cell>
          <cell r="C2570">
            <v>143.22</v>
          </cell>
        </row>
        <row r="2571">
          <cell r="B2571">
            <v>43159</v>
          </cell>
          <cell r="C2571">
            <v>143.09</v>
          </cell>
        </row>
        <row r="2572">
          <cell r="B2572">
            <v>43160</v>
          </cell>
          <cell r="C2572">
            <v>142.87</v>
          </cell>
        </row>
        <row r="2573">
          <cell r="B2573">
            <v>43161</v>
          </cell>
          <cell r="C2573">
            <v>142.75</v>
          </cell>
        </row>
        <row r="2574">
          <cell r="B2574">
            <v>43162</v>
          </cell>
          <cell r="C2574">
            <v>142.62</v>
          </cell>
        </row>
        <row r="2575">
          <cell r="B2575">
            <v>43163</v>
          </cell>
          <cell r="C2575">
            <v>142.54</v>
          </cell>
        </row>
        <row r="2576">
          <cell r="B2576">
            <v>43164</v>
          </cell>
          <cell r="C2576">
            <v>142.55000000000001</v>
          </cell>
        </row>
        <row r="2577">
          <cell r="B2577">
            <v>43165</v>
          </cell>
          <cell r="C2577">
            <v>142.38</v>
          </cell>
        </row>
        <row r="2578">
          <cell r="B2578">
            <v>43166</v>
          </cell>
          <cell r="C2578">
            <v>142.19</v>
          </cell>
        </row>
        <row r="2579">
          <cell r="B2579">
            <v>43167</v>
          </cell>
          <cell r="C2579">
            <v>142.08000000000001</v>
          </cell>
        </row>
        <row r="2580">
          <cell r="B2580">
            <v>43168</v>
          </cell>
          <cell r="C2580">
            <v>142.09</v>
          </cell>
        </row>
        <row r="2581">
          <cell r="B2581">
            <v>43169</v>
          </cell>
          <cell r="C2581">
            <v>142.06</v>
          </cell>
        </row>
        <row r="2582">
          <cell r="B2582">
            <v>43170</v>
          </cell>
          <cell r="C2582">
            <v>142.05000000000001</v>
          </cell>
        </row>
        <row r="2583">
          <cell r="B2583">
            <v>43171</v>
          </cell>
          <cell r="C2583">
            <v>142.03</v>
          </cell>
        </row>
        <row r="2584">
          <cell r="B2584">
            <v>43172</v>
          </cell>
          <cell r="C2584">
            <v>142.03</v>
          </cell>
        </row>
        <row r="2585">
          <cell r="B2585">
            <v>43173</v>
          </cell>
          <cell r="C2585">
            <v>142.03</v>
          </cell>
        </row>
        <row r="2586">
          <cell r="B2586">
            <v>43174</v>
          </cell>
          <cell r="C2586">
            <v>142.04</v>
          </cell>
        </row>
        <row r="2587">
          <cell r="B2587">
            <v>43175</v>
          </cell>
          <cell r="C2587">
            <v>141.97999999999999</v>
          </cell>
        </row>
        <row r="2588">
          <cell r="B2588">
            <v>43176</v>
          </cell>
          <cell r="C2588">
            <v>141.88</v>
          </cell>
        </row>
        <row r="2589">
          <cell r="B2589">
            <v>43177</v>
          </cell>
          <cell r="C2589">
            <v>141.79</v>
          </cell>
        </row>
        <row r="2590">
          <cell r="B2590">
            <v>43178</v>
          </cell>
          <cell r="C2590">
            <v>141.79</v>
          </cell>
        </row>
        <row r="2591">
          <cell r="B2591">
            <v>43179</v>
          </cell>
          <cell r="C2591">
            <v>141.61000000000001</v>
          </cell>
        </row>
        <row r="2592">
          <cell r="B2592">
            <v>43180</v>
          </cell>
          <cell r="C2592">
            <v>141.41999999999999</v>
          </cell>
        </row>
        <row r="2593">
          <cell r="B2593">
            <v>43181</v>
          </cell>
          <cell r="C2593">
            <v>141.38999999999999</v>
          </cell>
        </row>
        <row r="2594">
          <cell r="B2594">
            <v>43182</v>
          </cell>
          <cell r="C2594">
            <v>141.41</v>
          </cell>
        </row>
        <row r="2595">
          <cell r="B2595">
            <v>43183</v>
          </cell>
          <cell r="C2595">
            <v>141.41</v>
          </cell>
        </row>
        <row r="2596">
          <cell r="B2596">
            <v>43184</v>
          </cell>
          <cell r="C2596">
            <v>141.41</v>
          </cell>
        </row>
        <row r="2597">
          <cell r="B2597">
            <v>43185</v>
          </cell>
          <cell r="C2597">
            <v>141.4</v>
          </cell>
        </row>
        <row r="2598">
          <cell r="B2598">
            <v>43186</v>
          </cell>
          <cell r="C2598">
            <v>141.38999999999999</v>
          </cell>
        </row>
        <row r="2599">
          <cell r="B2599">
            <v>43187</v>
          </cell>
          <cell r="C2599">
            <v>141.35</v>
          </cell>
        </row>
        <row r="2600">
          <cell r="B2600">
            <v>43188</v>
          </cell>
          <cell r="C2600">
            <v>141.16</v>
          </cell>
        </row>
        <row r="2601">
          <cell r="B2601">
            <v>43189</v>
          </cell>
          <cell r="C2601">
            <v>141.04</v>
          </cell>
        </row>
        <row r="2602">
          <cell r="B2602">
            <v>43190</v>
          </cell>
          <cell r="C2602">
            <v>141.03</v>
          </cell>
        </row>
        <row r="2603">
          <cell r="B2603">
            <v>43191</v>
          </cell>
          <cell r="C2603">
            <v>141.02000000000001</v>
          </cell>
        </row>
        <row r="2604">
          <cell r="B2604">
            <v>43192</v>
          </cell>
          <cell r="C2604">
            <v>141.02000000000001</v>
          </cell>
        </row>
        <row r="2605">
          <cell r="B2605">
            <v>43193</v>
          </cell>
          <cell r="C2605">
            <v>141.01</v>
          </cell>
        </row>
        <row r="2606">
          <cell r="B2606">
            <v>43194</v>
          </cell>
          <cell r="C2606">
            <v>140.96</v>
          </cell>
        </row>
        <row r="2607">
          <cell r="B2607">
            <v>43195</v>
          </cell>
          <cell r="C2607">
            <v>140.91999999999999</v>
          </cell>
        </row>
        <row r="2608">
          <cell r="B2608">
            <v>43196</v>
          </cell>
          <cell r="C2608">
            <v>140.86000000000001</v>
          </cell>
        </row>
        <row r="2609">
          <cell r="B2609">
            <v>43197</v>
          </cell>
          <cell r="C2609">
            <v>140.81</v>
          </cell>
        </row>
        <row r="2610">
          <cell r="B2610">
            <v>43198</v>
          </cell>
          <cell r="C2610">
            <v>140.80000000000001</v>
          </cell>
        </row>
        <row r="2611">
          <cell r="B2611">
            <v>43199</v>
          </cell>
          <cell r="C2611">
            <v>140.81</v>
          </cell>
        </row>
        <row r="2612">
          <cell r="B2612">
            <v>43200</v>
          </cell>
          <cell r="C2612">
            <v>140.82</v>
          </cell>
        </row>
        <row r="2613">
          <cell r="B2613">
            <v>43201</v>
          </cell>
          <cell r="C2613">
            <v>140.84</v>
          </cell>
        </row>
        <row r="2614">
          <cell r="B2614">
            <v>43202</v>
          </cell>
          <cell r="C2614">
            <v>140.85</v>
          </cell>
        </row>
        <row r="2615">
          <cell r="B2615">
            <v>43203</v>
          </cell>
          <cell r="C2615">
            <v>140.83000000000001</v>
          </cell>
        </row>
        <row r="2616">
          <cell r="B2616">
            <v>43204</v>
          </cell>
          <cell r="C2616">
            <v>140.77000000000001</v>
          </cell>
        </row>
        <row r="2617">
          <cell r="B2617">
            <v>43205</v>
          </cell>
          <cell r="C2617">
            <v>140.72</v>
          </cell>
        </row>
        <row r="2618">
          <cell r="B2618">
            <v>43206</v>
          </cell>
          <cell r="C2618">
            <v>140.69999999999999</v>
          </cell>
        </row>
        <row r="2619">
          <cell r="B2619">
            <v>43207</v>
          </cell>
          <cell r="C2619">
            <v>140.69999999999999</v>
          </cell>
        </row>
        <row r="2620">
          <cell r="B2620">
            <v>43208</v>
          </cell>
          <cell r="C2620">
            <v>140.72</v>
          </cell>
        </row>
        <row r="2621">
          <cell r="B2621">
            <v>43209</v>
          </cell>
          <cell r="C2621">
            <v>140.69999999999999</v>
          </cell>
        </row>
        <row r="2622">
          <cell r="B2622">
            <v>43210</v>
          </cell>
          <cell r="C2622">
            <v>140.55000000000001</v>
          </cell>
        </row>
        <row r="2623">
          <cell r="B2623">
            <v>43211</v>
          </cell>
          <cell r="C2623">
            <v>140.53</v>
          </cell>
        </row>
        <row r="2624">
          <cell r="B2624">
            <v>43212</v>
          </cell>
          <cell r="C2624">
            <v>140.54</v>
          </cell>
        </row>
        <row r="2625">
          <cell r="B2625">
            <v>43213</v>
          </cell>
          <cell r="C2625">
            <v>140.55000000000001</v>
          </cell>
        </row>
        <row r="2626">
          <cell r="B2626">
            <v>43214</v>
          </cell>
          <cell r="C2626">
            <v>140.56</v>
          </cell>
        </row>
        <row r="2627">
          <cell r="B2627">
            <v>43215</v>
          </cell>
          <cell r="C2627">
            <v>140.59</v>
          </cell>
        </row>
        <row r="2628">
          <cell r="B2628">
            <v>43216</v>
          </cell>
          <cell r="C2628">
            <v>140.66</v>
          </cell>
        </row>
        <row r="2629">
          <cell r="B2629">
            <v>43217</v>
          </cell>
          <cell r="C2629">
            <v>140.72</v>
          </cell>
        </row>
        <row r="2630">
          <cell r="B2630">
            <v>43218</v>
          </cell>
          <cell r="C2630">
            <v>140.76</v>
          </cell>
        </row>
        <row r="2631">
          <cell r="B2631">
            <v>43219</v>
          </cell>
          <cell r="C2631">
            <v>140.76</v>
          </cell>
        </row>
        <row r="2632">
          <cell r="B2632">
            <v>43220</v>
          </cell>
          <cell r="C2632">
            <v>140.82</v>
          </cell>
        </row>
        <row r="2633">
          <cell r="B2633">
            <v>43221</v>
          </cell>
          <cell r="C2633">
            <v>140.91999999999999</v>
          </cell>
        </row>
        <row r="2634">
          <cell r="B2634">
            <v>43222</v>
          </cell>
          <cell r="C2634">
            <v>140.94</v>
          </cell>
        </row>
        <row r="2635">
          <cell r="B2635">
            <v>43223</v>
          </cell>
          <cell r="C2635">
            <v>140.88</v>
          </cell>
        </row>
        <row r="2636">
          <cell r="B2636">
            <v>43224</v>
          </cell>
          <cell r="C2636">
            <v>140.63999999999999</v>
          </cell>
        </row>
        <row r="2637">
          <cell r="B2637">
            <v>43225</v>
          </cell>
          <cell r="C2637">
            <v>140.47</v>
          </cell>
        </row>
        <row r="2638">
          <cell r="B2638">
            <v>43226</v>
          </cell>
          <cell r="C2638">
            <v>140.54</v>
          </cell>
        </row>
        <row r="2639">
          <cell r="B2639">
            <v>43227</v>
          </cell>
          <cell r="C2639">
            <v>140.62</v>
          </cell>
        </row>
        <row r="2640">
          <cell r="B2640">
            <v>43228</v>
          </cell>
          <cell r="C2640">
            <v>140.74</v>
          </cell>
        </row>
        <row r="2641">
          <cell r="B2641">
            <v>43229</v>
          </cell>
          <cell r="C2641">
            <v>140.85</v>
          </cell>
        </row>
        <row r="2642">
          <cell r="B2642">
            <v>43230</v>
          </cell>
          <cell r="C2642">
            <v>140.94999999999999</v>
          </cell>
        </row>
        <row r="2643">
          <cell r="B2643">
            <v>43231</v>
          </cell>
          <cell r="C2643">
            <v>141.01</v>
          </cell>
        </row>
        <row r="2644">
          <cell r="B2644">
            <v>43232</v>
          </cell>
          <cell r="C2644">
            <v>141</v>
          </cell>
        </row>
        <row r="2645">
          <cell r="B2645">
            <v>43233</v>
          </cell>
          <cell r="C2645">
            <v>140.97999999999999</v>
          </cell>
        </row>
        <row r="2646">
          <cell r="B2646">
            <v>43234</v>
          </cell>
          <cell r="C2646">
            <v>141.01</v>
          </cell>
        </row>
        <row r="2647">
          <cell r="B2647">
            <v>43235</v>
          </cell>
          <cell r="C2647">
            <v>141.07</v>
          </cell>
        </row>
        <row r="2648">
          <cell r="B2648">
            <v>43236</v>
          </cell>
          <cell r="C2648">
            <v>141.19</v>
          </cell>
        </row>
        <row r="2649">
          <cell r="B2649">
            <v>43237</v>
          </cell>
          <cell r="C2649">
            <v>141.19999999999999</v>
          </cell>
        </row>
        <row r="2650">
          <cell r="B2650">
            <v>43238</v>
          </cell>
          <cell r="C2650">
            <v>141.07</v>
          </cell>
        </row>
        <row r="2651">
          <cell r="B2651">
            <v>43239</v>
          </cell>
          <cell r="C2651">
            <v>140.91999999999999</v>
          </cell>
        </row>
        <row r="2652">
          <cell r="B2652">
            <v>43240</v>
          </cell>
          <cell r="C2652">
            <v>140.82</v>
          </cell>
        </row>
        <row r="2653">
          <cell r="B2653">
            <v>43241</v>
          </cell>
          <cell r="C2653">
            <v>140.91999999999999</v>
          </cell>
        </row>
        <row r="2654">
          <cell r="B2654">
            <v>43242</v>
          </cell>
          <cell r="C2654">
            <v>140.99</v>
          </cell>
        </row>
        <row r="2655">
          <cell r="B2655">
            <v>43243</v>
          </cell>
          <cell r="C2655">
            <v>140.84</v>
          </cell>
        </row>
        <row r="2656">
          <cell r="B2656">
            <v>43244</v>
          </cell>
          <cell r="C2656">
            <v>140.58000000000001</v>
          </cell>
        </row>
        <row r="2657">
          <cell r="B2657">
            <v>43245</v>
          </cell>
          <cell r="C2657">
            <v>140.44</v>
          </cell>
        </row>
        <row r="2658">
          <cell r="B2658">
            <v>43246</v>
          </cell>
          <cell r="C2658">
            <v>140.04</v>
          </cell>
        </row>
        <row r="2659">
          <cell r="B2659">
            <v>43247</v>
          </cell>
          <cell r="C2659">
            <v>139.71</v>
          </cell>
        </row>
        <row r="2660">
          <cell r="B2660">
            <v>43248</v>
          </cell>
          <cell r="C2660">
            <v>139.69</v>
          </cell>
        </row>
        <row r="2661">
          <cell r="B2661">
            <v>43249</v>
          </cell>
          <cell r="C2661">
            <v>139.24</v>
          </cell>
        </row>
        <row r="2662">
          <cell r="B2662">
            <v>43250</v>
          </cell>
          <cell r="C2662">
            <v>138.88</v>
          </cell>
        </row>
        <row r="2663">
          <cell r="B2663">
            <v>43251</v>
          </cell>
          <cell r="C2663">
            <v>138.52000000000001</v>
          </cell>
        </row>
        <row r="2664">
          <cell r="B2664">
            <v>43252</v>
          </cell>
          <cell r="C2664">
            <v>138.18</v>
          </cell>
        </row>
        <row r="2665">
          <cell r="B2665">
            <v>43253</v>
          </cell>
          <cell r="C2665">
            <v>138.25</v>
          </cell>
        </row>
        <row r="2666">
          <cell r="B2666">
            <v>43254</v>
          </cell>
          <cell r="C2666">
            <v>138.47999999999999</v>
          </cell>
        </row>
        <row r="2667">
          <cell r="B2667">
            <v>43255</v>
          </cell>
          <cell r="C2667">
            <v>138.79</v>
          </cell>
        </row>
        <row r="2668">
          <cell r="B2668">
            <v>43256</v>
          </cell>
          <cell r="C2668">
            <v>138.81</v>
          </cell>
        </row>
        <row r="2669">
          <cell r="B2669">
            <v>43257</v>
          </cell>
          <cell r="C2669">
            <v>138.72999999999999</v>
          </cell>
        </row>
        <row r="2670">
          <cell r="B2670">
            <v>43258</v>
          </cell>
          <cell r="C2670">
            <v>138.6</v>
          </cell>
        </row>
        <row r="2671">
          <cell r="B2671">
            <v>43259</v>
          </cell>
          <cell r="C2671">
            <v>139.13999999999999</v>
          </cell>
        </row>
        <row r="2672">
          <cell r="B2672">
            <v>43260</v>
          </cell>
          <cell r="C2672">
            <v>140.47999999999999</v>
          </cell>
        </row>
        <row r="2673">
          <cell r="B2673">
            <v>43261</v>
          </cell>
          <cell r="C2673">
            <v>141.44999999999999</v>
          </cell>
        </row>
        <row r="2674">
          <cell r="B2674">
            <v>43262</v>
          </cell>
          <cell r="C2674">
            <v>141.9</v>
          </cell>
        </row>
        <row r="2675">
          <cell r="B2675">
            <v>43263</v>
          </cell>
          <cell r="C2675">
            <v>142.22</v>
          </cell>
        </row>
        <row r="2676">
          <cell r="B2676">
            <v>43264</v>
          </cell>
          <cell r="C2676">
            <v>142.08000000000001</v>
          </cell>
        </row>
        <row r="2677">
          <cell r="B2677">
            <v>43265</v>
          </cell>
          <cell r="C2677">
            <v>141.86000000000001</v>
          </cell>
        </row>
        <row r="2678">
          <cell r="B2678">
            <v>43266</v>
          </cell>
          <cell r="C2678">
            <v>141.43</v>
          </cell>
        </row>
        <row r="2679">
          <cell r="B2679">
            <v>43267</v>
          </cell>
          <cell r="C2679">
            <v>141.16</v>
          </cell>
        </row>
        <row r="2680">
          <cell r="B2680">
            <v>43268</v>
          </cell>
          <cell r="C2680">
            <v>142.36000000000001</v>
          </cell>
        </row>
        <row r="2681">
          <cell r="B2681">
            <v>43269</v>
          </cell>
          <cell r="C2681">
            <v>143.96</v>
          </cell>
        </row>
        <row r="2682">
          <cell r="B2682">
            <v>43270</v>
          </cell>
          <cell r="C2682">
            <v>145.21</v>
          </cell>
        </row>
        <row r="2683">
          <cell r="B2683">
            <v>43271</v>
          </cell>
          <cell r="C2683">
            <v>145.56</v>
          </cell>
        </row>
        <row r="2684">
          <cell r="B2684">
            <v>43272</v>
          </cell>
          <cell r="C2684">
            <v>145.53</v>
          </cell>
        </row>
        <row r="2685">
          <cell r="B2685">
            <v>43273</v>
          </cell>
          <cell r="C2685">
            <v>145.16</v>
          </cell>
        </row>
        <row r="2686">
          <cell r="B2686">
            <v>43274</v>
          </cell>
          <cell r="C2686">
            <v>144.88</v>
          </cell>
        </row>
        <row r="2687">
          <cell r="B2687">
            <v>43275</v>
          </cell>
          <cell r="C2687">
            <v>144.58000000000001</v>
          </cell>
        </row>
        <row r="2688">
          <cell r="B2688">
            <v>43276</v>
          </cell>
          <cell r="C2688">
            <v>144.47999999999999</v>
          </cell>
        </row>
        <row r="2689">
          <cell r="B2689">
            <v>43277</v>
          </cell>
          <cell r="C2689">
            <v>144.13</v>
          </cell>
        </row>
        <row r="2690">
          <cell r="B2690">
            <v>43278</v>
          </cell>
          <cell r="C2690">
            <v>143.94</v>
          </cell>
        </row>
        <row r="2691">
          <cell r="B2691">
            <v>43279</v>
          </cell>
          <cell r="C2691">
            <v>143.58000000000001</v>
          </cell>
        </row>
        <row r="2692">
          <cell r="B2692">
            <v>43280</v>
          </cell>
          <cell r="C2692">
            <v>143.19999999999999</v>
          </cell>
        </row>
        <row r="2693">
          <cell r="B2693">
            <v>43281</v>
          </cell>
          <cell r="C2693">
            <v>142.72</v>
          </cell>
        </row>
        <row r="2694">
          <cell r="B2694">
            <v>43282</v>
          </cell>
          <cell r="C2694">
            <v>142.30000000000001</v>
          </cell>
        </row>
        <row r="2695">
          <cell r="B2695">
            <v>43283</v>
          </cell>
          <cell r="C2695">
            <v>142.19999999999999</v>
          </cell>
        </row>
        <row r="2696">
          <cell r="B2696">
            <v>43284</v>
          </cell>
          <cell r="C2696">
            <v>141.84</v>
          </cell>
        </row>
        <row r="2697">
          <cell r="B2697">
            <v>43285</v>
          </cell>
          <cell r="C2697">
            <v>142.25</v>
          </cell>
        </row>
        <row r="2698">
          <cell r="B2698">
            <v>43286</v>
          </cell>
          <cell r="C2698">
            <v>142.27000000000001</v>
          </cell>
        </row>
        <row r="2699">
          <cell r="B2699">
            <v>43287</v>
          </cell>
          <cell r="C2699">
            <v>142.54</v>
          </cell>
        </row>
        <row r="2700">
          <cell r="B2700">
            <v>43288</v>
          </cell>
          <cell r="C2700">
            <v>143.33000000000001</v>
          </cell>
        </row>
        <row r="2701">
          <cell r="B2701">
            <v>43289</v>
          </cell>
          <cell r="C2701">
            <v>144.02000000000001</v>
          </cell>
        </row>
        <row r="2702">
          <cell r="B2702">
            <v>43290</v>
          </cell>
          <cell r="C2702">
            <v>144.30000000000001</v>
          </cell>
        </row>
        <row r="2703">
          <cell r="B2703">
            <v>43291</v>
          </cell>
          <cell r="C2703">
            <v>144.63999999999999</v>
          </cell>
        </row>
        <row r="2704">
          <cell r="B2704">
            <v>43292</v>
          </cell>
          <cell r="C2704">
            <v>144.46</v>
          </cell>
        </row>
        <row r="2705">
          <cell r="B2705">
            <v>43293</v>
          </cell>
          <cell r="C2705">
            <v>147.97</v>
          </cell>
        </row>
        <row r="2706">
          <cell r="B2706">
            <v>43294</v>
          </cell>
          <cell r="C2706">
            <v>148.5</v>
          </cell>
        </row>
        <row r="2707">
          <cell r="B2707">
            <v>43295</v>
          </cell>
          <cell r="C2707">
            <v>148.69</v>
          </cell>
        </row>
        <row r="2708">
          <cell r="B2708">
            <v>43296</v>
          </cell>
          <cell r="C2708">
            <v>148.61000000000001</v>
          </cell>
        </row>
        <row r="2709">
          <cell r="B2709">
            <v>43297</v>
          </cell>
          <cell r="C2709">
            <v>148.47999999999999</v>
          </cell>
        </row>
        <row r="2710">
          <cell r="B2710">
            <v>43298</v>
          </cell>
          <cell r="C2710">
            <v>148.88</v>
          </cell>
        </row>
        <row r="2711">
          <cell r="B2711">
            <v>43299</v>
          </cell>
          <cell r="C2711">
            <v>149.22999999999999</v>
          </cell>
        </row>
        <row r="2712">
          <cell r="B2712">
            <v>43300</v>
          </cell>
          <cell r="C2712">
            <v>148.37</v>
          </cell>
        </row>
        <row r="2713">
          <cell r="B2713">
            <v>43301</v>
          </cell>
          <cell r="C2713">
            <v>147.56</v>
          </cell>
        </row>
        <row r="2714">
          <cell r="B2714">
            <v>43302</v>
          </cell>
          <cell r="C2714">
            <v>147.75</v>
          </cell>
        </row>
        <row r="2715">
          <cell r="B2715">
            <v>43303</v>
          </cell>
          <cell r="C2715">
            <v>147.85</v>
          </cell>
        </row>
        <row r="2716">
          <cell r="B2716">
            <v>43304</v>
          </cell>
          <cell r="C2716">
            <v>148.03</v>
          </cell>
        </row>
        <row r="2717">
          <cell r="B2717">
            <v>43305</v>
          </cell>
          <cell r="C2717">
            <v>148.18</v>
          </cell>
        </row>
        <row r="2718">
          <cell r="B2718">
            <v>43306</v>
          </cell>
          <cell r="C2718">
            <v>148.07</v>
          </cell>
        </row>
        <row r="2719">
          <cell r="B2719">
            <v>43307</v>
          </cell>
          <cell r="C2719">
            <v>148.41999999999999</v>
          </cell>
        </row>
        <row r="2720">
          <cell r="B2720">
            <v>43308</v>
          </cell>
          <cell r="C2720">
            <v>148.32</v>
          </cell>
        </row>
        <row r="2721">
          <cell r="B2721">
            <v>43309</v>
          </cell>
          <cell r="C2721">
            <v>148.09</v>
          </cell>
        </row>
        <row r="2722">
          <cell r="B2722">
            <v>43310</v>
          </cell>
          <cell r="C2722">
            <v>147.83000000000001</v>
          </cell>
        </row>
        <row r="2723">
          <cell r="B2723">
            <v>43311</v>
          </cell>
          <cell r="C2723">
            <v>147.69999999999999</v>
          </cell>
        </row>
        <row r="2724">
          <cell r="B2724">
            <v>43312</v>
          </cell>
          <cell r="C2724">
            <v>147.51</v>
          </cell>
        </row>
        <row r="2725">
          <cell r="B2725">
            <v>43313</v>
          </cell>
          <cell r="C2725">
            <v>147.19</v>
          </cell>
        </row>
        <row r="2726">
          <cell r="B2726">
            <v>43314</v>
          </cell>
          <cell r="C2726">
            <v>147.1</v>
          </cell>
        </row>
        <row r="2727">
          <cell r="B2727">
            <v>43315</v>
          </cell>
          <cell r="C2727">
            <v>147</v>
          </cell>
        </row>
        <row r="2728">
          <cell r="B2728">
            <v>43316</v>
          </cell>
          <cell r="C2728">
            <v>146.82</v>
          </cell>
        </row>
        <row r="2729">
          <cell r="B2729">
            <v>43317</v>
          </cell>
          <cell r="C2729">
            <v>146.83000000000001</v>
          </cell>
        </row>
        <row r="2730">
          <cell r="B2730">
            <v>43318</v>
          </cell>
          <cell r="C2730">
            <v>146.87</v>
          </cell>
        </row>
        <row r="2731">
          <cell r="B2731">
            <v>43319</v>
          </cell>
          <cell r="C2731">
            <v>146.88999999999999</v>
          </cell>
        </row>
        <row r="2732">
          <cell r="B2732">
            <v>43320</v>
          </cell>
          <cell r="C2732">
            <v>147.12</v>
          </cell>
        </row>
        <row r="2733">
          <cell r="B2733">
            <v>43321</v>
          </cell>
          <cell r="C2733">
            <v>147.69</v>
          </cell>
        </row>
        <row r="2734">
          <cell r="B2734">
            <v>43322</v>
          </cell>
          <cell r="C2734">
            <v>148.63</v>
          </cell>
        </row>
        <row r="2735">
          <cell r="B2735">
            <v>43323</v>
          </cell>
          <cell r="C2735">
            <v>149.19999999999999</v>
          </cell>
        </row>
        <row r="2736">
          <cell r="B2736">
            <v>43324</v>
          </cell>
          <cell r="C2736">
            <v>148.91999999999999</v>
          </cell>
        </row>
        <row r="2737">
          <cell r="B2737">
            <v>43325</v>
          </cell>
          <cell r="C2737">
            <v>148.88</v>
          </cell>
        </row>
        <row r="2738">
          <cell r="B2738">
            <v>43326</v>
          </cell>
          <cell r="C2738">
            <v>148.88999999999999</v>
          </cell>
        </row>
        <row r="2739">
          <cell r="B2739">
            <v>43327</v>
          </cell>
          <cell r="C2739">
            <v>148.69999999999999</v>
          </cell>
        </row>
        <row r="2740">
          <cell r="B2740">
            <v>43328</v>
          </cell>
          <cell r="C2740">
            <v>148.63</v>
          </cell>
        </row>
        <row r="2741">
          <cell r="B2741">
            <v>43329</v>
          </cell>
          <cell r="C2741">
            <v>148.55000000000001</v>
          </cell>
        </row>
        <row r="2742">
          <cell r="B2742">
            <v>43330</v>
          </cell>
          <cell r="C2742">
            <v>148.33000000000001</v>
          </cell>
        </row>
        <row r="2743">
          <cell r="B2743">
            <v>43331</v>
          </cell>
          <cell r="C2743">
            <v>149.16</v>
          </cell>
        </row>
        <row r="2744">
          <cell r="B2744">
            <v>43332</v>
          </cell>
          <cell r="C2744">
            <v>148.97999999999999</v>
          </cell>
        </row>
        <row r="2745">
          <cell r="B2745">
            <v>43333</v>
          </cell>
          <cell r="C2745">
            <v>148.74</v>
          </cell>
        </row>
        <row r="2746">
          <cell r="B2746">
            <v>43334</v>
          </cell>
          <cell r="C2746">
            <v>148.55000000000001</v>
          </cell>
        </row>
        <row r="2747">
          <cell r="B2747">
            <v>43335</v>
          </cell>
          <cell r="C2747">
            <v>148.28</v>
          </cell>
        </row>
        <row r="2748">
          <cell r="B2748">
            <v>43336</v>
          </cell>
          <cell r="C2748">
            <v>148.57</v>
          </cell>
        </row>
        <row r="2749">
          <cell r="B2749">
            <v>43337</v>
          </cell>
          <cell r="C2749">
            <v>148.44</v>
          </cell>
        </row>
        <row r="2750">
          <cell r="B2750">
            <v>43338</v>
          </cell>
          <cell r="C2750">
            <v>148.52000000000001</v>
          </cell>
        </row>
        <row r="2751">
          <cell r="B2751">
            <v>43339</v>
          </cell>
          <cell r="C2751">
            <v>148.38</v>
          </cell>
        </row>
        <row r="2752">
          <cell r="B2752">
            <v>43340</v>
          </cell>
          <cell r="C2752">
            <v>148.65</v>
          </cell>
        </row>
        <row r="2753">
          <cell r="B2753">
            <v>43341</v>
          </cell>
          <cell r="C2753">
            <v>148.38999999999999</v>
          </cell>
        </row>
        <row r="2754">
          <cell r="B2754">
            <v>43342</v>
          </cell>
          <cell r="C2754">
            <v>147.88</v>
          </cell>
        </row>
        <row r="2755">
          <cell r="B2755">
            <v>43343</v>
          </cell>
          <cell r="C2755">
            <v>147.37</v>
          </cell>
        </row>
        <row r="2756">
          <cell r="B2756">
            <v>43344</v>
          </cell>
          <cell r="C2756">
            <v>146.80000000000001</v>
          </cell>
        </row>
        <row r="2757">
          <cell r="B2757">
            <v>43345</v>
          </cell>
          <cell r="C2757">
            <v>146.18</v>
          </cell>
        </row>
        <row r="2758">
          <cell r="B2758">
            <v>43346</v>
          </cell>
          <cell r="C2758">
            <v>145.65</v>
          </cell>
        </row>
        <row r="2759">
          <cell r="B2759">
            <v>43347</v>
          </cell>
          <cell r="C2759">
            <v>145.03</v>
          </cell>
        </row>
        <row r="2760">
          <cell r="B2760">
            <v>43348</v>
          </cell>
          <cell r="C2760">
            <v>144.62</v>
          </cell>
        </row>
        <row r="2761">
          <cell r="B2761">
            <v>43349</v>
          </cell>
          <cell r="C2761">
            <v>144.21</v>
          </cell>
        </row>
        <row r="2762">
          <cell r="B2762">
            <v>43350</v>
          </cell>
          <cell r="C2762">
            <v>143.75</v>
          </cell>
        </row>
        <row r="2763">
          <cell r="B2763">
            <v>43351</v>
          </cell>
          <cell r="C2763">
            <v>143.59</v>
          </cell>
        </row>
        <row r="2764">
          <cell r="B2764">
            <v>43352</v>
          </cell>
          <cell r="C2764">
            <v>143.25</v>
          </cell>
        </row>
        <row r="2765">
          <cell r="B2765">
            <v>43353</v>
          </cell>
          <cell r="C2765">
            <v>143.05000000000001</v>
          </cell>
        </row>
        <row r="2766">
          <cell r="B2766">
            <v>43354</v>
          </cell>
          <cell r="C2766">
            <v>142.57</v>
          </cell>
        </row>
        <row r="2767">
          <cell r="B2767">
            <v>43355</v>
          </cell>
          <cell r="C2767">
            <v>141.99</v>
          </cell>
        </row>
        <row r="2768">
          <cell r="B2768">
            <v>43356</v>
          </cell>
          <cell r="C2768">
            <v>141.86000000000001</v>
          </cell>
        </row>
        <row r="2769">
          <cell r="B2769">
            <v>43357</v>
          </cell>
          <cell r="C2769">
            <v>141.72</v>
          </cell>
        </row>
        <row r="2770">
          <cell r="B2770">
            <v>43358</v>
          </cell>
          <cell r="C2770">
            <v>141.69</v>
          </cell>
        </row>
        <row r="2771">
          <cell r="B2771">
            <v>43359</v>
          </cell>
          <cell r="C2771">
            <v>141.66999999999999</v>
          </cell>
        </row>
        <row r="2772">
          <cell r="B2772">
            <v>43360</v>
          </cell>
          <cell r="C2772">
            <v>144.06</v>
          </cell>
        </row>
        <row r="2773">
          <cell r="B2773">
            <v>43361</v>
          </cell>
          <cell r="C2773">
            <v>147.52000000000001</v>
          </cell>
        </row>
        <row r="2774">
          <cell r="B2774">
            <v>43362</v>
          </cell>
          <cell r="C2774">
            <v>148.49</v>
          </cell>
        </row>
        <row r="2775">
          <cell r="B2775">
            <v>43363</v>
          </cell>
          <cell r="C2775">
            <v>148.6</v>
          </cell>
        </row>
        <row r="2776">
          <cell r="B2776">
            <v>43364</v>
          </cell>
          <cell r="C2776">
            <v>148.41999999999999</v>
          </cell>
        </row>
        <row r="2777">
          <cell r="B2777">
            <v>43365</v>
          </cell>
          <cell r="C2777">
            <v>148.22</v>
          </cell>
        </row>
        <row r="2778">
          <cell r="B2778">
            <v>43366</v>
          </cell>
          <cell r="C2778">
            <v>147.97999999999999</v>
          </cell>
        </row>
        <row r="2779">
          <cell r="B2779">
            <v>43367</v>
          </cell>
          <cell r="C2779">
            <v>147.94</v>
          </cell>
        </row>
        <row r="2780">
          <cell r="B2780">
            <v>43368</v>
          </cell>
          <cell r="C2780">
            <v>147.71</v>
          </cell>
        </row>
        <row r="2781">
          <cell r="B2781">
            <v>43369</v>
          </cell>
          <cell r="C2781">
            <v>147.33000000000001</v>
          </cell>
        </row>
        <row r="2782">
          <cell r="B2782">
            <v>43370</v>
          </cell>
          <cell r="C2782">
            <v>146.88</v>
          </cell>
        </row>
        <row r="2783">
          <cell r="B2783">
            <v>43371</v>
          </cell>
          <cell r="C2783">
            <v>146.49</v>
          </cell>
        </row>
        <row r="2784">
          <cell r="B2784">
            <v>43372</v>
          </cell>
          <cell r="C2784">
            <v>145.94999999999999</v>
          </cell>
        </row>
        <row r="2785">
          <cell r="B2785">
            <v>43373</v>
          </cell>
          <cell r="C2785">
            <v>145.43</v>
          </cell>
        </row>
        <row r="2786">
          <cell r="B2786">
            <v>43374</v>
          </cell>
          <cell r="C2786">
            <v>145.30000000000001</v>
          </cell>
        </row>
        <row r="2787">
          <cell r="B2787">
            <v>43375</v>
          </cell>
          <cell r="C2787">
            <v>145.03</v>
          </cell>
        </row>
        <row r="2788">
          <cell r="B2788">
            <v>43376</v>
          </cell>
          <cell r="C2788">
            <v>144.76</v>
          </cell>
        </row>
        <row r="2789">
          <cell r="B2789">
            <v>43377</v>
          </cell>
          <cell r="C2789">
            <v>144.59</v>
          </cell>
        </row>
        <row r="2790">
          <cell r="B2790">
            <v>43378</v>
          </cell>
          <cell r="C2790">
            <v>144.54</v>
          </cell>
        </row>
        <row r="2791">
          <cell r="B2791">
            <v>43379</v>
          </cell>
          <cell r="C2791">
            <v>144.5</v>
          </cell>
        </row>
        <row r="2792">
          <cell r="B2792">
            <v>43380</v>
          </cell>
          <cell r="C2792">
            <v>144.62</v>
          </cell>
        </row>
        <row r="2793">
          <cell r="B2793">
            <v>43381</v>
          </cell>
          <cell r="C2793">
            <v>145.02000000000001</v>
          </cell>
        </row>
        <row r="2794">
          <cell r="B2794">
            <v>43382</v>
          </cell>
          <cell r="C2794">
            <v>145.29</v>
          </cell>
        </row>
        <row r="2795">
          <cell r="B2795">
            <v>43383</v>
          </cell>
          <cell r="C2795">
            <v>145.5</v>
          </cell>
        </row>
        <row r="2796">
          <cell r="B2796">
            <v>43384</v>
          </cell>
          <cell r="C2796">
            <v>145.65</v>
          </cell>
        </row>
        <row r="2797">
          <cell r="B2797">
            <v>43385</v>
          </cell>
          <cell r="C2797">
            <v>145.63999999999999</v>
          </cell>
        </row>
        <row r="2798">
          <cell r="B2798">
            <v>43386</v>
          </cell>
          <cell r="C2798">
            <v>145.68</v>
          </cell>
        </row>
        <row r="2799">
          <cell r="B2799">
            <v>43387</v>
          </cell>
          <cell r="C2799">
            <v>145.68</v>
          </cell>
        </row>
        <row r="2800">
          <cell r="B2800">
            <v>43388</v>
          </cell>
          <cell r="C2800">
            <v>145.78</v>
          </cell>
        </row>
        <row r="2801">
          <cell r="B2801">
            <v>43389</v>
          </cell>
          <cell r="C2801">
            <v>145.81</v>
          </cell>
        </row>
        <row r="2802">
          <cell r="B2802">
            <v>43390</v>
          </cell>
          <cell r="C2802">
            <v>145.44</v>
          </cell>
        </row>
        <row r="2803">
          <cell r="B2803">
            <v>43391</v>
          </cell>
          <cell r="C2803">
            <v>145.49</v>
          </cell>
        </row>
        <row r="2804">
          <cell r="B2804">
            <v>43392</v>
          </cell>
          <cell r="C2804">
            <v>145.63999999999999</v>
          </cell>
        </row>
        <row r="2805">
          <cell r="B2805">
            <v>43393</v>
          </cell>
          <cell r="C2805">
            <v>146.09</v>
          </cell>
        </row>
        <row r="2806">
          <cell r="B2806">
            <v>43394</v>
          </cell>
          <cell r="C2806">
            <v>147.97</v>
          </cell>
        </row>
        <row r="2807">
          <cell r="B2807">
            <v>43395</v>
          </cell>
          <cell r="C2807">
            <v>148.51</v>
          </cell>
        </row>
        <row r="2808">
          <cell r="B2808">
            <v>43396</v>
          </cell>
          <cell r="C2808">
            <v>148.82</v>
          </cell>
        </row>
        <row r="2809">
          <cell r="B2809">
            <v>43397</v>
          </cell>
          <cell r="C2809">
            <v>149.16</v>
          </cell>
        </row>
        <row r="2810">
          <cell r="B2810">
            <v>43398</v>
          </cell>
          <cell r="C2810">
            <v>149.04</v>
          </cell>
        </row>
        <row r="2811">
          <cell r="B2811">
            <v>43399</v>
          </cell>
          <cell r="C2811">
            <v>148.91999999999999</v>
          </cell>
        </row>
        <row r="2812">
          <cell r="B2812">
            <v>43400</v>
          </cell>
          <cell r="C2812">
            <v>148.72999999999999</v>
          </cell>
        </row>
        <row r="2813">
          <cell r="B2813">
            <v>43401</v>
          </cell>
          <cell r="C2813">
            <v>148.78</v>
          </cell>
        </row>
        <row r="2814">
          <cell r="B2814">
            <v>43402</v>
          </cell>
          <cell r="C2814">
            <v>148.97</v>
          </cell>
        </row>
        <row r="2815">
          <cell r="B2815">
            <v>43403</v>
          </cell>
          <cell r="C2815">
            <v>149.08000000000001</v>
          </cell>
        </row>
        <row r="2816">
          <cell r="B2816">
            <v>43404</v>
          </cell>
          <cell r="C2816">
            <v>149.13999999999999</v>
          </cell>
        </row>
        <row r="2817">
          <cell r="B2817">
            <v>43405</v>
          </cell>
          <cell r="C2817">
            <v>149.26</v>
          </cell>
        </row>
        <row r="2818">
          <cell r="B2818">
            <v>43406</v>
          </cell>
          <cell r="C2818">
            <v>149.36000000000001</v>
          </cell>
        </row>
        <row r="2819">
          <cell r="B2819">
            <v>43407</v>
          </cell>
          <cell r="C2819">
            <v>149.38999999999999</v>
          </cell>
        </row>
        <row r="2820">
          <cell r="B2820">
            <v>43408</v>
          </cell>
          <cell r="C2820">
            <v>149.4</v>
          </cell>
        </row>
        <row r="2821">
          <cell r="B2821">
            <v>43409</v>
          </cell>
          <cell r="C2821">
            <v>149.5</v>
          </cell>
        </row>
        <row r="2822">
          <cell r="B2822">
            <v>43410</v>
          </cell>
          <cell r="C2822">
            <v>149.38</v>
          </cell>
        </row>
        <row r="2823">
          <cell r="B2823">
            <v>43411</v>
          </cell>
          <cell r="C2823">
            <v>149.28</v>
          </cell>
        </row>
        <row r="2824">
          <cell r="B2824">
            <v>43412</v>
          </cell>
          <cell r="C2824">
            <v>149.19</v>
          </cell>
        </row>
        <row r="2825">
          <cell r="B2825">
            <v>43413</v>
          </cell>
          <cell r="C2825">
            <v>149.19999999999999</v>
          </cell>
        </row>
        <row r="2826">
          <cell r="B2826">
            <v>43414</v>
          </cell>
          <cell r="C2826">
            <v>149.22999999999999</v>
          </cell>
        </row>
        <row r="2827">
          <cell r="B2827">
            <v>43415</v>
          </cell>
          <cell r="C2827">
            <v>149.28</v>
          </cell>
        </row>
        <row r="2828">
          <cell r="B2828">
            <v>43416</v>
          </cell>
          <cell r="C2828">
            <v>149.33000000000001</v>
          </cell>
        </row>
        <row r="2829">
          <cell r="B2829">
            <v>43417</v>
          </cell>
          <cell r="C2829">
            <v>149.29</v>
          </cell>
        </row>
        <row r="2830">
          <cell r="B2830">
            <v>43418</v>
          </cell>
          <cell r="C2830">
            <v>149.16999999999999</v>
          </cell>
        </row>
        <row r="2831">
          <cell r="B2831">
            <v>43419</v>
          </cell>
          <cell r="C2831">
            <v>149.13999999999999</v>
          </cell>
        </row>
        <row r="2832">
          <cell r="B2832">
            <v>43420</v>
          </cell>
          <cell r="C2832">
            <v>149.09</v>
          </cell>
        </row>
        <row r="2833">
          <cell r="B2833">
            <v>43421</v>
          </cell>
          <cell r="C2833">
            <v>148.97</v>
          </cell>
        </row>
        <row r="2834">
          <cell r="B2834">
            <v>43422</v>
          </cell>
          <cell r="C2834">
            <v>148.91999999999999</v>
          </cell>
        </row>
        <row r="2835">
          <cell r="B2835">
            <v>43423</v>
          </cell>
          <cell r="C2835">
            <v>148.94999999999999</v>
          </cell>
        </row>
        <row r="2836">
          <cell r="B2836">
            <v>43424</v>
          </cell>
          <cell r="C2836">
            <v>148.83000000000001</v>
          </cell>
        </row>
        <row r="2837">
          <cell r="B2837">
            <v>43425</v>
          </cell>
          <cell r="C2837">
            <v>148.82</v>
          </cell>
        </row>
        <row r="2838">
          <cell r="B2838">
            <v>43426</v>
          </cell>
          <cell r="C2838">
            <v>148.82</v>
          </cell>
        </row>
        <row r="2839">
          <cell r="B2839">
            <v>43427</v>
          </cell>
          <cell r="C2839">
            <v>148.82</v>
          </cell>
        </row>
        <row r="2840">
          <cell r="B2840">
            <v>43428</v>
          </cell>
          <cell r="C2840">
            <v>148.84</v>
          </cell>
        </row>
        <row r="2841">
          <cell r="B2841">
            <v>43429</v>
          </cell>
          <cell r="C2841">
            <v>148.86000000000001</v>
          </cell>
        </row>
        <row r="2842">
          <cell r="B2842">
            <v>43430</v>
          </cell>
          <cell r="C2842">
            <v>148.87</v>
          </cell>
        </row>
        <row r="2843">
          <cell r="B2843">
            <v>43431</v>
          </cell>
          <cell r="C2843">
            <v>148.88999999999999</v>
          </cell>
        </row>
        <row r="2844">
          <cell r="B2844">
            <v>43432</v>
          </cell>
          <cell r="C2844">
            <v>148.91</v>
          </cell>
        </row>
        <row r="2845">
          <cell r="B2845">
            <v>43433</v>
          </cell>
          <cell r="C2845">
            <v>148.88999999999999</v>
          </cell>
        </row>
        <row r="2846">
          <cell r="B2846">
            <v>43434</v>
          </cell>
          <cell r="C2846">
            <v>148.79</v>
          </cell>
        </row>
        <row r="2847">
          <cell r="B2847">
            <v>43435</v>
          </cell>
          <cell r="C2847">
            <v>148.72</v>
          </cell>
        </row>
        <row r="2848">
          <cell r="B2848">
            <v>43436</v>
          </cell>
          <cell r="C2848">
            <v>148.71</v>
          </cell>
        </row>
        <row r="2849">
          <cell r="B2849">
            <v>43437</v>
          </cell>
          <cell r="C2849">
            <v>148.69999999999999</v>
          </cell>
        </row>
        <row r="2850">
          <cell r="B2850">
            <v>43438</v>
          </cell>
          <cell r="C2850">
            <v>148.59</v>
          </cell>
        </row>
        <row r="2851">
          <cell r="B2851">
            <v>43439</v>
          </cell>
          <cell r="C2851">
            <v>148.47999999999999</v>
          </cell>
        </row>
        <row r="2852">
          <cell r="B2852">
            <v>43440</v>
          </cell>
          <cell r="C2852">
            <v>148.34</v>
          </cell>
        </row>
        <row r="2853">
          <cell r="B2853">
            <v>43441</v>
          </cell>
          <cell r="C2853">
            <v>148.25</v>
          </cell>
        </row>
        <row r="2854">
          <cell r="B2854">
            <v>43442</v>
          </cell>
          <cell r="C2854">
            <v>148.19999999999999</v>
          </cell>
        </row>
        <row r="2855">
          <cell r="B2855">
            <v>43443</v>
          </cell>
          <cell r="C2855">
            <v>148.21</v>
          </cell>
        </row>
        <row r="2856">
          <cell r="B2856">
            <v>43444</v>
          </cell>
          <cell r="C2856">
            <v>148.21</v>
          </cell>
        </row>
        <row r="2857">
          <cell r="B2857">
            <v>43445</v>
          </cell>
          <cell r="C2857">
            <v>148.22999999999999</v>
          </cell>
        </row>
        <row r="2858">
          <cell r="B2858">
            <v>43446</v>
          </cell>
          <cell r="C2858">
            <v>148.21</v>
          </cell>
        </row>
        <row r="2859">
          <cell r="B2859">
            <v>43447</v>
          </cell>
          <cell r="C2859">
            <v>148.15</v>
          </cell>
        </row>
        <row r="2860">
          <cell r="B2860">
            <v>43448</v>
          </cell>
          <cell r="C2860">
            <v>148.03</v>
          </cell>
        </row>
        <row r="2861">
          <cell r="B2861">
            <v>43449</v>
          </cell>
          <cell r="C2861">
            <v>147.9</v>
          </cell>
        </row>
        <row r="2862">
          <cell r="B2862">
            <v>43450</v>
          </cell>
          <cell r="C2862">
            <v>147.77000000000001</v>
          </cell>
        </row>
        <row r="2863">
          <cell r="B2863">
            <v>43451</v>
          </cell>
          <cell r="C2863">
            <v>147.79</v>
          </cell>
        </row>
        <row r="2864">
          <cell r="B2864">
            <v>43452</v>
          </cell>
          <cell r="C2864">
            <v>147.69999999999999</v>
          </cell>
        </row>
        <row r="2865">
          <cell r="B2865">
            <v>43453</v>
          </cell>
          <cell r="C2865">
            <v>147.44999999999999</v>
          </cell>
        </row>
        <row r="2866">
          <cell r="B2866">
            <v>43454</v>
          </cell>
          <cell r="C2866">
            <v>147.16999999999999</v>
          </cell>
        </row>
        <row r="2867">
          <cell r="B2867">
            <v>43455</v>
          </cell>
          <cell r="C2867">
            <v>147</v>
          </cell>
        </row>
        <row r="2868">
          <cell r="B2868">
            <v>43456</v>
          </cell>
          <cell r="C2868">
            <v>146.94999999999999</v>
          </cell>
        </row>
        <row r="2869">
          <cell r="B2869">
            <v>43457</v>
          </cell>
          <cell r="C2869">
            <v>146.96</v>
          </cell>
        </row>
        <row r="2870">
          <cell r="B2870">
            <v>43458</v>
          </cell>
          <cell r="C2870">
            <v>146.97</v>
          </cell>
        </row>
        <row r="2871">
          <cell r="B2871">
            <v>43459</v>
          </cell>
          <cell r="C2871">
            <v>146.94999999999999</v>
          </cell>
        </row>
        <row r="2872">
          <cell r="B2872">
            <v>43460</v>
          </cell>
          <cell r="C2872">
            <v>146.9</v>
          </cell>
        </row>
        <row r="2873">
          <cell r="B2873">
            <v>43461</v>
          </cell>
          <cell r="C2873">
            <v>146.91999999999999</v>
          </cell>
        </row>
        <row r="2874">
          <cell r="B2874">
            <v>43462</v>
          </cell>
          <cell r="C2874">
            <v>146.93</v>
          </cell>
        </row>
        <row r="2875">
          <cell r="B2875">
            <v>43463</v>
          </cell>
          <cell r="C2875">
            <v>146.93</v>
          </cell>
        </row>
        <row r="2876">
          <cell r="B2876">
            <v>43464</v>
          </cell>
          <cell r="C2876">
            <v>146.9</v>
          </cell>
        </row>
        <row r="2877">
          <cell r="B2877">
            <v>43465</v>
          </cell>
          <cell r="C2877">
            <v>146.9</v>
          </cell>
        </row>
        <row r="2878">
          <cell r="B2878">
            <v>43466</v>
          </cell>
          <cell r="C2878">
            <v>146.91</v>
          </cell>
        </row>
        <row r="2879">
          <cell r="B2879">
            <v>43467</v>
          </cell>
          <cell r="C2879">
            <v>146.91</v>
          </cell>
        </row>
        <row r="2880">
          <cell r="B2880">
            <v>43468</v>
          </cell>
          <cell r="C2880">
            <v>146.78</v>
          </cell>
        </row>
        <row r="2881">
          <cell r="B2881">
            <v>43469</v>
          </cell>
          <cell r="C2881">
            <v>146.63999999999999</v>
          </cell>
        </row>
        <row r="2882">
          <cell r="B2882">
            <v>43470</v>
          </cell>
          <cell r="C2882">
            <v>146.49</v>
          </cell>
        </row>
        <row r="2883">
          <cell r="B2883">
            <v>43471</v>
          </cell>
          <cell r="C2883">
            <v>146.41</v>
          </cell>
        </row>
        <row r="2884">
          <cell r="B2884">
            <v>43472</v>
          </cell>
          <cell r="C2884">
            <v>146.41999999999999</v>
          </cell>
        </row>
        <row r="2885">
          <cell r="B2885">
            <v>43473</v>
          </cell>
          <cell r="C2885">
            <v>146.35</v>
          </cell>
        </row>
        <row r="2886">
          <cell r="B2886">
            <v>43474</v>
          </cell>
          <cell r="C2886">
            <v>146.19999999999999</v>
          </cell>
        </row>
        <row r="2887">
          <cell r="B2887">
            <v>43475</v>
          </cell>
          <cell r="C2887">
            <v>146.01</v>
          </cell>
        </row>
        <row r="2888">
          <cell r="B2888">
            <v>43476</v>
          </cell>
          <cell r="C2888">
            <v>145.82</v>
          </cell>
        </row>
        <row r="2889">
          <cell r="B2889">
            <v>43477</v>
          </cell>
          <cell r="C2889">
            <v>145.75</v>
          </cell>
        </row>
        <row r="2890">
          <cell r="B2890">
            <v>43478</v>
          </cell>
          <cell r="C2890">
            <v>145.69</v>
          </cell>
        </row>
        <row r="2891">
          <cell r="B2891">
            <v>43479</v>
          </cell>
          <cell r="C2891">
            <v>145.68</v>
          </cell>
        </row>
        <row r="2892">
          <cell r="B2892">
            <v>43480</v>
          </cell>
          <cell r="C2892">
            <v>145.6</v>
          </cell>
        </row>
        <row r="2893">
          <cell r="B2893">
            <v>43481</v>
          </cell>
          <cell r="C2893">
            <v>145.54</v>
          </cell>
        </row>
        <row r="2894">
          <cell r="B2894">
            <v>43482</v>
          </cell>
          <cell r="C2894">
            <v>145.47999999999999</v>
          </cell>
        </row>
        <row r="2895">
          <cell r="B2895">
            <v>43483</v>
          </cell>
          <cell r="C2895">
            <v>145.35</v>
          </cell>
        </row>
        <row r="2896">
          <cell r="B2896">
            <v>43484</v>
          </cell>
          <cell r="C2896">
            <v>145.18</v>
          </cell>
        </row>
        <row r="2897">
          <cell r="B2897">
            <v>43485</v>
          </cell>
          <cell r="C2897">
            <v>145.01</v>
          </cell>
        </row>
        <row r="2898">
          <cell r="B2898">
            <v>43486</v>
          </cell>
          <cell r="C2898">
            <v>144.96</v>
          </cell>
        </row>
        <row r="2899">
          <cell r="B2899">
            <v>43487</v>
          </cell>
          <cell r="C2899">
            <v>144.75</v>
          </cell>
        </row>
        <row r="2900">
          <cell r="B2900">
            <v>43488</v>
          </cell>
          <cell r="C2900">
            <v>144.52000000000001</v>
          </cell>
        </row>
        <row r="2901">
          <cell r="B2901">
            <v>43489</v>
          </cell>
          <cell r="C2901">
            <v>144.33000000000001</v>
          </cell>
        </row>
        <row r="2902">
          <cell r="B2902">
            <v>43490</v>
          </cell>
          <cell r="C2902">
            <v>144.16999999999999</v>
          </cell>
        </row>
        <row r="2903">
          <cell r="B2903">
            <v>43491</v>
          </cell>
          <cell r="C2903">
            <v>144.02000000000001</v>
          </cell>
        </row>
        <row r="2904">
          <cell r="B2904">
            <v>43492</v>
          </cell>
          <cell r="C2904">
            <v>143.88999999999999</v>
          </cell>
        </row>
        <row r="2905">
          <cell r="B2905">
            <v>43493</v>
          </cell>
          <cell r="C2905">
            <v>143.82</v>
          </cell>
        </row>
        <row r="2906">
          <cell r="B2906">
            <v>43494</v>
          </cell>
          <cell r="C2906">
            <v>143.66999999999999</v>
          </cell>
        </row>
        <row r="2907">
          <cell r="B2907">
            <v>43495</v>
          </cell>
          <cell r="C2907">
            <v>143.55000000000001</v>
          </cell>
        </row>
        <row r="2908">
          <cell r="B2908">
            <v>43496</v>
          </cell>
          <cell r="C2908">
            <v>143.34</v>
          </cell>
        </row>
        <row r="2909">
          <cell r="B2909">
            <v>43497</v>
          </cell>
          <cell r="C2909">
            <v>143.12</v>
          </cell>
        </row>
        <row r="2910">
          <cell r="B2910">
            <v>43498</v>
          </cell>
          <cell r="C2910">
            <v>142.9</v>
          </cell>
        </row>
        <row r="2911">
          <cell r="B2911">
            <v>43499</v>
          </cell>
          <cell r="C2911">
            <v>142.74</v>
          </cell>
        </row>
        <row r="2912">
          <cell r="B2912">
            <v>43500</v>
          </cell>
          <cell r="C2912">
            <v>142.69</v>
          </cell>
        </row>
        <row r="2913">
          <cell r="B2913">
            <v>43501</v>
          </cell>
          <cell r="C2913">
            <v>142.54</v>
          </cell>
        </row>
        <row r="2914">
          <cell r="B2914">
            <v>43502</v>
          </cell>
          <cell r="C2914">
            <v>142.5</v>
          </cell>
        </row>
        <row r="2915">
          <cell r="B2915">
            <v>43503</v>
          </cell>
          <cell r="C2915">
            <v>142.41</v>
          </cell>
        </row>
        <row r="2916">
          <cell r="B2916">
            <v>43504</v>
          </cell>
          <cell r="C2916">
            <v>142.26</v>
          </cell>
        </row>
        <row r="2917">
          <cell r="B2917">
            <v>43505</v>
          </cell>
          <cell r="C2917">
            <v>142.09</v>
          </cell>
        </row>
        <row r="2918">
          <cell r="B2918">
            <v>43506</v>
          </cell>
          <cell r="C2918">
            <v>142.02000000000001</v>
          </cell>
        </row>
        <row r="2919">
          <cell r="B2919">
            <v>43507</v>
          </cell>
          <cell r="C2919">
            <v>142.01</v>
          </cell>
        </row>
        <row r="2920">
          <cell r="B2920">
            <v>43508</v>
          </cell>
          <cell r="C2920">
            <v>141.80000000000001</v>
          </cell>
        </row>
        <row r="2921">
          <cell r="B2921">
            <v>43509</v>
          </cell>
          <cell r="C2921">
            <v>141.63</v>
          </cell>
        </row>
        <row r="2922">
          <cell r="B2922">
            <v>43510</v>
          </cell>
          <cell r="C2922">
            <v>141.53</v>
          </cell>
        </row>
        <row r="2923">
          <cell r="B2923">
            <v>43511</v>
          </cell>
          <cell r="C2923">
            <v>141.47</v>
          </cell>
        </row>
        <row r="2924">
          <cell r="B2924">
            <v>43512</v>
          </cell>
          <cell r="C2924">
            <v>141.32</v>
          </cell>
        </row>
        <row r="2925">
          <cell r="B2925">
            <v>43513</v>
          </cell>
          <cell r="C2925">
            <v>141.12</v>
          </cell>
        </row>
        <row r="2926">
          <cell r="B2926">
            <v>43514</v>
          </cell>
          <cell r="C2926">
            <v>141.05000000000001</v>
          </cell>
        </row>
        <row r="2927">
          <cell r="B2927">
            <v>43515</v>
          </cell>
          <cell r="C2927">
            <v>140.91999999999999</v>
          </cell>
        </row>
        <row r="2928">
          <cell r="B2928">
            <v>43516</v>
          </cell>
          <cell r="C2928">
            <v>140.91</v>
          </cell>
        </row>
        <row r="2929">
          <cell r="B2929">
            <v>43517</v>
          </cell>
          <cell r="C2929">
            <v>140.63999999999999</v>
          </cell>
        </row>
        <row r="2930">
          <cell r="B2930">
            <v>43518</v>
          </cell>
          <cell r="C2930">
            <v>140.37</v>
          </cell>
        </row>
        <row r="2931">
          <cell r="B2931">
            <v>43519</v>
          </cell>
          <cell r="C2931">
            <v>140.12</v>
          </cell>
        </row>
        <row r="2932">
          <cell r="B2932">
            <v>43520</v>
          </cell>
          <cell r="C2932">
            <v>139.96</v>
          </cell>
        </row>
        <row r="2933">
          <cell r="B2933">
            <v>43521</v>
          </cell>
          <cell r="C2933">
            <v>139.82</v>
          </cell>
        </row>
        <row r="2934">
          <cell r="B2934">
            <v>43522</v>
          </cell>
          <cell r="C2934">
            <v>139.41</v>
          </cell>
        </row>
        <row r="2935">
          <cell r="B2935">
            <v>43523</v>
          </cell>
          <cell r="C2935">
            <v>139.02000000000001</v>
          </cell>
        </row>
        <row r="2936">
          <cell r="B2936">
            <v>43524</v>
          </cell>
          <cell r="C2936">
            <v>138.58000000000001</v>
          </cell>
        </row>
        <row r="2937">
          <cell r="B2937">
            <v>43525</v>
          </cell>
          <cell r="C2937">
            <v>138.21</v>
          </cell>
        </row>
        <row r="2938">
          <cell r="B2938">
            <v>43526</v>
          </cell>
          <cell r="C2938">
            <v>137.9</v>
          </cell>
        </row>
        <row r="2939">
          <cell r="B2939">
            <v>43527</v>
          </cell>
          <cell r="C2939">
            <v>137.68</v>
          </cell>
        </row>
        <row r="2940">
          <cell r="B2940">
            <v>43528</v>
          </cell>
          <cell r="C2940">
            <v>137.63</v>
          </cell>
        </row>
        <row r="2941">
          <cell r="B2941">
            <v>43529</v>
          </cell>
          <cell r="C2941">
            <v>137.36000000000001</v>
          </cell>
        </row>
        <row r="2942">
          <cell r="B2942">
            <v>43530</v>
          </cell>
          <cell r="C2942">
            <v>137.09</v>
          </cell>
        </row>
        <row r="2943">
          <cell r="B2943">
            <v>43531</v>
          </cell>
          <cell r="C2943">
            <v>136.69999999999999</v>
          </cell>
        </row>
        <row r="2944">
          <cell r="B2944">
            <v>43532</v>
          </cell>
          <cell r="C2944">
            <v>136.38</v>
          </cell>
        </row>
        <row r="2945">
          <cell r="B2945">
            <v>43533</v>
          </cell>
          <cell r="C2945">
            <v>136.12</v>
          </cell>
        </row>
        <row r="2946">
          <cell r="B2946">
            <v>43534</v>
          </cell>
          <cell r="C2946">
            <v>135.91</v>
          </cell>
        </row>
        <row r="2947">
          <cell r="B2947">
            <v>43535</v>
          </cell>
          <cell r="C2947">
            <v>135.85</v>
          </cell>
        </row>
        <row r="2948">
          <cell r="B2948">
            <v>43536</v>
          </cell>
          <cell r="C2948">
            <v>135.57</v>
          </cell>
        </row>
        <row r="2949">
          <cell r="B2949">
            <v>43537</v>
          </cell>
          <cell r="C2949">
            <v>135.27000000000001</v>
          </cell>
        </row>
        <row r="2950">
          <cell r="B2950">
            <v>43538</v>
          </cell>
          <cell r="C2950">
            <v>134.97999999999999</v>
          </cell>
        </row>
        <row r="2951">
          <cell r="B2951">
            <v>43539</v>
          </cell>
          <cell r="C2951">
            <v>134.87</v>
          </cell>
        </row>
        <row r="2952">
          <cell r="B2952">
            <v>43540</v>
          </cell>
          <cell r="C2952">
            <v>134.76</v>
          </cell>
        </row>
        <row r="2953">
          <cell r="B2953">
            <v>43541</v>
          </cell>
          <cell r="C2953">
            <v>134.65</v>
          </cell>
        </row>
        <row r="2954">
          <cell r="B2954">
            <v>43542</v>
          </cell>
          <cell r="C2954">
            <v>134.52000000000001</v>
          </cell>
        </row>
        <row r="2955">
          <cell r="B2955">
            <v>43543</v>
          </cell>
          <cell r="C2955">
            <v>134.41</v>
          </cell>
        </row>
        <row r="2956">
          <cell r="B2956">
            <v>43544</v>
          </cell>
          <cell r="C2956">
            <v>134.24</v>
          </cell>
        </row>
        <row r="2957">
          <cell r="B2957">
            <v>43545</v>
          </cell>
          <cell r="C2957">
            <v>134.07</v>
          </cell>
        </row>
        <row r="2958">
          <cell r="B2958">
            <v>43546</v>
          </cell>
          <cell r="C2958">
            <v>133.88</v>
          </cell>
        </row>
        <row r="2959">
          <cell r="B2959">
            <v>43547</v>
          </cell>
          <cell r="C2959">
            <v>133.68</v>
          </cell>
        </row>
        <row r="2960">
          <cell r="B2960">
            <v>43548</v>
          </cell>
          <cell r="C2960">
            <v>133.51</v>
          </cell>
        </row>
        <row r="2961">
          <cell r="B2961">
            <v>43549</v>
          </cell>
          <cell r="C2961">
            <v>133.4</v>
          </cell>
        </row>
        <row r="2962">
          <cell r="B2962">
            <v>43550</v>
          </cell>
          <cell r="C2962">
            <v>133.33000000000001</v>
          </cell>
        </row>
        <row r="2963">
          <cell r="B2963">
            <v>43551</v>
          </cell>
          <cell r="C2963">
            <v>133.18</v>
          </cell>
        </row>
        <row r="2964">
          <cell r="B2964">
            <v>43552</v>
          </cell>
          <cell r="C2964">
            <v>133.03</v>
          </cell>
        </row>
        <row r="2965">
          <cell r="B2965">
            <v>43553</v>
          </cell>
          <cell r="C2965">
            <v>132.81</v>
          </cell>
        </row>
        <row r="2966">
          <cell r="B2966">
            <v>43554</v>
          </cell>
          <cell r="C2966">
            <v>132.65</v>
          </cell>
        </row>
        <row r="2967">
          <cell r="B2967">
            <v>43555</v>
          </cell>
          <cell r="C2967">
            <v>132.47999999999999</v>
          </cell>
        </row>
        <row r="2968">
          <cell r="B2968">
            <v>43556</v>
          </cell>
          <cell r="C2968">
            <v>132.41</v>
          </cell>
        </row>
        <row r="2969">
          <cell r="B2969">
            <v>43557</v>
          </cell>
          <cell r="C2969">
            <v>132.32</v>
          </cell>
        </row>
        <row r="2970">
          <cell r="B2970">
            <v>43558</v>
          </cell>
          <cell r="C2970">
            <v>132.19</v>
          </cell>
        </row>
        <row r="2971">
          <cell r="B2971">
            <v>43559</v>
          </cell>
          <cell r="C2971">
            <v>132.06</v>
          </cell>
        </row>
        <row r="2972">
          <cell r="B2972">
            <v>43560</v>
          </cell>
          <cell r="C2972">
            <v>131.97</v>
          </cell>
        </row>
        <row r="2973">
          <cell r="B2973">
            <v>43561</v>
          </cell>
          <cell r="C2973">
            <v>131.88999999999999</v>
          </cell>
        </row>
        <row r="2974">
          <cell r="B2974">
            <v>43562</v>
          </cell>
          <cell r="C2974">
            <v>131.80000000000001</v>
          </cell>
        </row>
        <row r="2975">
          <cell r="B2975">
            <v>43563</v>
          </cell>
          <cell r="C2975">
            <v>131.72</v>
          </cell>
        </row>
        <row r="2976">
          <cell r="B2976">
            <v>43564</v>
          </cell>
          <cell r="C2976">
            <v>131.62</v>
          </cell>
        </row>
        <row r="2977">
          <cell r="B2977">
            <v>43565</v>
          </cell>
          <cell r="C2977">
            <v>131.52000000000001</v>
          </cell>
        </row>
        <row r="2978">
          <cell r="B2978">
            <v>43566</v>
          </cell>
          <cell r="C2978">
            <v>131.4</v>
          </cell>
        </row>
        <row r="2979">
          <cell r="B2979">
            <v>43567</v>
          </cell>
          <cell r="C2979">
            <v>131.35</v>
          </cell>
        </row>
        <row r="2980">
          <cell r="B2980">
            <v>43568</v>
          </cell>
          <cell r="C2980">
            <v>131.33000000000001</v>
          </cell>
        </row>
        <row r="2981">
          <cell r="B2981">
            <v>43569</v>
          </cell>
          <cell r="C2981">
            <v>131.31</v>
          </cell>
        </row>
        <row r="2982">
          <cell r="B2982">
            <v>43570</v>
          </cell>
          <cell r="C2982">
            <v>131.29</v>
          </cell>
        </row>
        <row r="2983">
          <cell r="B2983">
            <v>43571</v>
          </cell>
          <cell r="C2983">
            <v>131.26</v>
          </cell>
        </row>
        <row r="2984">
          <cell r="B2984">
            <v>43572</v>
          </cell>
          <cell r="C2984">
            <v>131.24</v>
          </cell>
        </row>
        <row r="2985">
          <cell r="B2985">
            <v>43573</v>
          </cell>
          <cell r="C2985">
            <v>131.24</v>
          </cell>
        </row>
        <row r="2986">
          <cell r="B2986">
            <v>43574</v>
          </cell>
          <cell r="C2986">
            <v>131.24</v>
          </cell>
        </row>
        <row r="2987">
          <cell r="B2987">
            <v>43575</v>
          </cell>
          <cell r="C2987">
            <v>131.25</v>
          </cell>
        </row>
        <row r="2988">
          <cell r="B2988">
            <v>43576</v>
          </cell>
          <cell r="C2988">
            <v>131.26</v>
          </cell>
        </row>
        <row r="2989">
          <cell r="B2989">
            <v>43577</v>
          </cell>
          <cell r="C2989">
            <v>131.27000000000001</v>
          </cell>
        </row>
        <row r="2990">
          <cell r="B2990">
            <v>43578</v>
          </cell>
          <cell r="C2990">
            <v>131.19</v>
          </cell>
        </row>
        <row r="2991">
          <cell r="B2991">
            <v>43579</v>
          </cell>
          <cell r="C2991">
            <v>131.19</v>
          </cell>
        </row>
        <row r="2992">
          <cell r="B2992">
            <v>43580</v>
          </cell>
          <cell r="C2992">
            <v>131.18</v>
          </cell>
        </row>
        <row r="2993">
          <cell r="B2993">
            <v>43581</v>
          </cell>
          <cell r="C2993">
            <v>131.16999999999999</v>
          </cell>
        </row>
        <row r="2994">
          <cell r="B2994">
            <v>43582</v>
          </cell>
          <cell r="C2994">
            <v>131.16999999999999</v>
          </cell>
        </row>
        <row r="2995">
          <cell r="B2995">
            <v>43583</v>
          </cell>
          <cell r="C2995">
            <v>131.11000000000001</v>
          </cell>
        </row>
        <row r="2996">
          <cell r="B2996">
            <v>43584</v>
          </cell>
          <cell r="C2996">
            <v>131.11000000000001</v>
          </cell>
        </row>
        <row r="2997">
          <cell r="B2997">
            <v>43585</v>
          </cell>
          <cell r="C2997">
            <v>131.1</v>
          </cell>
        </row>
        <row r="2998">
          <cell r="B2998">
            <v>43586</v>
          </cell>
          <cell r="C2998">
            <v>131.1</v>
          </cell>
        </row>
        <row r="2999">
          <cell r="B2999">
            <v>43587</v>
          </cell>
          <cell r="C2999">
            <v>131.11000000000001</v>
          </cell>
        </row>
        <row r="3000">
          <cell r="B3000">
            <v>43588</v>
          </cell>
          <cell r="C3000">
            <v>131.11000000000001</v>
          </cell>
        </row>
        <row r="3001">
          <cell r="B3001">
            <v>43589</v>
          </cell>
          <cell r="C3001">
            <v>131.07</v>
          </cell>
        </row>
        <row r="3002">
          <cell r="B3002">
            <v>43590</v>
          </cell>
          <cell r="C3002">
            <v>131.09</v>
          </cell>
        </row>
        <row r="3003">
          <cell r="B3003">
            <v>43591</v>
          </cell>
          <cell r="C3003">
            <v>131.1</v>
          </cell>
        </row>
        <row r="3004">
          <cell r="B3004">
            <v>43592</v>
          </cell>
          <cell r="C3004">
            <v>131.05000000000001</v>
          </cell>
        </row>
        <row r="3005">
          <cell r="B3005">
            <v>43593</v>
          </cell>
          <cell r="C3005">
            <v>130.97999999999999</v>
          </cell>
        </row>
        <row r="3006">
          <cell r="B3006">
            <v>43594</v>
          </cell>
          <cell r="C3006">
            <v>130.97999999999999</v>
          </cell>
        </row>
        <row r="3007">
          <cell r="B3007">
            <v>43595</v>
          </cell>
          <cell r="C3007">
            <v>130.91</v>
          </cell>
        </row>
        <row r="3008">
          <cell r="B3008">
            <v>43596</v>
          </cell>
          <cell r="C3008">
            <v>130.96</v>
          </cell>
        </row>
        <row r="3009">
          <cell r="B3009">
            <v>43597</v>
          </cell>
          <cell r="C3009">
            <v>131.09</v>
          </cell>
        </row>
        <row r="3010">
          <cell r="B3010">
            <v>43598</v>
          </cell>
          <cell r="C3010">
            <v>131.36000000000001</v>
          </cell>
        </row>
        <row r="3011">
          <cell r="B3011">
            <v>43599</v>
          </cell>
          <cell r="C3011">
            <v>131.53</v>
          </cell>
        </row>
        <row r="3012">
          <cell r="B3012">
            <v>43600</v>
          </cell>
          <cell r="C3012">
            <v>131.63</v>
          </cell>
        </row>
        <row r="3013">
          <cell r="B3013">
            <v>43601</v>
          </cell>
          <cell r="C3013">
            <v>131.66999999999999</v>
          </cell>
        </row>
        <row r="3014">
          <cell r="B3014">
            <v>43602</v>
          </cell>
          <cell r="C3014">
            <v>132.05000000000001</v>
          </cell>
        </row>
        <row r="3015">
          <cell r="B3015">
            <v>43603</v>
          </cell>
          <cell r="C3015">
            <v>132.07</v>
          </cell>
        </row>
        <row r="3016">
          <cell r="B3016">
            <v>43604</v>
          </cell>
          <cell r="C3016">
            <v>132.12</v>
          </cell>
        </row>
        <row r="3017">
          <cell r="B3017">
            <v>43605</v>
          </cell>
          <cell r="C3017">
            <v>132.19</v>
          </cell>
        </row>
        <row r="3018">
          <cell r="B3018">
            <v>43606</v>
          </cell>
          <cell r="C3018">
            <v>132.11000000000001</v>
          </cell>
        </row>
        <row r="3019">
          <cell r="B3019">
            <v>43607</v>
          </cell>
          <cell r="C3019">
            <v>131.94999999999999</v>
          </cell>
        </row>
        <row r="3020">
          <cell r="B3020">
            <v>43608</v>
          </cell>
          <cell r="C3020">
            <v>131.91</v>
          </cell>
        </row>
        <row r="3021">
          <cell r="B3021">
            <v>43609</v>
          </cell>
          <cell r="C3021">
            <v>131.72</v>
          </cell>
        </row>
        <row r="3022">
          <cell r="B3022">
            <v>43610</v>
          </cell>
          <cell r="C3022">
            <v>131.53</v>
          </cell>
        </row>
        <row r="3023">
          <cell r="B3023">
            <v>43611</v>
          </cell>
          <cell r="C3023">
            <v>131.31</v>
          </cell>
        </row>
        <row r="3024">
          <cell r="B3024">
            <v>43612</v>
          </cell>
          <cell r="C3024">
            <v>131.25</v>
          </cell>
        </row>
        <row r="3025">
          <cell r="B3025">
            <v>43613</v>
          </cell>
          <cell r="C3025">
            <v>131.34</v>
          </cell>
        </row>
        <row r="3026">
          <cell r="B3026">
            <v>43614</v>
          </cell>
          <cell r="C3026">
            <v>131.19999999999999</v>
          </cell>
        </row>
        <row r="3027">
          <cell r="B3027">
            <v>43615</v>
          </cell>
          <cell r="C3027">
            <v>131.08000000000001</v>
          </cell>
        </row>
        <row r="3028">
          <cell r="B3028">
            <v>43616</v>
          </cell>
          <cell r="C3028">
            <v>130.91</v>
          </cell>
        </row>
        <row r="3029">
          <cell r="B3029">
            <v>43617</v>
          </cell>
          <cell r="C3029">
            <v>130.68</v>
          </cell>
        </row>
        <row r="3030">
          <cell r="B3030">
            <v>43618</v>
          </cell>
          <cell r="C3030">
            <v>130.43</v>
          </cell>
        </row>
        <row r="3031">
          <cell r="B3031">
            <v>43619</v>
          </cell>
          <cell r="C3031">
            <v>130.11000000000001</v>
          </cell>
        </row>
        <row r="3032">
          <cell r="B3032">
            <v>43620</v>
          </cell>
          <cell r="C3032">
            <v>129.78</v>
          </cell>
        </row>
        <row r="3033">
          <cell r="B3033">
            <v>43621</v>
          </cell>
          <cell r="C3033">
            <v>129.65</v>
          </cell>
        </row>
        <row r="3034">
          <cell r="B3034">
            <v>43622</v>
          </cell>
          <cell r="C3034">
            <v>129.47999999999999</v>
          </cell>
        </row>
        <row r="3035">
          <cell r="B3035">
            <v>43623</v>
          </cell>
          <cell r="C3035">
            <v>129.33000000000001</v>
          </cell>
        </row>
        <row r="3036">
          <cell r="B3036">
            <v>43624</v>
          </cell>
          <cell r="C3036">
            <v>129.21</v>
          </cell>
        </row>
        <row r="3037">
          <cell r="B3037">
            <v>43625</v>
          </cell>
          <cell r="C3037">
            <v>129.27000000000001</v>
          </cell>
        </row>
        <row r="3038">
          <cell r="B3038">
            <v>43626</v>
          </cell>
          <cell r="C3038">
            <v>130.22999999999999</v>
          </cell>
        </row>
        <row r="3039">
          <cell r="B3039">
            <v>43627</v>
          </cell>
          <cell r="C3039">
            <v>130.49</v>
          </cell>
        </row>
        <row r="3040">
          <cell r="B3040">
            <v>43628</v>
          </cell>
          <cell r="C3040">
            <v>131.11000000000001</v>
          </cell>
        </row>
        <row r="3041">
          <cell r="B3041">
            <v>43629</v>
          </cell>
          <cell r="C3041">
            <v>131</v>
          </cell>
        </row>
        <row r="3042">
          <cell r="B3042">
            <v>43630</v>
          </cell>
          <cell r="C3042">
            <v>130.84</v>
          </cell>
        </row>
        <row r="3043">
          <cell r="B3043">
            <v>43631</v>
          </cell>
          <cell r="C3043">
            <v>130.87</v>
          </cell>
        </row>
        <row r="3044">
          <cell r="B3044">
            <v>43632</v>
          </cell>
          <cell r="C3044">
            <v>130.77000000000001</v>
          </cell>
        </row>
        <row r="3045">
          <cell r="B3045">
            <v>43633</v>
          </cell>
          <cell r="C3045">
            <v>130.76</v>
          </cell>
        </row>
        <row r="3046">
          <cell r="B3046">
            <v>43634</v>
          </cell>
          <cell r="C3046">
            <v>131.85</v>
          </cell>
        </row>
        <row r="3047">
          <cell r="B3047">
            <v>43635</v>
          </cell>
          <cell r="C3047">
            <v>132.32</v>
          </cell>
        </row>
        <row r="3048">
          <cell r="B3048">
            <v>43636</v>
          </cell>
          <cell r="C3048">
            <v>131.97999999999999</v>
          </cell>
        </row>
        <row r="3049">
          <cell r="B3049">
            <v>43637</v>
          </cell>
          <cell r="C3049">
            <v>131.55000000000001</v>
          </cell>
        </row>
        <row r="3050">
          <cell r="B3050">
            <v>43638</v>
          </cell>
          <cell r="C3050">
            <v>131.04</v>
          </cell>
        </row>
        <row r="3051">
          <cell r="B3051">
            <v>43639</v>
          </cell>
          <cell r="C3051">
            <v>130.87</v>
          </cell>
        </row>
        <row r="3052">
          <cell r="B3052">
            <v>43640</v>
          </cell>
          <cell r="C3052">
            <v>130.83000000000001</v>
          </cell>
        </row>
        <row r="3053">
          <cell r="B3053">
            <v>43641</v>
          </cell>
          <cell r="C3053">
            <v>130.75</v>
          </cell>
        </row>
        <row r="3054">
          <cell r="B3054">
            <v>43642</v>
          </cell>
          <cell r="C3054">
            <v>130.76</v>
          </cell>
        </row>
        <row r="3055">
          <cell r="B3055">
            <v>43643</v>
          </cell>
          <cell r="C3055">
            <v>130.91</v>
          </cell>
        </row>
        <row r="3056">
          <cell r="B3056">
            <v>43644</v>
          </cell>
          <cell r="C3056">
            <v>131.69</v>
          </cell>
        </row>
        <row r="3057">
          <cell r="B3057">
            <v>43645</v>
          </cell>
          <cell r="C3057">
            <v>132.44</v>
          </cell>
        </row>
        <row r="3058">
          <cell r="B3058">
            <v>43646</v>
          </cell>
          <cell r="C3058">
            <v>132.81</v>
          </cell>
        </row>
        <row r="3059">
          <cell r="B3059">
            <v>43647</v>
          </cell>
          <cell r="C3059">
            <v>133.01</v>
          </cell>
        </row>
        <row r="3060">
          <cell r="B3060">
            <v>43648</v>
          </cell>
          <cell r="C3060">
            <v>133.03</v>
          </cell>
        </row>
        <row r="3061">
          <cell r="B3061">
            <v>43649</v>
          </cell>
          <cell r="C3061">
            <v>133.1</v>
          </cell>
        </row>
        <row r="3062">
          <cell r="B3062">
            <v>43650</v>
          </cell>
          <cell r="C3062">
            <v>135.41</v>
          </cell>
        </row>
        <row r="3063">
          <cell r="B3063">
            <v>43651</v>
          </cell>
          <cell r="C3063">
            <v>137.08000000000001</v>
          </cell>
        </row>
        <row r="3064">
          <cell r="B3064">
            <v>43652</v>
          </cell>
          <cell r="C3064">
            <v>137.4</v>
          </cell>
        </row>
        <row r="3065">
          <cell r="B3065">
            <v>43653</v>
          </cell>
          <cell r="C3065">
            <v>137.44</v>
          </cell>
        </row>
        <row r="3066">
          <cell r="B3066">
            <v>43654</v>
          </cell>
          <cell r="C3066">
            <v>137.31</v>
          </cell>
        </row>
        <row r="3067">
          <cell r="B3067">
            <v>43655</v>
          </cell>
          <cell r="C3067">
            <v>137.18</v>
          </cell>
        </row>
        <row r="3068">
          <cell r="B3068">
            <v>43656</v>
          </cell>
          <cell r="C3068">
            <v>136.66</v>
          </cell>
        </row>
        <row r="3069">
          <cell r="B3069">
            <v>43657</v>
          </cell>
          <cell r="C3069">
            <v>136.1</v>
          </cell>
        </row>
        <row r="3070">
          <cell r="B3070">
            <v>43658</v>
          </cell>
          <cell r="C3070">
            <v>135.21</v>
          </cell>
        </row>
        <row r="3071">
          <cell r="B3071">
            <v>43659</v>
          </cell>
          <cell r="C3071">
            <v>134.22999999999999</v>
          </cell>
        </row>
        <row r="3072">
          <cell r="B3072">
            <v>43660</v>
          </cell>
          <cell r="C3072">
            <v>133.36000000000001</v>
          </cell>
        </row>
        <row r="3073">
          <cell r="B3073">
            <v>43661</v>
          </cell>
          <cell r="C3073">
            <v>133.1</v>
          </cell>
        </row>
        <row r="3074">
          <cell r="B3074">
            <v>43662</v>
          </cell>
          <cell r="C3074">
            <v>132.88</v>
          </cell>
        </row>
        <row r="3075">
          <cell r="B3075">
            <v>43663</v>
          </cell>
          <cell r="C3075">
            <v>132.38</v>
          </cell>
        </row>
        <row r="3076">
          <cell r="B3076">
            <v>43664</v>
          </cell>
          <cell r="C3076">
            <v>132.55000000000001</v>
          </cell>
        </row>
        <row r="3077">
          <cell r="B3077">
            <v>43665</v>
          </cell>
          <cell r="C3077">
            <v>132.63</v>
          </cell>
        </row>
        <row r="3078">
          <cell r="B3078">
            <v>43666</v>
          </cell>
          <cell r="C3078">
            <v>133.04</v>
          </cell>
        </row>
        <row r="3079">
          <cell r="B3079">
            <v>43667</v>
          </cell>
          <cell r="C3079">
            <v>133.65</v>
          </cell>
        </row>
        <row r="3080">
          <cell r="B3080">
            <v>43668</v>
          </cell>
          <cell r="C3080">
            <v>133.82</v>
          </cell>
        </row>
        <row r="3081">
          <cell r="B3081">
            <v>43669</v>
          </cell>
          <cell r="C3081">
            <v>133.47</v>
          </cell>
        </row>
        <row r="3082">
          <cell r="B3082">
            <v>43670</v>
          </cell>
          <cell r="C3082">
            <v>132.97999999999999</v>
          </cell>
        </row>
        <row r="3083">
          <cell r="B3083">
            <v>43671</v>
          </cell>
          <cell r="C3083">
            <v>132.72</v>
          </cell>
        </row>
        <row r="3084">
          <cell r="B3084">
            <v>43672</v>
          </cell>
          <cell r="C3084">
            <v>132.38999999999999</v>
          </cell>
        </row>
        <row r="3085">
          <cell r="B3085">
            <v>43673</v>
          </cell>
          <cell r="C3085">
            <v>131.99</v>
          </cell>
        </row>
        <row r="3086">
          <cell r="B3086">
            <v>43674</v>
          </cell>
          <cell r="C3086">
            <v>131.72999999999999</v>
          </cell>
        </row>
        <row r="3087">
          <cell r="B3087">
            <v>43675</v>
          </cell>
          <cell r="C3087">
            <v>131.66999999999999</v>
          </cell>
        </row>
        <row r="3088">
          <cell r="B3088">
            <v>43676</v>
          </cell>
          <cell r="C3088">
            <v>131.66</v>
          </cell>
        </row>
        <row r="3089">
          <cell r="B3089">
            <v>43677</v>
          </cell>
          <cell r="C3089">
            <v>131.47</v>
          </cell>
        </row>
        <row r="3090">
          <cell r="B3090">
            <v>43678</v>
          </cell>
          <cell r="C3090">
            <v>131.15</v>
          </cell>
        </row>
        <row r="3091">
          <cell r="B3091">
            <v>43679</v>
          </cell>
          <cell r="C3091">
            <v>131.16</v>
          </cell>
        </row>
        <row r="3092">
          <cell r="B3092">
            <v>43680</v>
          </cell>
          <cell r="C3092">
            <v>132.87</v>
          </cell>
        </row>
        <row r="3093">
          <cell r="B3093">
            <v>43681</v>
          </cell>
          <cell r="C3093">
            <v>135.68</v>
          </cell>
        </row>
        <row r="3094">
          <cell r="B3094">
            <v>43682</v>
          </cell>
          <cell r="C3094">
            <v>138.77000000000001</v>
          </cell>
        </row>
        <row r="3095">
          <cell r="B3095">
            <v>43683</v>
          </cell>
          <cell r="C3095">
            <v>140.33000000000001</v>
          </cell>
        </row>
        <row r="3096">
          <cell r="B3096">
            <v>43684</v>
          </cell>
          <cell r="C3096">
            <v>141.88</v>
          </cell>
        </row>
        <row r="3097">
          <cell r="B3097">
            <v>43685</v>
          </cell>
          <cell r="C3097">
            <v>143.03</v>
          </cell>
        </row>
        <row r="3098">
          <cell r="B3098">
            <v>43686</v>
          </cell>
          <cell r="C3098">
            <v>145.66</v>
          </cell>
        </row>
        <row r="3099">
          <cell r="B3099">
            <v>43687</v>
          </cell>
          <cell r="C3099">
            <v>148.72999999999999</v>
          </cell>
        </row>
        <row r="3100">
          <cell r="B3100">
            <v>43688</v>
          </cell>
          <cell r="C3100">
            <v>147.78</v>
          </cell>
        </row>
        <row r="3101">
          <cell r="B3101">
            <v>43689</v>
          </cell>
          <cell r="C3101">
            <v>147.93</v>
          </cell>
        </row>
        <row r="3102">
          <cell r="B3102">
            <v>43690</v>
          </cell>
          <cell r="C3102">
            <v>148.37</v>
          </cell>
        </row>
        <row r="3103">
          <cell r="B3103">
            <v>43691</v>
          </cell>
          <cell r="C3103">
            <v>148.25</v>
          </cell>
        </row>
        <row r="3104">
          <cell r="B3104">
            <v>43692</v>
          </cell>
          <cell r="C3104">
            <v>148.1</v>
          </cell>
        </row>
        <row r="3105">
          <cell r="B3105">
            <v>43693</v>
          </cell>
          <cell r="C3105">
            <v>148.03</v>
          </cell>
        </row>
        <row r="3106">
          <cell r="B3106">
            <v>43694</v>
          </cell>
          <cell r="C3106">
            <v>148.25</v>
          </cell>
        </row>
        <row r="3107">
          <cell r="B3107">
            <v>43695</v>
          </cell>
          <cell r="C3107">
            <v>148.63</v>
          </cell>
        </row>
        <row r="3108">
          <cell r="B3108">
            <v>43696</v>
          </cell>
          <cell r="C3108">
            <v>148.81</v>
          </cell>
        </row>
        <row r="3109">
          <cell r="B3109">
            <v>43697</v>
          </cell>
          <cell r="C3109">
            <v>148.46</v>
          </cell>
        </row>
        <row r="3110">
          <cell r="B3110">
            <v>43698</v>
          </cell>
          <cell r="C3110">
            <v>148.25</v>
          </cell>
        </row>
        <row r="3111">
          <cell r="B3111">
            <v>43699</v>
          </cell>
          <cell r="C3111">
            <v>148.04</v>
          </cell>
        </row>
        <row r="3112">
          <cell r="B3112">
            <v>43700</v>
          </cell>
          <cell r="C3112">
            <v>147.75</v>
          </cell>
        </row>
        <row r="3113">
          <cell r="B3113">
            <v>43701</v>
          </cell>
          <cell r="C3113">
            <v>147.88999999999999</v>
          </cell>
        </row>
        <row r="3114">
          <cell r="B3114">
            <v>43702</v>
          </cell>
          <cell r="C3114">
            <v>148.65</v>
          </cell>
        </row>
        <row r="3115">
          <cell r="B3115">
            <v>43703</v>
          </cell>
          <cell r="C3115">
            <v>149.55000000000001</v>
          </cell>
        </row>
        <row r="3116">
          <cell r="B3116">
            <v>43704</v>
          </cell>
          <cell r="C3116">
            <v>149.80000000000001</v>
          </cell>
        </row>
        <row r="3117">
          <cell r="B3117">
            <v>43705</v>
          </cell>
          <cell r="C3117">
            <v>149.84</v>
          </cell>
        </row>
        <row r="3118">
          <cell r="B3118">
            <v>43706</v>
          </cell>
          <cell r="C3118">
            <v>149.47</v>
          </cell>
        </row>
        <row r="3119">
          <cell r="B3119">
            <v>43707</v>
          </cell>
          <cell r="C3119">
            <v>148.65</v>
          </cell>
        </row>
        <row r="3120">
          <cell r="B3120">
            <v>43708</v>
          </cell>
          <cell r="C3120">
            <v>148.57</v>
          </cell>
        </row>
        <row r="3121">
          <cell r="B3121">
            <v>43709</v>
          </cell>
          <cell r="C3121">
            <v>149.24</v>
          </cell>
        </row>
        <row r="3122">
          <cell r="B3122">
            <v>43710</v>
          </cell>
          <cell r="C3122">
            <v>149.25</v>
          </cell>
        </row>
        <row r="3123">
          <cell r="B3123">
            <v>43711</v>
          </cell>
          <cell r="C3123">
            <v>149.49</v>
          </cell>
        </row>
        <row r="3124">
          <cell r="B3124">
            <v>43712</v>
          </cell>
          <cell r="C3124">
            <v>149</v>
          </cell>
        </row>
        <row r="3125">
          <cell r="B3125">
            <v>43713</v>
          </cell>
          <cell r="C3125">
            <v>148.78</v>
          </cell>
        </row>
        <row r="3126">
          <cell r="B3126">
            <v>43714</v>
          </cell>
          <cell r="C3126">
            <v>148.94</v>
          </cell>
        </row>
        <row r="3127">
          <cell r="B3127">
            <v>43715</v>
          </cell>
          <cell r="C3127">
            <v>149.27000000000001</v>
          </cell>
        </row>
        <row r="3128">
          <cell r="B3128">
            <v>43716</v>
          </cell>
          <cell r="C3128">
            <v>149.25</v>
          </cell>
        </row>
        <row r="3129">
          <cell r="B3129">
            <v>43717</v>
          </cell>
          <cell r="C3129">
            <v>149.31</v>
          </cell>
        </row>
        <row r="3130">
          <cell r="B3130">
            <v>43718</v>
          </cell>
          <cell r="C3130">
            <v>149.47999999999999</v>
          </cell>
        </row>
        <row r="3131">
          <cell r="B3131">
            <v>43719</v>
          </cell>
          <cell r="C3131">
            <v>149.31</v>
          </cell>
        </row>
        <row r="3132">
          <cell r="B3132">
            <v>43720</v>
          </cell>
          <cell r="C3132">
            <v>149.01</v>
          </cell>
        </row>
        <row r="3133">
          <cell r="B3133">
            <v>43721</v>
          </cell>
          <cell r="C3133">
            <v>148.66</v>
          </cell>
        </row>
        <row r="3134">
          <cell r="B3134">
            <v>43722</v>
          </cell>
          <cell r="C3134">
            <v>148.47</v>
          </cell>
        </row>
        <row r="3135">
          <cell r="B3135">
            <v>43723</v>
          </cell>
          <cell r="C3135">
            <v>149.03</v>
          </cell>
        </row>
        <row r="3136">
          <cell r="B3136">
            <v>43724</v>
          </cell>
          <cell r="C3136">
            <v>149.47999999999999</v>
          </cell>
        </row>
        <row r="3137">
          <cell r="B3137">
            <v>43725</v>
          </cell>
          <cell r="C3137">
            <v>149.44999999999999</v>
          </cell>
        </row>
        <row r="3138">
          <cell r="B3138">
            <v>43726</v>
          </cell>
          <cell r="C3138">
            <v>149.62</v>
          </cell>
        </row>
        <row r="3139">
          <cell r="B3139">
            <v>43727</v>
          </cell>
          <cell r="C3139">
            <v>149.55000000000001</v>
          </cell>
        </row>
        <row r="3140">
          <cell r="B3140">
            <v>43728</v>
          </cell>
          <cell r="C3140">
            <v>149.68</v>
          </cell>
        </row>
        <row r="3141">
          <cell r="B3141">
            <v>43729</v>
          </cell>
          <cell r="C3141">
            <v>149.65</v>
          </cell>
        </row>
        <row r="3142">
          <cell r="B3142">
            <v>43730</v>
          </cell>
          <cell r="C3142">
            <v>149.53</v>
          </cell>
        </row>
        <row r="3143">
          <cell r="B3143">
            <v>43731</v>
          </cell>
          <cell r="C3143">
            <v>149.22</v>
          </cell>
        </row>
        <row r="3144">
          <cell r="B3144">
            <v>43732</v>
          </cell>
          <cell r="C3144">
            <v>148.72</v>
          </cell>
        </row>
        <row r="3145">
          <cell r="B3145">
            <v>43733</v>
          </cell>
          <cell r="C3145">
            <v>148.33000000000001</v>
          </cell>
        </row>
        <row r="3146">
          <cell r="B3146">
            <v>43734</v>
          </cell>
          <cell r="C3146">
            <v>148.01</v>
          </cell>
        </row>
        <row r="3147">
          <cell r="B3147">
            <v>43735</v>
          </cell>
          <cell r="C3147">
            <v>148.06</v>
          </cell>
        </row>
        <row r="3148">
          <cell r="B3148">
            <v>43736</v>
          </cell>
          <cell r="C3148">
            <v>148.35</v>
          </cell>
        </row>
        <row r="3149">
          <cell r="B3149">
            <v>43737</v>
          </cell>
          <cell r="C3149">
            <v>148.58000000000001</v>
          </cell>
        </row>
        <row r="3150">
          <cell r="B3150">
            <v>43738</v>
          </cell>
          <cell r="C3150">
            <v>148.74</v>
          </cell>
        </row>
        <row r="3151">
          <cell r="B3151">
            <v>43739</v>
          </cell>
          <cell r="C3151">
            <v>148.83000000000001</v>
          </cell>
        </row>
        <row r="3152">
          <cell r="B3152">
            <v>43740</v>
          </cell>
          <cell r="C3152">
            <v>148.55000000000001</v>
          </cell>
        </row>
        <row r="3153">
          <cell r="B3153">
            <v>43741</v>
          </cell>
          <cell r="C3153">
            <v>148.29</v>
          </cell>
        </row>
        <row r="3154">
          <cell r="B3154">
            <v>43742</v>
          </cell>
          <cell r="C3154">
            <v>148.02000000000001</v>
          </cell>
        </row>
        <row r="3155">
          <cell r="B3155">
            <v>43743</v>
          </cell>
          <cell r="C3155">
            <v>147.72</v>
          </cell>
        </row>
        <row r="3156">
          <cell r="B3156">
            <v>43744</v>
          </cell>
          <cell r="C3156">
            <v>147.68</v>
          </cell>
        </row>
        <row r="3157">
          <cell r="B3157">
            <v>43745</v>
          </cell>
          <cell r="C3157">
            <v>147.94</v>
          </cell>
        </row>
        <row r="3158">
          <cell r="B3158">
            <v>43746</v>
          </cell>
          <cell r="C3158">
            <v>147.9</v>
          </cell>
        </row>
        <row r="3159">
          <cell r="B3159">
            <v>43747</v>
          </cell>
          <cell r="C3159">
            <v>147.76</v>
          </cell>
        </row>
        <row r="3160">
          <cell r="B3160">
            <v>43748</v>
          </cell>
          <cell r="C3160">
            <v>147.65</v>
          </cell>
        </row>
        <row r="3161">
          <cell r="B3161">
            <v>43749</v>
          </cell>
          <cell r="C3161">
            <v>147.62</v>
          </cell>
        </row>
        <row r="3162">
          <cell r="B3162">
            <v>43750</v>
          </cell>
          <cell r="C3162">
            <v>147.49</v>
          </cell>
        </row>
        <row r="3163">
          <cell r="B3163">
            <v>43751</v>
          </cell>
          <cell r="C3163">
            <v>147.58000000000001</v>
          </cell>
        </row>
        <row r="3164">
          <cell r="B3164">
            <v>43752</v>
          </cell>
          <cell r="C3164">
            <v>147.81</v>
          </cell>
        </row>
        <row r="3165">
          <cell r="B3165">
            <v>43753</v>
          </cell>
          <cell r="C3165">
            <v>147.77000000000001</v>
          </cell>
        </row>
        <row r="3166">
          <cell r="B3166">
            <v>43754</v>
          </cell>
          <cell r="C3166">
            <v>147.53</v>
          </cell>
        </row>
        <row r="3167">
          <cell r="B3167">
            <v>43755</v>
          </cell>
          <cell r="C3167">
            <v>147.38999999999999</v>
          </cell>
        </row>
        <row r="3168">
          <cell r="B3168">
            <v>43756</v>
          </cell>
          <cell r="C3168">
            <v>147.22</v>
          </cell>
        </row>
        <row r="3169">
          <cell r="B3169">
            <v>43757</v>
          </cell>
          <cell r="C3169">
            <v>147.06</v>
          </cell>
        </row>
        <row r="3170">
          <cell r="B3170">
            <v>43758</v>
          </cell>
          <cell r="C3170">
            <v>146.91999999999999</v>
          </cell>
        </row>
        <row r="3171">
          <cell r="B3171">
            <v>43759</v>
          </cell>
          <cell r="C3171">
            <v>146.83000000000001</v>
          </cell>
        </row>
        <row r="3172">
          <cell r="B3172">
            <v>43760</v>
          </cell>
          <cell r="C3172">
            <v>146.63999999999999</v>
          </cell>
        </row>
        <row r="3173">
          <cell r="B3173">
            <v>43761</v>
          </cell>
          <cell r="C3173">
            <v>146.44</v>
          </cell>
        </row>
        <row r="3174">
          <cell r="B3174">
            <v>43762</v>
          </cell>
          <cell r="C3174">
            <v>146.22</v>
          </cell>
        </row>
        <row r="3175">
          <cell r="B3175">
            <v>43763</v>
          </cell>
          <cell r="C3175">
            <v>145.99</v>
          </cell>
        </row>
        <row r="3176">
          <cell r="B3176">
            <v>43764</v>
          </cell>
          <cell r="C3176">
            <v>145.75</v>
          </cell>
        </row>
        <row r="3177">
          <cell r="B3177">
            <v>43765</v>
          </cell>
          <cell r="C3177">
            <v>145.54</v>
          </cell>
        </row>
        <row r="3178">
          <cell r="B3178">
            <v>43766</v>
          </cell>
          <cell r="C3178">
            <v>145.41</v>
          </cell>
        </row>
        <row r="3179">
          <cell r="B3179">
            <v>43767</v>
          </cell>
          <cell r="C3179">
            <v>145.16</v>
          </cell>
        </row>
        <row r="3180">
          <cell r="B3180">
            <v>43768</v>
          </cell>
          <cell r="C3180">
            <v>144.91999999999999</v>
          </cell>
        </row>
        <row r="3181">
          <cell r="B3181">
            <v>43769</v>
          </cell>
          <cell r="C3181">
            <v>144.77000000000001</v>
          </cell>
        </row>
        <row r="3182">
          <cell r="B3182">
            <v>43770</v>
          </cell>
          <cell r="C3182">
            <v>144.75</v>
          </cell>
        </row>
        <row r="3183">
          <cell r="B3183">
            <v>43771</v>
          </cell>
          <cell r="C3183">
            <v>144.72</v>
          </cell>
        </row>
        <row r="3184">
          <cell r="B3184">
            <v>43772</v>
          </cell>
          <cell r="C3184">
            <v>144.79</v>
          </cell>
        </row>
        <row r="3185">
          <cell r="B3185">
            <v>43773</v>
          </cell>
          <cell r="C3185">
            <v>144.9</v>
          </cell>
        </row>
        <row r="3186">
          <cell r="B3186">
            <v>43774</v>
          </cell>
          <cell r="C3186">
            <v>144.96</v>
          </cell>
        </row>
        <row r="3187">
          <cell r="B3187">
            <v>43775</v>
          </cell>
          <cell r="C3187">
            <v>145.15</v>
          </cell>
        </row>
        <row r="3188">
          <cell r="B3188">
            <v>43776</v>
          </cell>
          <cell r="C3188">
            <v>145.36000000000001</v>
          </cell>
        </row>
        <row r="3189">
          <cell r="B3189">
            <v>43777</v>
          </cell>
          <cell r="C3189">
            <v>145.56</v>
          </cell>
        </row>
        <row r="3190">
          <cell r="B3190">
            <v>43778</v>
          </cell>
          <cell r="C3190">
            <v>145.74</v>
          </cell>
        </row>
        <row r="3191">
          <cell r="B3191">
            <v>43779</v>
          </cell>
          <cell r="C3191">
            <v>145.88</v>
          </cell>
        </row>
        <row r="3192">
          <cell r="B3192">
            <v>43780</v>
          </cell>
          <cell r="C3192">
            <v>145.96</v>
          </cell>
        </row>
        <row r="3193">
          <cell r="B3193">
            <v>43781</v>
          </cell>
          <cell r="C3193">
            <v>146.02000000000001</v>
          </cell>
        </row>
        <row r="3194">
          <cell r="B3194">
            <v>43782</v>
          </cell>
          <cell r="C3194">
            <v>146.1</v>
          </cell>
        </row>
        <row r="3195">
          <cell r="B3195">
            <v>43783</v>
          </cell>
          <cell r="C3195">
            <v>146.21</v>
          </cell>
        </row>
        <row r="3196">
          <cell r="B3196">
            <v>43784</v>
          </cell>
          <cell r="C3196">
            <v>146.03</v>
          </cell>
        </row>
        <row r="3197">
          <cell r="B3197">
            <v>43785</v>
          </cell>
          <cell r="C3197">
            <v>145.86000000000001</v>
          </cell>
        </row>
        <row r="3198">
          <cell r="B3198">
            <v>43786</v>
          </cell>
          <cell r="C3198">
            <v>145.76</v>
          </cell>
        </row>
        <row r="3199">
          <cell r="B3199">
            <v>43787</v>
          </cell>
          <cell r="C3199">
            <v>145.83000000000001</v>
          </cell>
        </row>
        <row r="3200">
          <cell r="B3200">
            <v>43788</v>
          </cell>
          <cell r="C3200">
            <v>145.78</v>
          </cell>
        </row>
        <row r="3201">
          <cell r="B3201">
            <v>43789</v>
          </cell>
          <cell r="C3201">
            <v>145.58000000000001</v>
          </cell>
        </row>
        <row r="3202">
          <cell r="B3202">
            <v>43790</v>
          </cell>
          <cell r="C3202">
            <v>145.4</v>
          </cell>
        </row>
        <row r="3203">
          <cell r="B3203">
            <v>43791</v>
          </cell>
          <cell r="C3203">
            <v>145.21</v>
          </cell>
        </row>
        <row r="3204">
          <cell r="B3204">
            <v>43792</v>
          </cell>
          <cell r="C3204">
            <v>145.22</v>
          </cell>
        </row>
        <row r="3205">
          <cell r="B3205">
            <v>43793</v>
          </cell>
          <cell r="C3205">
            <v>145.22999999999999</v>
          </cell>
        </row>
        <row r="3206">
          <cell r="B3206">
            <v>43794</v>
          </cell>
          <cell r="C3206">
            <v>145.29</v>
          </cell>
        </row>
        <row r="3207">
          <cell r="B3207">
            <v>43795</v>
          </cell>
          <cell r="C3207">
            <v>145.47</v>
          </cell>
        </row>
        <row r="3208">
          <cell r="B3208">
            <v>43796</v>
          </cell>
          <cell r="C3208">
            <v>145.28</v>
          </cell>
        </row>
        <row r="3209">
          <cell r="B3209">
            <v>43797</v>
          </cell>
          <cell r="C3209">
            <v>145</v>
          </cell>
        </row>
        <row r="3210">
          <cell r="B3210">
            <v>43798</v>
          </cell>
          <cell r="C3210">
            <v>144.75</v>
          </cell>
        </row>
        <row r="3211">
          <cell r="B3211">
            <v>43799</v>
          </cell>
          <cell r="C3211">
            <v>144.47</v>
          </cell>
        </row>
        <row r="3212">
          <cell r="B3212">
            <v>43800</v>
          </cell>
          <cell r="C3212">
            <v>144.51</v>
          </cell>
        </row>
        <row r="3213">
          <cell r="B3213">
            <v>43801</v>
          </cell>
          <cell r="C3213">
            <v>144.52000000000001</v>
          </cell>
        </row>
        <row r="3214">
          <cell r="B3214">
            <v>43802</v>
          </cell>
          <cell r="C3214">
            <v>144.5</v>
          </cell>
        </row>
        <row r="3215">
          <cell r="B3215">
            <v>43803</v>
          </cell>
          <cell r="C3215">
            <v>144.54</v>
          </cell>
        </row>
        <row r="3216">
          <cell r="B3216">
            <v>43804</v>
          </cell>
          <cell r="C3216">
            <v>144.57</v>
          </cell>
        </row>
        <row r="3217">
          <cell r="B3217">
            <v>43805</v>
          </cell>
          <cell r="C3217">
            <v>144.61000000000001</v>
          </cell>
        </row>
        <row r="3218">
          <cell r="B3218">
            <v>43806</v>
          </cell>
          <cell r="C3218">
            <v>144.63999999999999</v>
          </cell>
        </row>
        <row r="3219">
          <cell r="B3219">
            <v>43807</v>
          </cell>
          <cell r="C3219">
            <v>144.66</v>
          </cell>
        </row>
        <row r="3220">
          <cell r="B3220">
            <v>43808</v>
          </cell>
          <cell r="C3220">
            <v>144.69</v>
          </cell>
        </row>
        <row r="3221">
          <cell r="B3221">
            <v>43809</v>
          </cell>
          <cell r="C3221">
            <v>144.69999999999999</v>
          </cell>
        </row>
        <row r="3222">
          <cell r="B3222">
            <v>43810</v>
          </cell>
          <cell r="C3222">
            <v>144.72</v>
          </cell>
        </row>
        <row r="3223">
          <cell r="B3223">
            <v>43811</v>
          </cell>
          <cell r="C3223">
            <v>144.74</v>
          </cell>
        </row>
        <row r="3224">
          <cell r="B3224">
            <v>43812</v>
          </cell>
          <cell r="C3224">
            <v>144.76</v>
          </cell>
        </row>
        <row r="3225">
          <cell r="B3225">
            <v>43813</v>
          </cell>
          <cell r="C3225">
            <v>144.78</v>
          </cell>
        </row>
        <row r="3226">
          <cell r="B3226">
            <v>43814</v>
          </cell>
          <cell r="C3226">
            <v>144.81</v>
          </cell>
        </row>
        <row r="3227">
          <cell r="B3227">
            <v>43815</v>
          </cell>
          <cell r="C3227">
            <v>144.83000000000001</v>
          </cell>
        </row>
        <row r="3228">
          <cell r="B3228">
            <v>43816</v>
          </cell>
          <cell r="C3228">
            <v>144.85</v>
          </cell>
        </row>
        <row r="3229">
          <cell r="B3229">
            <v>43817</v>
          </cell>
          <cell r="C3229">
            <v>144.88</v>
          </cell>
        </row>
        <row r="3230">
          <cell r="B3230">
            <v>43818</v>
          </cell>
          <cell r="C3230">
            <v>144.9</v>
          </cell>
        </row>
        <row r="3231">
          <cell r="B3231">
            <v>43819</v>
          </cell>
          <cell r="C3231">
            <v>144.91999999999999</v>
          </cell>
        </row>
        <row r="3232">
          <cell r="B3232">
            <v>43820</v>
          </cell>
          <cell r="C3232">
            <v>144.94999999999999</v>
          </cell>
        </row>
        <row r="3233">
          <cell r="B3233">
            <v>43821</v>
          </cell>
          <cell r="C3233">
            <v>144.97999999999999</v>
          </cell>
        </row>
        <row r="3234">
          <cell r="B3234">
            <v>43822</v>
          </cell>
          <cell r="C3234">
            <v>144.96</v>
          </cell>
        </row>
        <row r="3235">
          <cell r="B3235">
            <v>43823</v>
          </cell>
          <cell r="C3235">
            <v>145.01</v>
          </cell>
        </row>
        <row r="3236">
          <cell r="B3236">
            <v>43824</v>
          </cell>
          <cell r="C3236">
            <v>145.03</v>
          </cell>
        </row>
        <row r="3237">
          <cell r="B3237">
            <v>43825</v>
          </cell>
          <cell r="C3237">
            <v>145.06</v>
          </cell>
        </row>
        <row r="3238">
          <cell r="B3238">
            <v>43826</v>
          </cell>
          <cell r="C3238">
            <v>145.07</v>
          </cell>
        </row>
        <row r="3239">
          <cell r="B3239">
            <v>43827</v>
          </cell>
          <cell r="C3239">
            <v>145.09</v>
          </cell>
        </row>
        <row r="3240">
          <cell r="B3240">
            <v>43828</v>
          </cell>
          <cell r="C3240">
            <v>145.1</v>
          </cell>
        </row>
        <row r="3241">
          <cell r="B3241">
            <v>43829</v>
          </cell>
          <cell r="C3241">
            <v>145.12</v>
          </cell>
        </row>
        <row r="3242">
          <cell r="B3242">
            <v>43830</v>
          </cell>
          <cell r="C3242">
            <v>145.12</v>
          </cell>
        </row>
        <row r="3243">
          <cell r="B3243">
            <v>43831</v>
          </cell>
          <cell r="C3243">
            <v>145.13999999999999</v>
          </cell>
        </row>
        <row r="3244">
          <cell r="B3244">
            <v>43832</v>
          </cell>
          <cell r="C3244">
            <v>145.16</v>
          </cell>
        </row>
        <row r="3245">
          <cell r="B3245">
            <v>43833</v>
          </cell>
          <cell r="C3245">
            <v>145.16</v>
          </cell>
        </row>
        <row r="3246">
          <cell r="B3246">
            <v>43834</v>
          </cell>
          <cell r="C3246">
            <v>145.16999999999999</v>
          </cell>
        </row>
        <row r="3247">
          <cell r="B3247">
            <v>43835</v>
          </cell>
          <cell r="C3247">
            <v>145.18</v>
          </cell>
        </row>
        <row r="3248">
          <cell r="B3248">
            <v>43836</v>
          </cell>
          <cell r="C3248">
            <v>145.19999999999999</v>
          </cell>
        </row>
        <row r="3249">
          <cell r="B3249">
            <v>43837</v>
          </cell>
          <cell r="C3249">
            <v>145.19999999999999</v>
          </cell>
        </row>
        <row r="3250">
          <cell r="B3250">
            <v>43838</v>
          </cell>
          <cell r="C3250">
            <v>145.21</v>
          </cell>
        </row>
        <row r="3251">
          <cell r="B3251">
            <v>43839</v>
          </cell>
          <cell r="C3251">
            <v>145.22</v>
          </cell>
        </row>
        <row r="3252">
          <cell r="B3252">
            <v>43840</v>
          </cell>
          <cell r="C3252">
            <v>145.22999999999999</v>
          </cell>
        </row>
        <row r="3253">
          <cell r="B3253">
            <v>43841</v>
          </cell>
          <cell r="C3253">
            <v>145.25</v>
          </cell>
        </row>
        <row r="3254">
          <cell r="B3254">
            <v>43842</v>
          </cell>
          <cell r="C3254">
            <v>145.25</v>
          </cell>
        </row>
        <row r="3255">
          <cell r="B3255">
            <v>43843</v>
          </cell>
          <cell r="C3255">
            <v>145.22</v>
          </cell>
        </row>
        <row r="3256">
          <cell r="B3256">
            <v>43844</v>
          </cell>
          <cell r="C3256">
            <v>145.22999999999999</v>
          </cell>
        </row>
        <row r="3257">
          <cell r="B3257">
            <v>43845</v>
          </cell>
          <cell r="C3257">
            <v>145.24</v>
          </cell>
        </row>
        <row r="3258">
          <cell r="B3258">
            <v>43846</v>
          </cell>
          <cell r="C3258">
            <v>145.24</v>
          </cell>
        </row>
        <row r="3259">
          <cell r="B3259">
            <v>43847</v>
          </cell>
          <cell r="C3259">
            <v>145.24</v>
          </cell>
        </row>
        <row r="3260">
          <cell r="B3260">
            <v>43848</v>
          </cell>
          <cell r="C3260">
            <v>145.24</v>
          </cell>
        </row>
        <row r="3261">
          <cell r="B3261">
            <v>43849</v>
          </cell>
          <cell r="C3261">
            <v>145.24</v>
          </cell>
        </row>
        <row r="3262">
          <cell r="B3262">
            <v>43850</v>
          </cell>
          <cell r="C3262">
            <v>145.25</v>
          </cell>
        </row>
        <row r="3263">
          <cell r="B3263">
            <v>43851</v>
          </cell>
          <cell r="C3263">
            <v>145.26</v>
          </cell>
        </row>
        <row r="3264">
          <cell r="B3264">
            <v>43852</v>
          </cell>
          <cell r="C3264">
            <v>145.24</v>
          </cell>
        </row>
        <row r="3265">
          <cell r="B3265">
            <v>43853</v>
          </cell>
          <cell r="C3265">
            <v>145.22999999999999</v>
          </cell>
        </row>
        <row r="3266">
          <cell r="B3266">
            <v>43854</v>
          </cell>
          <cell r="C3266">
            <v>145.24</v>
          </cell>
        </row>
        <row r="3267">
          <cell r="B3267">
            <v>43855</v>
          </cell>
          <cell r="C3267">
            <v>145.24</v>
          </cell>
        </row>
        <row r="3268">
          <cell r="B3268">
            <v>43856</v>
          </cell>
          <cell r="C3268">
            <v>145.22999999999999</v>
          </cell>
        </row>
        <row r="3269">
          <cell r="B3269">
            <v>43857</v>
          </cell>
          <cell r="C3269">
            <v>145.22</v>
          </cell>
        </row>
        <row r="3270">
          <cell r="B3270">
            <v>43858</v>
          </cell>
          <cell r="C3270">
            <v>145.22</v>
          </cell>
        </row>
        <row r="3271">
          <cell r="B3271">
            <v>43859</v>
          </cell>
          <cell r="C3271">
            <v>145.22</v>
          </cell>
        </row>
        <row r="3272">
          <cell r="B3272">
            <v>43860</v>
          </cell>
          <cell r="C3272">
            <v>145.22999999999999</v>
          </cell>
        </row>
        <row r="3273">
          <cell r="B3273">
            <v>43861</v>
          </cell>
          <cell r="C3273">
            <v>145.24</v>
          </cell>
        </row>
        <row r="3274">
          <cell r="B3274">
            <v>43862</v>
          </cell>
          <cell r="C3274">
            <v>145.27000000000001</v>
          </cell>
        </row>
        <row r="3275">
          <cell r="B3275">
            <v>43863</v>
          </cell>
          <cell r="C3275">
            <v>145.28</v>
          </cell>
        </row>
        <row r="3276">
          <cell r="B3276">
            <v>43864</v>
          </cell>
          <cell r="C3276">
            <v>145.28</v>
          </cell>
        </row>
        <row r="3277">
          <cell r="B3277">
            <v>43865</v>
          </cell>
          <cell r="C3277">
            <v>145.29</v>
          </cell>
        </row>
        <row r="3278">
          <cell r="B3278">
            <v>43866</v>
          </cell>
          <cell r="C3278">
            <v>145.29</v>
          </cell>
        </row>
        <row r="3279">
          <cell r="B3279">
            <v>43867</v>
          </cell>
          <cell r="C3279">
            <v>145.30000000000001</v>
          </cell>
        </row>
        <row r="3280">
          <cell r="B3280">
            <v>43868</v>
          </cell>
          <cell r="C3280">
            <v>145.29</v>
          </cell>
        </row>
        <row r="3281">
          <cell r="B3281">
            <v>43869</v>
          </cell>
          <cell r="C3281">
            <v>145.29</v>
          </cell>
        </row>
        <row r="3282">
          <cell r="B3282">
            <v>43870</v>
          </cell>
          <cell r="C3282">
            <v>145.29</v>
          </cell>
        </row>
        <row r="3283">
          <cell r="B3283">
            <v>43871</v>
          </cell>
          <cell r="C3283">
            <v>145.28</v>
          </cell>
        </row>
        <row r="3284">
          <cell r="B3284">
            <v>43872</v>
          </cell>
          <cell r="C3284">
            <v>145.28</v>
          </cell>
        </row>
        <row r="3285">
          <cell r="B3285">
            <v>43873</v>
          </cell>
          <cell r="C3285">
            <v>145.27000000000001</v>
          </cell>
        </row>
        <row r="3286">
          <cell r="B3286">
            <v>43874</v>
          </cell>
          <cell r="C3286">
            <v>145.25</v>
          </cell>
        </row>
        <row r="3287">
          <cell r="B3287">
            <v>43875</v>
          </cell>
          <cell r="C3287">
            <v>145.25</v>
          </cell>
        </row>
        <row r="3288">
          <cell r="B3288">
            <v>43876</v>
          </cell>
          <cell r="C3288">
            <v>145.26</v>
          </cell>
        </row>
        <row r="3289">
          <cell r="B3289">
            <v>43877</v>
          </cell>
          <cell r="C3289">
            <v>145.22999999999999</v>
          </cell>
        </row>
        <row r="3290">
          <cell r="B3290">
            <v>43878</v>
          </cell>
          <cell r="C3290">
            <v>145.24</v>
          </cell>
        </row>
        <row r="3291">
          <cell r="B3291">
            <v>43879</v>
          </cell>
          <cell r="C3291">
            <v>145.24</v>
          </cell>
        </row>
        <row r="3292">
          <cell r="B3292">
            <v>43880</v>
          </cell>
          <cell r="C3292">
            <v>145.24</v>
          </cell>
        </row>
        <row r="3293">
          <cell r="B3293">
            <v>43881</v>
          </cell>
          <cell r="C3293">
            <v>145.24</v>
          </cell>
        </row>
        <row r="3294">
          <cell r="B3294">
            <v>43882</v>
          </cell>
          <cell r="C3294">
            <v>145.24</v>
          </cell>
        </row>
        <row r="3295">
          <cell r="B3295">
            <v>43883</v>
          </cell>
          <cell r="C3295">
            <v>145.22</v>
          </cell>
        </row>
        <row r="3296">
          <cell r="B3296">
            <v>43884</v>
          </cell>
          <cell r="C3296">
            <v>145.22</v>
          </cell>
        </row>
        <row r="3297">
          <cell r="B3297">
            <v>43885</v>
          </cell>
          <cell r="C3297">
            <v>145.21</v>
          </cell>
        </row>
        <row r="3298">
          <cell r="B3298">
            <v>43886</v>
          </cell>
          <cell r="C3298">
            <v>145.19</v>
          </cell>
        </row>
        <row r="3299">
          <cell r="B3299">
            <v>43887</v>
          </cell>
          <cell r="C3299">
            <v>145.16</v>
          </cell>
        </row>
        <row r="3300">
          <cell r="B3300">
            <v>43888</v>
          </cell>
          <cell r="C3300">
            <v>145.16</v>
          </cell>
        </row>
        <row r="3301">
          <cell r="B3301">
            <v>43889</v>
          </cell>
          <cell r="C3301">
            <v>145.15</v>
          </cell>
        </row>
        <row r="3302">
          <cell r="B3302">
            <v>43890</v>
          </cell>
          <cell r="C3302">
            <v>145.13999999999999</v>
          </cell>
        </row>
        <row r="3303">
          <cell r="B3303">
            <v>43891</v>
          </cell>
          <cell r="C3303">
            <v>145.12</v>
          </cell>
        </row>
        <row r="3304">
          <cell r="B3304">
            <v>43892</v>
          </cell>
          <cell r="C3304">
            <v>145.11000000000001</v>
          </cell>
        </row>
        <row r="3305">
          <cell r="B3305">
            <v>43893</v>
          </cell>
          <cell r="C3305">
            <v>145.07</v>
          </cell>
        </row>
        <row r="3306">
          <cell r="B3306">
            <v>43894</v>
          </cell>
          <cell r="C3306">
            <v>145.03</v>
          </cell>
        </row>
        <row r="3307">
          <cell r="B3307">
            <v>43895</v>
          </cell>
          <cell r="C3307">
            <v>145.03</v>
          </cell>
        </row>
        <row r="3308">
          <cell r="B3308">
            <v>43896</v>
          </cell>
          <cell r="C3308">
            <v>145.03</v>
          </cell>
        </row>
        <row r="3309">
          <cell r="B3309">
            <v>43897</v>
          </cell>
          <cell r="C3309">
            <v>145.03</v>
          </cell>
        </row>
        <row r="3310">
          <cell r="B3310">
            <v>43898</v>
          </cell>
          <cell r="C3310">
            <v>145.01</v>
          </cell>
        </row>
        <row r="3311">
          <cell r="B3311">
            <v>43899</v>
          </cell>
          <cell r="C3311">
            <v>145</v>
          </cell>
        </row>
        <row r="3312">
          <cell r="B3312">
            <v>43900</v>
          </cell>
          <cell r="C3312">
            <v>145.02000000000001</v>
          </cell>
        </row>
        <row r="3313">
          <cell r="B3313">
            <v>43901</v>
          </cell>
          <cell r="C3313">
            <v>145</v>
          </cell>
        </row>
        <row r="3314">
          <cell r="B3314">
            <v>43902</v>
          </cell>
          <cell r="C3314">
            <v>144.99</v>
          </cell>
        </row>
        <row r="3315">
          <cell r="B3315">
            <v>43903</v>
          </cell>
          <cell r="C3315">
            <v>144.91</v>
          </cell>
        </row>
        <row r="3316">
          <cell r="B3316">
            <v>43904</v>
          </cell>
          <cell r="C3316">
            <v>144.9</v>
          </cell>
        </row>
        <row r="3317">
          <cell r="B3317">
            <v>43905</v>
          </cell>
          <cell r="C3317">
            <v>144.88999999999999</v>
          </cell>
        </row>
        <row r="3318">
          <cell r="B3318">
            <v>43906</v>
          </cell>
          <cell r="C3318">
            <v>144.86000000000001</v>
          </cell>
        </row>
        <row r="3319">
          <cell r="B3319">
            <v>43907</v>
          </cell>
          <cell r="C3319">
            <v>144.85</v>
          </cell>
        </row>
        <row r="3320">
          <cell r="B3320">
            <v>43908</v>
          </cell>
          <cell r="C3320">
            <v>144.84</v>
          </cell>
        </row>
        <row r="3321">
          <cell r="B3321">
            <v>43909</v>
          </cell>
          <cell r="C3321">
            <v>144.83000000000001</v>
          </cell>
        </row>
        <row r="3322">
          <cell r="B3322">
            <v>43910</v>
          </cell>
          <cell r="C3322">
            <v>144.82</v>
          </cell>
        </row>
        <row r="3323">
          <cell r="B3323">
            <v>43911</v>
          </cell>
          <cell r="C3323">
            <v>144.82</v>
          </cell>
        </row>
        <row r="3324">
          <cell r="B3324">
            <v>43912</v>
          </cell>
          <cell r="C3324">
            <v>144.82</v>
          </cell>
        </row>
        <row r="3325">
          <cell r="B3325">
            <v>43913</v>
          </cell>
          <cell r="C3325">
            <v>144.80000000000001</v>
          </cell>
        </row>
        <row r="3326">
          <cell r="B3326">
            <v>43914</v>
          </cell>
          <cell r="C3326">
            <v>144.79</v>
          </cell>
        </row>
        <row r="3327">
          <cell r="B3327">
            <v>43915</v>
          </cell>
          <cell r="C3327">
            <v>144.79</v>
          </cell>
        </row>
        <row r="3328">
          <cell r="B3328">
            <v>43916</v>
          </cell>
          <cell r="C3328">
            <v>144.77000000000001</v>
          </cell>
        </row>
        <row r="3329">
          <cell r="B3329">
            <v>43917</v>
          </cell>
          <cell r="C3329">
            <v>144.76</v>
          </cell>
        </row>
        <row r="3330">
          <cell r="B3330">
            <v>43918</v>
          </cell>
          <cell r="C3330">
            <v>144.74</v>
          </cell>
        </row>
        <row r="3331">
          <cell r="B3331">
            <v>43919</v>
          </cell>
          <cell r="C3331">
            <v>144.72999999999999</v>
          </cell>
        </row>
        <row r="3332">
          <cell r="B3332">
            <v>43920</v>
          </cell>
          <cell r="C3332">
            <v>144.71</v>
          </cell>
        </row>
        <row r="3333">
          <cell r="B3333">
            <v>43921</v>
          </cell>
          <cell r="C3333">
            <v>144.68</v>
          </cell>
        </row>
        <row r="3334">
          <cell r="B3334">
            <v>43922</v>
          </cell>
          <cell r="C3334">
            <v>144.66</v>
          </cell>
        </row>
        <row r="3335">
          <cell r="B3335">
            <v>43923</v>
          </cell>
          <cell r="C3335">
            <v>144.63999999999999</v>
          </cell>
        </row>
        <row r="3336">
          <cell r="B3336">
            <v>43924</v>
          </cell>
          <cell r="C3336">
            <v>144.63</v>
          </cell>
        </row>
        <row r="3337">
          <cell r="B3337">
            <v>43925</v>
          </cell>
          <cell r="C3337">
            <v>144.62</v>
          </cell>
        </row>
        <row r="3338">
          <cell r="B3338">
            <v>43926</v>
          </cell>
          <cell r="C3338">
            <v>144.61000000000001</v>
          </cell>
        </row>
        <row r="3339">
          <cell r="B3339">
            <v>43927</v>
          </cell>
          <cell r="C3339">
            <v>144.6</v>
          </cell>
        </row>
        <row r="3340">
          <cell r="B3340">
            <v>43928</v>
          </cell>
          <cell r="C3340">
            <v>144.59</v>
          </cell>
        </row>
        <row r="3341">
          <cell r="B3341">
            <v>43929</v>
          </cell>
          <cell r="C3341">
            <v>144.58000000000001</v>
          </cell>
        </row>
        <row r="3342">
          <cell r="B3342">
            <v>43930</v>
          </cell>
          <cell r="C3342">
            <v>144.58000000000001</v>
          </cell>
        </row>
        <row r="3343">
          <cell r="B3343">
            <v>43931</v>
          </cell>
          <cell r="C3343">
            <v>144.62</v>
          </cell>
        </row>
        <row r="3344">
          <cell r="B3344">
            <v>43932</v>
          </cell>
          <cell r="C3344">
            <v>144.6</v>
          </cell>
        </row>
        <row r="3345">
          <cell r="B3345">
            <v>43933</v>
          </cell>
          <cell r="C3345">
            <v>144.49</v>
          </cell>
        </row>
        <row r="3346">
          <cell r="B3346">
            <v>43934</v>
          </cell>
          <cell r="C3346">
            <v>144.47999999999999</v>
          </cell>
        </row>
        <row r="3347">
          <cell r="B3347">
            <v>43935</v>
          </cell>
          <cell r="C3347">
            <v>144.47999999999999</v>
          </cell>
        </row>
        <row r="3348">
          <cell r="B3348">
            <v>43936</v>
          </cell>
          <cell r="C3348">
            <v>144.51</v>
          </cell>
        </row>
        <row r="3349">
          <cell r="B3349">
            <v>43937</v>
          </cell>
          <cell r="C3349">
            <v>144.47999999999999</v>
          </cell>
        </row>
        <row r="3350">
          <cell r="B3350">
            <v>43938</v>
          </cell>
          <cell r="C3350">
            <v>144.47</v>
          </cell>
        </row>
        <row r="3351">
          <cell r="B3351">
            <v>43939</v>
          </cell>
          <cell r="C3351">
            <v>144.47999999999999</v>
          </cell>
        </row>
        <row r="3352">
          <cell r="B3352">
            <v>43940</v>
          </cell>
          <cell r="C3352">
            <v>144.47</v>
          </cell>
        </row>
        <row r="3353">
          <cell r="B3353">
            <v>43941</v>
          </cell>
          <cell r="C3353">
            <v>144.47</v>
          </cell>
        </row>
        <row r="3354">
          <cell r="B3354">
            <v>43942</v>
          </cell>
          <cell r="C3354">
            <v>144.46</v>
          </cell>
        </row>
        <row r="3355">
          <cell r="B3355">
            <v>43943</v>
          </cell>
          <cell r="C3355">
            <v>144.46</v>
          </cell>
        </row>
        <row r="3356">
          <cell r="B3356">
            <v>43944</v>
          </cell>
          <cell r="C3356">
            <v>144.41</v>
          </cell>
        </row>
        <row r="3357">
          <cell r="B3357">
            <v>43945</v>
          </cell>
          <cell r="C3357">
            <v>144.41</v>
          </cell>
        </row>
        <row r="3358">
          <cell r="B3358">
            <v>43946</v>
          </cell>
          <cell r="C3358">
            <v>144.4</v>
          </cell>
        </row>
        <row r="3359">
          <cell r="B3359">
            <v>43947</v>
          </cell>
          <cell r="C3359">
            <v>144.4</v>
          </cell>
        </row>
        <row r="3360">
          <cell r="B3360">
            <v>43948</v>
          </cell>
          <cell r="C3360">
            <v>144.41</v>
          </cell>
        </row>
        <row r="3361">
          <cell r="B3361">
            <v>43949</v>
          </cell>
          <cell r="C3361">
            <v>144.36000000000001</v>
          </cell>
        </row>
        <row r="3362">
          <cell r="B3362">
            <v>43950</v>
          </cell>
          <cell r="C3362">
            <v>143.88999999999999</v>
          </cell>
        </row>
        <row r="3363">
          <cell r="B3363">
            <v>43951</v>
          </cell>
          <cell r="C3363">
            <v>143.41999999999999</v>
          </cell>
        </row>
        <row r="3364">
          <cell r="B3364">
            <v>43952</v>
          </cell>
          <cell r="C3364">
            <v>142.99</v>
          </cell>
        </row>
        <row r="3365">
          <cell r="B3365">
            <v>43953</v>
          </cell>
          <cell r="C3365">
            <v>142.65</v>
          </cell>
        </row>
        <row r="3366">
          <cell r="B3366">
            <v>43954</v>
          </cell>
          <cell r="C3366">
            <v>142.19</v>
          </cell>
        </row>
        <row r="3367">
          <cell r="B3367">
            <v>43955</v>
          </cell>
          <cell r="C3367">
            <v>141.88</v>
          </cell>
        </row>
        <row r="3368">
          <cell r="B3368">
            <v>43956</v>
          </cell>
          <cell r="C3368">
            <v>141.22</v>
          </cell>
        </row>
        <row r="3369">
          <cell r="B3369">
            <v>43957</v>
          </cell>
          <cell r="C3369">
            <v>140.51</v>
          </cell>
        </row>
        <row r="3370">
          <cell r="B3370">
            <v>43958</v>
          </cell>
          <cell r="C3370">
            <v>139.94999999999999</v>
          </cell>
        </row>
        <row r="3371">
          <cell r="B3371">
            <v>43959</v>
          </cell>
          <cell r="C3371">
            <v>139.05000000000001</v>
          </cell>
        </row>
        <row r="3372">
          <cell r="B3372">
            <v>43960</v>
          </cell>
          <cell r="C3372">
            <v>138.47999999999999</v>
          </cell>
        </row>
        <row r="3373">
          <cell r="B3373">
            <v>43961</v>
          </cell>
          <cell r="C3373">
            <v>138.04</v>
          </cell>
        </row>
        <row r="3374">
          <cell r="B3374">
            <v>43962</v>
          </cell>
          <cell r="C3374">
            <v>137.47999999999999</v>
          </cell>
        </row>
        <row r="3375">
          <cell r="B3375">
            <v>43963</v>
          </cell>
          <cell r="C3375">
            <v>136.75</v>
          </cell>
        </row>
        <row r="3376">
          <cell r="B3376">
            <v>43964</v>
          </cell>
          <cell r="C3376">
            <v>136.05000000000001</v>
          </cell>
        </row>
        <row r="3377">
          <cell r="B3377">
            <v>43965</v>
          </cell>
          <cell r="C3377">
            <v>135.55000000000001</v>
          </cell>
        </row>
        <row r="3378">
          <cell r="B3378">
            <v>43966</v>
          </cell>
          <cell r="C3378">
            <v>135.34</v>
          </cell>
        </row>
        <row r="3379">
          <cell r="B3379">
            <v>43967</v>
          </cell>
          <cell r="C3379">
            <v>135.1</v>
          </cell>
        </row>
        <row r="3380">
          <cell r="B3380">
            <v>43968</v>
          </cell>
          <cell r="C3380">
            <v>134.4</v>
          </cell>
        </row>
        <row r="3381">
          <cell r="B3381">
            <v>43969</v>
          </cell>
          <cell r="C3381">
            <v>134.24</v>
          </cell>
        </row>
        <row r="3382">
          <cell r="B3382">
            <v>43970</v>
          </cell>
          <cell r="C3382">
            <v>133.5</v>
          </cell>
        </row>
        <row r="3383">
          <cell r="B3383">
            <v>43971</v>
          </cell>
          <cell r="C3383">
            <v>132.68</v>
          </cell>
        </row>
        <row r="3384">
          <cell r="B3384">
            <v>43972</v>
          </cell>
          <cell r="C3384">
            <v>132.13</v>
          </cell>
        </row>
        <row r="3385">
          <cell r="B3385">
            <v>43973</v>
          </cell>
          <cell r="C3385">
            <v>131.59</v>
          </cell>
        </row>
        <row r="3386">
          <cell r="B3386">
            <v>43974</v>
          </cell>
          <cell r="C3386">
            <v>131.03</v>
          </cell>
        </row>
        <row r="3387">
          <cell r="B3387">
            <v>43975</v>
          </cell>
          <cell r="C3387">
            <v>130.96</v>
          </cell>
        </row>
        <row r="3388">
          <cell r="B3388">
            <v>43976</v>
          </cell>
          <cell r="C3388">
            <v>130.96</v>
          </cell>
        </row>
        <row r="3389">
          <cell r="B3389">
            <v>43977</v>
          </cell>
          <cell r="C3389">
            <v>130.91999999999999</v>
          </cell>
        </row>
        <row r="3390">
          <cell r="B3390">
            <v>43978</v>
          </cell>
          <cell r="C3390">
            <v>130.91999999999999</v>
          </cell>
        </row>
        <row r="3391">
          <cell r="B3391">
            <v>43979</v>
          </cell>
          <cell r="C3391">
            <v>130.66</v>
          </cell>
        </row>
        <row r="3392">
          <cell r="B3392">
            <v>43980</v>
          </cell>
          <cell r="C3392">
            <v>130.44</v>
          </cell>
        </row>
        <row r="3393">
          <cell r="B3393">
            <v>43981</v>
          </cell>
          <cell r="C3393">
            <v>130.25</v>
          </cell>
        </row>
        <row r="3394">
          <cell r="B3394">
            <v>43982</v>
          </cell>
          <cell r="C3394">
            <v>130.18</v>
          </cell>
        </row>
        <row r="3395">
          <cell r="B3395">
            <v>43983</v>
          </cell>
          <cell r="C3395">
            <v>130.16</v>
          </cell>
        </row>
        <row r="3396">
          <cell r="B3396">
            <v>43984</v>
          </cell>
          <cell r="C3396">
            <v>130.13999999999999</v>
          </cell>
        </row>
        <row r="3397">
          <cell r="B3397">
            <v>43985</v>
          </cell>
          <cell r="C3397">
            <v>130.16999999999999</v>
          </cell>
        </row>
        <row r="3398">
          <cell r="B3398">
            <v>43986</v>
          </cell>
          <cell r="C3398">
            <v>130.19</v>
          </cell>
        </row>
        <row r="3399">
          <cell r="B3399">
            <v>43987</v>
          </cell>
          <cell r="C3399">
            <v>130.19</v>
          </cell>
        </row>
        <row r="3400">
          <cell r="B3400">
            <v>43988</v>
          </cell>
          <cell r="C3400">
            <v>130</v>
          </cell>
        </row>
        <row r="3401">
          <cell r="B3401">
            <v>43989</v>
          </cell>
          <cell r="C3401">
            <v>129.83000000000001</v>
          </cell>
        </row>
        <row r="3402">
          <cell r="B3402">
            <v>43990</v>
          </cell>
          <cell r="C3402">
            <v>129.72</v>
          </cell>
        </row>
        <row r="3403">
          <cell r="B3403">
            <v>43991</v>
          </cell>
          <cell r="C3403">
            <v>129.57</v>
          </cell>
        </row>
        <row r="3404">
          <cell r="B3404">
            <v>43992</v>
          </cell>
          <cell r="C3404">
            <v>129.44999999999999</v>
          </cell>
        </row>
        <row r="3405">
          <cell r="B3405">
            <v>43993</v>
          </cell>
          <cell r="C3405">
            <v>129.56</v>
          </cell>
        </row>
        <row r="3406">
          <cell r="B3406">
            <v>43994</v>
          </cell>
          <cell r="C3406">
            <v>129.66</v>
          </cell>
        </row>
        <row r="3407">
          <cell r="B3407">
            <v>43995</v>
          </cell>
          <cell r="C3407">
            <v>129.68</v>
          </cell>
        </row>
        <row r="3408">
          <cell r="B3408">
            <v>43996</v>
          </cell>
          <cell r="C3408">
            <v>129.69</v>
          </cell>
        </row>
        <row r="3409">
          <cell r="B3409">
            <v>43997</v>
          </cell>
          <cell r="C3409">
            <v>130.07</v>
          </cell>
        </row>
        <row r="3410">
          <cell r="B3410">
            <v>43998</v>
          </cell>
          <cell r="C3410">
            <v>130.31</v>
          </cell>
        </row>
        <row r="3411">
          <cell r="B3411">
            <v>43999</v>
          </cell>
          <cell r="C3411">
            <v>130.41999999999999</v>
          </cell>
        </row>
        <row r="3412">
          <cell r="B3412">
            <v>44000</v>
          </cell>
          <cell r="C3412">
            <v>130.49</v>
          </cell>
        </row>
        <row r="3413">
          <cell r="B3413">
            <v>44001</v>
          </cell>
          <cell r="C3413">
            <v>130.68</v>
          </cell>
        </row>
        <row r="3414">
          <cell r="B3414">
            <v>44002</v>
          </cell>
          <cell r="C3414">
            <v>130.76</v>
          </cell>
        </row>
        <row r="3415">
          <cell r="B3415">
            <v>44003</v>
          </cell>
          <cell r="C3415">
            <v>130.86000000000001</v>
          </cell>
        </row>
        <row r="3416">
          <cell r="B3416">
            <v>44004</v>
          </cell>
          <cell r="C3416">
            <v>130.97999999999999</v>
          </cell>
        </row>
        <row r="3417">
          <cell r="B3417">
            <v>44005</v>
          </cell>
          <cell r="C3417">
            <v>131.07</v>
          </cell>
        </row>
        <row r="3418">
          <cell r="B3418">
            <v>44006</v>
          </cell>
          <cell r="C3418">
            <v>130.74</v>
          </cell>
        </row>
        <row r="3419">
          <cell r="B3419">
            <v>44007</v>
          </cell>
          <cell r="C3419">
            <v>130.53</v>
          </cell>
        </row>
        <row r="3420">
          <cell r="B3420">
            <v>44008</v>
          </cell>
          <cell r="C3420">
            <v>130.32</v>
          </cell>
        </row>
        <row r="3421">
          <cell r="B3421">
            <v>44009</v>
          </cell>
          <cell r="C3421">
            <v>130.13999999999999</v>
          </cell>
        </row>
        <row r="3422">
          <cell r="B3422">
            <v>44010</v>
          </cell>
          <cell r="C3422">
            <v>130.02000000000001</v>
          </cell>
        </row>
        <row r="3423">
          <cell r="B3423">
            <v>44011</v>
          </cell>
          <cell r="C3423">
            <v>130.16999999999999</v>
          </cell>
        </row>
        <row r="3424">
          <cell r="B3424">
            <v>44012</v>
          </cell>
          <cell r="C3424">
            <v>130.6</v>
          </cell>
        </row>
        <row r="3425">
          <cell r="B3425">
            <v>44013</v>
          </cell>
          <cell r="C3425">
            <v>130.82</v>
          </cell>
        </row>
        <row r="3426">
          <cell r="B3426">
            <v>44014</v>
          </cell>
          <cell r="C3426">
            <v>130.94</v>
          </cell>
        </row>
        <row r="3427">
          <cell r="B3427">
            <v>44015</v>
          </cell>
          <cell r="C3427">
            <v>131.4</v>
          </cell>
        </row>
        <row r="3428">
          <cell r="B3428">
            <v>44016</v>
          </cell>
          <cell r="C3428">
            <v>132.11000000000001</v>
          </cell>
        </row>
        <row r="3429">
          <cell r="B3429">
            <v>44017</v>
          </cell>
          <cell r="C3429">
            <v>132.41999999999999</v>
          </cell>
        </row>
        <row r="3430">
          <cell r="B3430">
            <v>44018</v>
          </cell>
          <cell r="C3430">
            <v>132.54</v>
          </cell>
        </row>
        <row r="3431">
          <cell r="B3431">
            <v>44019</v>
          </cell>
          <cell r="C3431">
            <v>132.75</v>
          </cell>
        </row>
        <row r="3432">
          <cell r="B3432">
            <v>44020</v>
          </cell>
          <cell r="C3432">
            <v>132.94999999999999</v>
          </cell>
        </row>
        <row r="3433">
          <cell r="B3433">
            <v>44021</v>
          </cell>
          <cell r="C3433">
            <v>133.11000000000001</v>
          </cell>
        </row>
        <row r="3434">
          <cell r="B3434">
            <v>44022</v>
          </cell>
          <cell r="C3434">
            <v>133.25</v>
          </cell>
        </row>
        <row r="3435">
          <cell r="B3435">
            <v>44023</v>
          </cell>
          <cell r="C3435">
            <v>133.37</v>
          </cell>
        </row>
        <row r="3436">
          <cell r="B3436">
            <v>44024</v>
          </cell>
          <cell r="C3436">
            <v>133.51</v>
          </cell>
        </row>
        <row r="3437">
          <cell r="B3437">
            <v>44025</v>
          </cell>
          <cell r="C3437">
            <v>133.62</v>
          </cell>
        </row>
        <row r="3438">
          <cell r="B3438">
            <v>44026</v>
          </cell>
          <cell r="C3438">
            <v>133.75</v>
          </cell>
        </row>
        <row r="3439">
          <cell r="B3439">
            <v>44027</v>
          </cell>
          <cell r="C3439">
            <v>133.87</v>
          </cell>
        </row>
        <row r="3440">
          <cell r="B3440">
            <v>44028</v>
          </cell>
          <cell r="C3440">
            <v>134</v>
          </cell>
        </row>
        <row r="3441">
          <cell r="B3441">
            <v>44029</v>
          </cell>
          <cell r="C3441">
            <v>134.1</v>
          </cell>
        </row>
        <row r="3442">
          <cell r="B3442">
            <v>44030</v>
          </cell>
          <cell r="C3442">
            <v>134.19999999999999</v>
          </cell>
        </row>
        <row r="3443">
          <cell r="B3443">
            <v>44031</v>
          </cell>
          <cell r="C3443">
            <v>134.19</v>
          </cell>
        </row>
        <row r="3444">
          <cell r="B3444">
            <v>44032</v>
          </cell>
          <cell r="C3444">
            <v>134.31</v>
          </cell>
        </row>
        <row r="3445">
          <cell r="B3445">
            <v>44033</v>
          </cell>
          <cell r="C3445">
            <v>134.44</v>
          </cell>
        </row>
        <row r="3446">
          <cell r="B3446">
            <v>44034</v>
          </cell>
          <cell r="C3446">
            <v>134.57</v>
          </cell>
        </row>
        <row r="3447">
          <cell r="B3447">
            <v>44035</v>
          </cell>
          <cell r="C3447">
            <v>134.72</v>
          </cell>
        </row>
        <row r="3448">
          <cell r="B3448">
            <v>44036</v>
          </cell>
          <cell r="C3448">
            <v>134.84</v>
          </cell>
        </row>
        <row r="3449">
          <cell r="B3449">
            <v>44037</v>
          </cell>
          <cell r="C3449">
            <v>135.06</v>
          </cell>
        </row>
        <row r="3450">
          <cell r="B3450">
            <v>44038</v>
          </cell>
          <cell r="C3450">
            <v>135.29</v>
          </cell>
        </row>
        <row r="3451">
          <cell r="B3451">
            <v>44039</v>
          </cell>
          <cell r="C3451">
            <v>135.44</v>
          </cell>
        </row>
        <row r="3452">
          <cell r="B3452">
            <v>44040</v>
          </cell>
          <cell r="C3452">
            <v>135.18</v>
          </cell>
        </row>
        <row r="3453">
          <cell r="B3453">
            <v>44041</v>
          </cell>
          <cell r="C3453">
            <v>134.85</v>
          </cell>
        </row>
        <row r="3454">
          <cell r="B3454">
            <v>44042</v>
          </cell>
          <cell r="C3454">
            <v>134.56</v>
          </cell>
        </row>
        <row r="3455">
          <cell r="B3455">
            <v>44043</v>
          </cell>
          <cell r="C3455">
            <v>134.72</v>
          </cell>
        </row>
        <row r="3456">
          <cell r="B3456">
            <v>44044</v>
          </cell>
          <cell r="C3456">
            <v>136.01</v>
          </cell>
        </row>
        <row r="3457">
          <cell r="B3457">
            <v>44045</v>
          </cell>
          <cell r="C3457">
            <v>140.94</v>
          </cell>
        </row>
        <row r="3458">
          <cell r="B3458">
            <v>44046</v>
          </cell>
          <cell r="C3458">
            <v>144.28</v>
          </cell>
        </row>
        <row r="3459">
          <cell r="B3459">
            <v>44047</v>
          </cell>
          <cell r="C3459">
            <v>146.99</v>
          </cell>
        </row>
        <row r="3460">
          <cell r="B3460">
            <v>44048</v>
          </cell>
          <cell r="C3460">
            <v>147.97</v>
          </cell>
        </row>
        <row r="3461">
          <cell r="B3461">
            <v>44049</v>
          </cell>
          <cell r="C3461">
            <v>147.93</v>
          </cell>
        </row>
        <row r="3462">
          <cell r="B3462">
            <v>44050</v>
          </cell>
          <cell r="C3462">
            <v>147.69999999999999</v>
          </cell>
        </row>
        <row r="3463">
          <cell r="B3463">
            <v>44051</v>
          </cell>
          <cell r="C3463">
            <v>147.38</v>
          </cell>
        </row>
        <row r="3464">
          <cell r="B3464">
            <v>44052</v>
          </cell>
          <cell r="C3464">
            <v>147.26</v>
          </cell>
        </row>
        <row r="3465">
          <cell r="B3465">
            <v>44053</v>
          </cell>
          <cell r="C3465">
            <v>147.18</v>
          </cell>
        </row>
        <row r="3466">
          <cell r="B3466">
            <v>44054</v>
          </cell>
          <cell r="C3466">
            <v>147.13</v>
          </cell>
        </row>
        <row r="3467">
          <cell r="B3467">
            <v>44055</v>
          </cell>
          <cell r="C3467">
            <v>146.69999999999999</v>
          </cell>
        </row>
        <row r="3468">
          <cell r="B3468">
            <v>44056</v>
          </cell>
          <cell r="C3468">
            <v>146.27000000000001</v>
          </cell>
        </row>
        <row r="3469">
          <cell r="B3469">
            <v>44057</v>
          </cell>
          <cell r="C3469">
            <v>146.31</v>
          </cell>
        </row>
        <row r="3470">
          <cell r="B3470">
            <v>44058</v>
          </cell>
          <cell r="C3470">
            <v>146.04</v>
          </cell>
        </row>
        <row r="3471">
          <cell r="B3471">
            <v>44059</v>
          </cell>
          <cell r="C3471">
            <v>145.80000000000001</v>
          </cell>
        </row>
        <row r="3472">
          <cell r="B3472">
            <v>44060</v>
          </cell>
          <cell r="C3472">
            <v>145.72</v>
          </cell>
        </row>
        <row r="3473">
          <cell r="B3473">
            <v>44061</v>
          </cell>
          <cell r="C3473">
            <v>145.61000000000001</v>
          </cell>
        </row>
        <row r="3474">
          <cell r="B3474">
            <v>44062</v>
          </cell>
          <cell r="C3474">
            <v>145.49</v>
          </cell>
        </row>
        <row r="3475">
          <cell r="B3475">
            <v>44063</v>
          </cell>
          <cell r="C3475">
            <v>145.37</v>
          </cell>
        </row>
        <row r="3476">
          <cell r="B3476">
            <v>44064</v>
          </cell>
          <cell r="C3476">
            <v>145.30000000000001</v>
          </cell>
        </row>
        <row r="3477">
          <cell r="B3477">
            <v>44065</v>
          </cell>
          <cell r="C3477">
            <v>145.09</v>
          </cell>
        </row>
        <row r="3478">
          <cell r="B3478">
            <v>44066</v>
          </cell>
          <cell r="C3478">
            <v>144.74</v>
          </cell>
        </row>
        <row r="3479">
          <cell r="B3479">
            <v>44067</v>
          </cell>
          <cell r="C3479">
            <v>144.41</v>
          </cell>
        </row>
        <row r="3480">
          <cell r="B3480">
            <v>44068</v>
          </cell>
          <cell r="C3480">
            <v>143.77000000000001</v>
          </cell>
        </row>
        <row r="3481">
          <cell r="B3481">
            <v>44069</v>
          </cell>
          <cell r="C3481">
            <v>142.86000000000001</v>
          </cell>
        </row>
        <row r="3482">
          <cell r="B3482">
            <v>44070</v>
          </cell>
          <cell r="C3482">
            <v>142.26</v>
          </cell>
        </row>
        <row r="3483">
          <cell r="B3483">
            <v>44071</v>
          </cell>
          <cell r="C3483">
            <v>141.69</v>
          </cell>
        </row>
        <row r="3484">
          <cell r="B3484">
            <v>44072</v>
          </cell>
          <cell r="C3484">
            <v>141.11000000000001</v>
          </cell>
        </row>
        <row r="3485">
          <cell r="B3485">
            <v>44073</v>
          </cell>
          <cell r="C3485">
            <v>140.62</v>
          </cell>
        </row>
        <row r="3486">
          <cell r="B3486">
            <v>44074</v>
          </cell>
          <cell r="C3486">
            <v>140.34</v>
          </cell>
        </row>
        <row r="3487">
          <cell r="B3487">
            <v>44075</v>
          </cell>
          <cell r="C3487">
            <v>139.57</v>
          </cell>
        </row>
        <row r="3488">
          <cell r="B3488">
            <v>44076</v>
          </cell>
          <cell r="C3488">
            <v>139.07</v>
          </cell>
        </row>
        <row r="3489">
          <cell r="B3489">
            <v>44077</v>
          </cell>
          <cell r="C3489">
            <v>138.85</v>
          </cell>
        </row>
        <row r="3490">
          <cell r="B3490">
            <v>44078</v>
          </cell>
          <cell r="C3490">
            <v>138.85</v>
          </cell>
        </row>
        <row r="3491">
          <cell r="B3491">
            <v>44079</v>
          </cell>
          <cell r="C3491">
            <v>138.36000000000001</v>
          </cell>
        </row>
        <row r="3492">
          <cell r="B3492">
            <v>44080</v>
          </cell>
          <cell r="C3492">
            <v>137.69999999999999</v>
          </cell>
        </row>
        <row r="3493">
          <cell r="B3493">
            <v>44081</v>
          </cell>
          <cell r="C3493">
            <v>137.56</v>
          </cell>
        </row>
        <row r="3494">
          <cell r="B3494">
            <v>44082</v>
          </cell>
          <cell r="C3494">
            <v>137.26</v>
          </cell>
        </row>
        <row r="3495">
          <cell r="B3495">
            <v>44083</v>
          </cell>
          <cell r="C3495">
            <v>136.99</v>
          </cell>
        </row>
        <row r="3496">
          <cell r="B3496">
            <v>44084</v>
          </cell>
          <cell r="C3496">
            <v>136.58000000000001</v>
          </cell>
        </row>
        <row r="3497">
          <cell r="B3497">
            <v>44085</v>
          </cell>
          <cell r="C3497">
            <v>136.19999999999999</v>
          </cell>
        </row>
        <row r="3498">
          <cell r="B3498">
            <v>44086</v>
          </cell>
          <cell r="C3498">
            <v>136.01</v>
          </cell>
        </row>
        <row r="3499">
          <cell r="B3499">
            <v>44087</v>
          </cell>
          <cell r="C3499">
            <v>135.86000000000001</v>
          </cell>
        </row>
        <row r="3500">
          <cell r="B3500">
            <v>44088</v>
          </cell>
          <cell r="C3500">
            <v>136.01</v>
          </cell>
        </row>
        <row r="3501">
          <cell r="B3501">
            <v>44089</v>
          </cell>
          <cell r="C3501">
            <v>136.16</v>
          </cell>
        </row>
        <row r="3502">
          <cell r="B3502">
            <v>44090</v>
          </cell>
          <cell r="C3502">
            <v>136.54</v>
          </cell>
        </row>
        <row r="3503">
          <cell r="B3503">
            <v>44091</v>
          </cell>
          <cell r="C3503">
            <v>136.75</v>
          </cell>
        </row>
        <row r="3504">
          <cell r="B3504">
            <v>44092</v>
          </cell>
          <cell r="C3504">
            <v>137.94</v>
          </cell>
        </row>
        <row r="3505">
          <cell r="B3505">
            <v>44093</v>
          </cell>
          <cell r="C3505">
            <v>142.72</v>
          </cell>
        </row>
        <row r="3506">
          <cell r="B3506">
            <v>44094</v>
          </cell>
          <cell r="C3506">
            <v>145.74</v>
          </cell>
        </row>
        <row r="3507">
          <cell r="B3507">
            <v>44095</v>
          </cell>
          <cell r="C3507">
            <v>146.91</v>
          </cell>
        </row>
        <row r="3508">
          <cell r="B3508">
            <v>44096</v>
          </cell>
          <cell r="C3508">
            <v>147.16999999999999</v>
          </cell>
        </row>
        <row r="3509">
          <cell r="B3509">
            <v>44097</v>
          </cell>
          <cell r="C3509">
            <v>147.26</v>
          </cell>
        </row>
        <row r="3510">
          <cell r="B3510">
            <v>44098</v>
          </cell>
          <cell r="C3510">
            <v>147.31</v>
          </cell>
        </row>
        <row r="3511">
          <cell r="B3511">
            <v>44099</v>
          </cell>
          <cell r="C3511">
            <v>147.46</v>
          </cell>
        </row>
        <row r="3512">
          <cell r="B3512">
            <v>44100</v>
          </cell>
          <cell r="C3512">
            <v>147.38999999999999</v>
          </cell>
        </row>
        <row r="3513">
          <cell r="B3513">
            <v>44101</v>
          </cell>
          <cell r="C3513">
            <v>147.47999999999999</v>
          </cell>
        </row>
        <row r="3514">
          <cell r="B3514">
            <v>44102</v>
          </cell>
          <cell r="C3514">
            <v>147.75</v>
          </cell>
        </row>
        <row r="3515">
          <cell r="B3515">
            <v>44103</v>
          </cell>
          <cell r="C3515">
            <v>147.97</v>
          </cell>
        </row>
        <row r="3516">
          <cell r="B3516">
            <v>44104</v>
          </cell>
          <cell r="C3516">
            <v>148.09</v>
          </cell>
        </row>
        <row r="3517">
          <cell r="B3517">
            <v>44105</v>
          </cell>
          <cell r="C3517">
            <v>148.01</v>
          </cell>
        </row>
        <row r="3518">
          <cell r="B3518">
            <v>44106</v>
          </cell>
          <cell r="C3518">
            <v>147.94</v>
          </cell>
        </row>
        <row r="3519">
          <cell r="B3519">
            <v>44107</v>
          </cell>
          <cell r="C3519">
            <v>148.06</v>
          </cell>
        </row>
        <row r="3520">
          <cell r="B3520">
            <v>44108</v>
          </cell>
          <cell r="C3520">
            <v>148.16999999999999</v>
          </cell>
        </row>
        <row r="3521">
          <cell r="B3521">
            <v>44109</v>
          </cell>
          <cell r="C3521">
            <v>148.41999999999999</v>
          </cell>
        </row>
        <row r="3522">
          <cell r="B3522">
            <v>44110</v>
          </cell>
          <cell r="C3522">
            <v>148.26</v>
          </cell>
        </row>
        <row r="3523">
          <cell r="B3523">
            <v>44111</v>
          </cell>
          <cell r="C3523">
            <v>148.13999999999999</v>
          </cell>
        </row>
        <row r="3524">
          <cell r="B3524">
            <v>44112</v>
          </cell>
          <cell r="C3524">
            <v>148.11000000000001</v>
          </cell>
        </row>
        <row r="3525">
          <cell r="B3525">
            <v>44113</v>
          </cell>
          <cell r="C3525">
            <v>147.97999999999999</v>
          </cell>
        </row>
        <row r="3526">
          <cell r="B3526">
            <v>44114</v>
          </cell>
          <cell r="C3526">
            <v>147.94</v>
          </cell>
        </row>
        <row r="3527">
          <cell r="B3527">
            <v>44115</v>
          </cell>
          <cell r="C3527">
            <v>148.01</v>
          </cell>
        </row>
        <row r="3528">
          <cell r="B3528">
            <v>44116</v>
          </cell>
          <cell r="C3528">
            <v>148.13</v>
          </cell>
        </row>
        <row r="3529">
          <cell r="B3529">
            <v>44117</v>
          </cell>
          <cell r="C3529">
            <v>148.11000000000001</v>
          </cell>
        </row>
        <row r="3530">
          <cell r="B3530">
            <v>44118</v>
          </cell>
          <cell r="C3530">
            <v>147.93</v>
          </cell>
        </row>
        <row r="3531">
          <cell r="B3531">
            <v>44119</v>
          </cell>
          <cell r="C3531">
            <v>147.66</v>
          </cell>
        </row>
        <row r="3532">
          <cell r="B3532">
            <v>44120</v>
          </cell>
          <cell r="C3532">
            <v>147.52000000000001</v>
          </cell>
        </row>
        <row r="3533">
          <cell r="B3533">
            <v>44121</v>
          </cell>
          <cell r="C3533">
            <v>149.01</v>
          </cell>
        </row>
        <row r="3534">
          <cell r="B3534">
            <v>44122</v>
          </cell>
          <cell r="C3534">
            <v>149.36000000000001</v>
          </cell>
        </row>
        <row r="3535">
          <cell r="B3535">
            <v>44123</v>
          </cell>
          <cell r="C3535">
            <v>149.37</v>
          </cell>
        </row>
        <row r="3536">
          <cell r="B3536">
            <v>44124</v>
          </cell>
          <cell r="C3536">
            <v>149.34</v>
          </cell>
        </row>
        <row r="3537">
          <cell r="B3537">
            <v>44125</v>
          </cell>
          <cell r="C3537">
            <v>149.03</v>
          </cell>
        </row>
        <row r="3538">
          <cell r="B3538">
            <v>44126</v>
          </cell>
          <cell r="C3538">
            <v>148.78</v>
          </cell>
        </row>
        <row r="3539">
          <cell r="B3539">
            <v>44127</v>
          </cell>
          <cell r="C3539">
            <v>148.51</v>
          </cell>
        </row>
        <row r="3540">
          <cell r="B3540">
            <v>44128</v>
          </cell>
          <cell r="C3540">
            <v>148.44999999999999</v>
          </cell>
        </row>
        <row r="3541">
          <cell r="B3541">
            <v>44129</v>
          </cell>
          <cell r="C3541">
            <v>148.43</v>
          </cell>
        </row>
        <row r="3542">
          <cell r="B3542">
            <v>44130</v>
          </cell>
          <cell r="C3542">
            <v>148.69999999999999</v>
          </cell>
        </row>
        <row r="3543">
          <cell r="B3543">
            <v>44131</v>
          </cell>
          <cell r="C3543">
            <v>148.5</v>
          </cell>
        </row>
        <row r="3544">
          <cell r="B3544">
            <v>44132</v>
          </cell>
          <cell r="C3544">
            <v>148.38999999999999</v>
          </cell>
        </row>
        <row r="3545">
          <cell r="B3545">
            <v>44133</v>
          </cell>
          <cell r="C3545">
            <v>148.38</v>
          </cell>
        </row>
        <row r="3546">
          <cell r="B3546">
            <v>44134</v>
          </cell>
          <cell r="C3546">
            <v>148.76</v>
          </cell>
        </row>
        <row r="3547">
          <cell r="B3547">
            <v>44135</v>
          </cell>
          <cell r="C3547">
            <v>148.9</v>
          </cell>
        </row>
        <row r="3548">
          <cell r="B3548">
            <v>44136</v>
          </cell>
          <cell r="C3548">
            <v>148.97</v>
          </cell>
        </row>
        <row r="3549">
          <cell r="B3549">
            <v>44137</v>
          </cell>
          <cell r="C3549">
            <v>149.01</v>
          </cell>
        </row>
        <row r="3550">
          <cell r="B3550">
            <v>44138</v>
          </cell>
          <cell r="C3550">
            <v>148.9</v>
          </cell>
        </row>
        <row r="3551">
          <cell r="B3551">
            <v>44139</v>
          </cell>
          <cell r="C3551">
            <v>148.47</v>
          </cell>
        </row>
        <row r="3552">
          <cell r="B3552">
            <v>44140</v>
          </cell>
          <cell r="C3552">
            <v>148.22999999999999</v>
          </cell>
        </row>
        <row r="3553">
          <cell r="B3553">
            <v>44141</v>
          </cell>
          <cell r="C3553">
            <v>148.25</v>
          </cell>
        </row>
        <row r="3554">
          <cell r="B3554">
            <v>44142</v>
          </cell>
          <cell r="C3554">
            <v>148.27000000000001</v>
          </cell>
        </row>
        <row r="3555">
          <cell r="B3555">
            <v>44143</v>
          </cell>
          <cell r="C3555">
            <v>148.57</v>
          </cell>
        </row>
        <row r="3556">
          <cell r="B3556">
            <v>44144</v>
          </cell>
          <cell r="C3556">
            <v>148.83000000000001</v>
          </cell>
        </row>
        <row r="3557">
          <cell r="B3557">
            <v>44145</v>
          </cell>
          <cell r="C3557">
            <v>149</v>
          </cell>
        </row>
        <row r="3558">
          <cell r="B3558">
            <v>44146</v>
          </cell>
          <cell r="C3558">
            <v>149.13999999999999</v>
          </cell>
        </row>
        <row r="3559">
          <cell r="B3559">
            <v>44147</v>
          </cell>
          <cell r="C3559">
            <v>149.25</v>
          </cell>
        </row>
        <row r="3560">
          <cell r="B3560">
            <v>44148</v>
          </cell>
          <cell r="C3560">
            <v>149.31</v>
          </cell>
        </row>
        <row r="3561">
          <cell r="B3561">
            <v>44149</v>
          </cell>
          <cell r="C3561">
            <v>149.34</v>
          </cell>
        </row>
        <row r="3562">
          <cell r="B3562">
            <v>44150</v>
          </cell>
          <cell r="C3562">
            <v>149.41999999999999</v>
          </cell>
        </row>
        <row r="3563">
          <cell r="B3563">
            <v>44151</v>
          </cell>
          <cell r="C3563">
            <v>149.49</v>
          </cell>
        </row>
        <row r="3564">
          <cell r="B3564">
            <v>44152</v>
          </cell>
          <cell r="C3564">
            <v>149.56</v>
          </cell>
        </row>
        <row r="3565">
          <cell r="B3565">
            <v>44153</v>
          </cell>
          <cell r="C3565">
            <v>149.52000000000001</v>
          </cell>
        </row>
        <row r="3566">
          <cell r="B3566">
            <v>44154</v>
          </cell>
          <cell r="C3566">
            <v>149.41</v>
          </cell>
        </row>
        <row r="3567">
          <cell r="B3567">
            <v>44155</v>
          </cell>
          <cell r="C3567">
            <v>149.22999999999999</v>
          </cell>
        </row>
        <row r="3568">
          <cell r="B3568">
            <v>44156</v>
          </cell>
          <cell r="C3568">
            <v>149.12</v>
          </cell>
        </row>
        <row r="3569">
          <cell r="B3569">
            <v>44157</v>
          </cell>
          <cell r="C3569">
            <v>149.13</v>
          </cell>
        </row>
        <row r="3570">
          <cell r="B3570">
            <v>44158</v>
          </cell>
          <cell r="C3570">
            <v>149.19</v>
          </cell>
        </row>
        <row r="3571">
          <cell r="B3571">
            <v>44159</v>
          </cell>
          <cell r="C3571">
            <v>149.19999999999999</v>
          </cell>
        </row>
        <row r="3572">
          <cell r="B3572">
            <v>44160</v>
          </cell>
          <cell r="C3572">
            <v>149.19999999999999</v>
          </cell>
        </row>
        <row r="3573">
          <cell r="B3573">
            <v>44161</v>
          </cell>
          <cell r="C3573">
            <v>149.1</v>
          </cell>
        </row>
        <row r="3574">
          <cell r="B3574">
            <v>44162</v>
          </cell>
          <cell r="C3574">
            <v>149.07</v>
          </cell>
        </row>
        <row r="3575">
          <cell r="B3575">
            <v>44163</v>
          </cell>
          <cell r="C3575">
            <v>148.99</v>
          </cell>
        </row>
        <row r="3576">
          <cell r="B3576">
            <v>44164</v>
          </cell>
          <cell r="C3576">
            <v>148.91</v>
          </cell>
        </row>
        <row r="3577">
          <cell r="B3577">
            <v>44165</v>
          </cell>
          <cell r="C3577">
            <v>148.94999999999999</v>
          </cell>
        </row>
        <row r="3578">
          <cell r="B3578">
            <v>44166</v>
          </cell>
          <cell r="C3578">
            <v>148.96</v>
          </cell>
        </row>
        <row r="3579">
          <cell r="B3579">
            <v>44167</v>
          </cell>
          <cell r="C3579">
            <v>148.91</v>
          </cell>
        </row>
        <row r="3580">
          <cell r="B3580">
            <v>44168</v>
          </cell>
          <cell r="C3580">
            <v>148.63999999999999</v>
          </cell>
        </row>
        <row r="3581">
          <cell r="B3581">
            <v>44169</v>
          </cell>
          <cell r="C3581">
            <v>148.59</v>
          </cell>
        </row>
        <row r="3582">
          <cell r="B3582">
            <v>44170</v>
          </cell>
          <cell r="C3582">
            <v>148.5</v>
          </cell>
        </row>
        <row r="3583">
          <cell r="B3583">
            <v>44171</v>
          </cell>
          <cell r="C3583">
            <v>148.37</v>
          </cell>
        </row>
        <row r="3584">
          <cell r="B3584">
            <v>44172</v>
          </cell>
          <cell r="C3584">
            <v>148.32</v>
          </cell>
        </row>
        <row r="3585">
          <cell r="B3585">
            <v>44173</v>
          </cell>
          <cell r="C3585">
            <v>148.09</v>
          </cell>
        </row>
        <row r="3586">
          <cell r="B3586">
            <v>44174</v>
          </cell>
          <cell r="C3586">
            <v>147.87</v>
          </cell>
        </row>
        <row r="3587">
          <cell r="B3587">
            <v>44175</v>
          </cell>
          <cell r="C3587">
            <v>147.65</v>
          </cell>
        </row>
        <row r="3588">
          <cell r="B3588">
            <v>44176</v>
          </cell>
          <cell r="C3588">
            <v>147.51</v>
          </cell>
        </row>
        <row r="3589">
          <cell r="B3589">
            <v>44177</v>
          </cell>
          <cell r="C3589">
            <v>147.44</v>
          </cell>
        </row>
        <row r="3590">
          <cell r="B3590">
            <v>44178</v>
          </cell>
          <cell r="C3590">
            <v>147.35</v>
          </cell>
        </row>
        <row r="3591">
          <cell r="B3591">
            <v>44179</v>
          </cell>
          <cell r="C3591">
            <v>147.28</v>
          </cell>
        </row>
        <row r="3592">
          <cell r="B3592">
            <v>44180</v>
          </cell>
          <cell r="C3592">
            <v>147.07</v>
          </cell>
        </row>
        <row r="3593">
          <cell r="B3593">
            <v>44181</v>
          </cell>
          <cell r="C3593">
            <v>146.80000000000001</v>
          </cell>
        </row>
        <row r="3594">
          <cell r="B3594">
            <v>44182</v>
          </cell>
          <cell r="C3594">
            <v>146.88</v>
          </cell>
        </row>
        <row r="3595">
          <cell r="B3595">
            <v>44183</v>
          </cell>
          <cell r="C3595">
            <v>146.88</v>
          </cell>
        </row>
        <row r="3596">
          <cell r="B3596">
            <v>44184</v>
          </cell>
          <cell r="C3596">
            <v>146.81</v>
          </cell>
        </row>
        <row r="3597">
          <cell r="B3597">
            <v>44185</v>
          </cell>
          <cell r="C3597">
            <v>146.77000000000001</v>
          </cell>
        </row>
        <row r="3598">
          <cell r="B3598">
            <v>44186</v>
          </cell>
          <cell r="C3598">
            <v>146.80000000000001</v>
          </cell>
        </row>
        <row r="3599">
          <cell r="B3599">
            <v>44187</v>
          </cell>
          <cell r="C3599">
            <v>146.80000000000001</v>
          </cell>
        </row>
        <row r="3600">
          <cell r="B3600">
            <v>44188</v>
          </cell>
          <cell r="C3600">
            <v>146.79</v>
          </cell>
        </row>
        <row r="3601">
          <cell r="B3601">
            <v>44189</v>
          </cell>
          <cell r="C3601">
            <v>146.82</v>
          </cell>
        </row>
        <row r="3602">
          <cell r="B3602">
            <v>44190</v>
          </cell>
          <cell r="C3602">
            <v>146.85</v>
          </cell>
        </row>
        <row r="3603">
          <cell r="B3603">
            <v>44191</v>
          </cell>
          <cell r="C3603">
            <v>146.88999999999999</v>
          </cell>
        </row>
        <row r="3604">
          <cell r="B3604">
            <v>44192</v>
          </cell>
          <cell r="C3604">
            <v>146.93</v>
          </cell>
        </row>
        <row r="3605">
          <cell r="B3605">
            <v>44193</v>
          </cell>
          <cell r="C3605">
            <v>146.94999999999999</v>
          </cell>
        </row>
        <row r="3606">
          <cell r="B3606">
            <v>44194</v>
          </cell>
          <cell r="C3606">
            <v>146.96</v>
          </cell>
        </row>
        <row r="3607">
          <cell r="B3607">
            <v>44195</v>
          </cell>
          <cell r="C3607">
            <v>146.99</v>
          </cell>
        </row>
        <row r="3608">
          <cell r="B3608">
            <v>44196</v>
          </cell>
          <cell r="C3608">
            <v>146.99</v>
          </cell>
        </row>
        <row r="3609">
          <cell r="B3609">
            <v>44197</v>
          </cell>
          <cell r="C3609">
            <v>146.97999999999999</v>
          </cell>
        </row>
        <row r="3610">
          <cell r="B3610">
            <v>44198</v>
          </cell>
          <cell r="C3610">
            <v>146.99</v>
          </cell>
        </row>
        <row r="3611">
          <cell r="B3611">
            <v>44199</v>
          </cell>
          <cell r="C3611">
            <v>146.99</v>
          </cell>
        </row>
        <row r="3612">
          <cell r="B3612">
            <v>44200</v>
          </cell>
          <cell r="C3612">
            <v>146.99</v>
          </cell>
        </row>
        <row r="3613">
          <cell r="B3613">
            <v>44201</v>
          </cell>
          <cell r="C3613">
            <v>147</v>
          </cell>
        </row>
        <row r="3614">
          <cell r="B3614">
            <v>44202</v>
          </cell>
          <cell r="C3614">
            <v>147.01</v>
          </cell>
        </row>
        <row r="3615">
          <cell r="B3615">
            <v>44203</v>
          </cell>
          <cell r="C3615">
            <v>147.03</v>
          </cell>
        </row>
        <row r="3616">
          <cell r="B3616">
            <v>44204</v>
          </cell>
          <cell r="C3616">
            <v>147.04</v>
          </cell>
        </row>
        <row r="3617">
          <cell r="B3617">
            <v>44205</v>
          </cell>
          <cell r="C3617">
            <v>146.97</v>
          </cell>
        </row>
        <row r="3618">
          <cell r="B3618">
            <v>44206</v>
          </cell>
          <cell r="C3618">
            <v>146.94999999999999</v>
          </cell>
        </row>
        <row r="3619">
          <cell r="B3619">
            <v>44207</v>
          </cell>
          <cell r="C3619">
            <v>146.94999999999999</v>
          </cell>
        </row>
        <row r="3620">
          <cell r="B3620">
            <v>44208</v>
          </cell>
          <cell r="C3620">
            <v>146.94</v>
          </cell>
        </row>
        <row r="3621">
          <cell r="B3621">
            <v>44209</v>
          </cell>
          <cell r="C3621">
            <v>146.93</v>
          </cell>
        </row>
        <row r="3622">
          <cell r="B3622">
            <v>44210</v>
          </cell>
          <cell r="C3622">
            <v>146.93</v>
          </cell>
        </row>
        <row r="3623">
          <cell r="B3623">
            <v>44211</v>
          </cell>
          <cell r="C3623">
            <v>146.91</v>
          </cell>
        </row>
        <row r="3624">
          <cell r="B3624">
            <v>44212</v>
          </cell>
          <cell r="C3624">
            <v>146.91999999999999</v>
          </cell>
        </row>
        <row r="3625">
          <cell r="B3625">
            <v>44213</v>
          </cell>
          <cell r="C3625">
            <v>146.91999999999999</v>
          </cell>
        </row>
        <row r="3626">
          <cell r="B3626">
            <v>44214</v>
          </cell>
          <cell r="C3626">
            <v>146.91999999999999</v>
          </cell>
        </row>
        <row r="3627">
          <cell r="B3627">
            <v>44215</v>
          </cell>
          <cell r="C3627">
            <v>146.91999999999999</v>
          </cell>
        </row>
        <row r="3628">
          <cell r="B3628">
            <v>44216</v>
          </cell>
          <cell r="C3628">
            <v>146.91999999999999</v>
          </cell>
        </row>
        <row r="3629">
          <cell r="B3629">
            <v>44217</v>
          </cell>
          <cell r="C3629">
            <v>146.91</v>
          </cell>
        </row>
        <row r="3630">
          <cell r="B3630">
            <v>44218</v>
          </cell>
          <cell r="C3630">
            <v>146.91999999999999</v>
          </cell>
        </row>
        <row r="3631">
          <cell r="B3631">
            <v>44219</v>
          </cell>
          <cell r="C3631">
            <v>146.91999999999999</v>
          </cell>
        </row>
        <row r="3632">
          <cell r="B3632">
            <v>44220</v>
          </cell>
          <cell r="C3632">
            <v>146.93</v>
          </cell>
        </row>
        <row r="3633">
          <cell r="B3633">
            <v>44221</v>
          </cell>
          <cell r="C3633">
            <v>146.91999999999999</v>
          </cell>
        </row>
        <row r="3634">
          <cell r="B3634">
            <v>44222</v>
          </cell>
          <cell r="C3634">
            <v>146.91</v>
          </cell>
        </row>
        <row r="3635">
          <cell r="B3635">
            <v>44223</v>
          </cell>
          <cell r="C3635">
            <v>146.75</v>
          </cell>
        </row>
        <row r="3636">
          <cell r="B3636">
            <v>44224</v>
          </cell>
          <cell r="C3636">
            <v>146.54</v>
          </cell>
        </row>
        <row r="3637">
          <cell r="B3637">
            <v>44225</v>
          </cell>
          <cell r="C3637">
            <v>146.41</v>
          </cell>
        </row>
        <row r="3638">
          <cell r="B3638">
            <v>44226</v>
          </cell>
          <cell r="C3638">
            <v>146.4</v>
          </cell>
        </row>
        <row r="3639">
          <cell r="B3639">
            <v>44227</v>
          </cell>
          <cell r="C3639">
            <v>146.4</v>
          </cell>
        </row>
        <row r="3640">
          <cell r="B3640">
            <v>44228</v>
          </cell>
          <cell r="C3640">
            <v>146.38999999999999</v>
          </cell>
        </row>
        <row r="3641">
          <cell r="B3641">
            <v>44229</v>
          </cell>
          <cell r="C3641">
            <v>146.4</v>
          </cell>
        </row>
        <row r="3642">
          <cell r="B3642">
            <v>44230</v>
          </cell>
          <cell r="C3642">
            <v>146.38</v>
          </cell>
        </row>
        <row r="3643">
          <cell r="B3643">
            <v>44231</v>
          </cell>
          <cell r="C3643">
            <v>146.38</v>
          </cell>
        </row>
        <row r="3644">
          <cell r="B3644">
            <v>44232</v>
          </cell>
          <cell r="C3644">
            <v>146.38</v>
          </cell>
        </row>
        <row r="3645">
          <cell r="B3645">
            <v>44233</v>
          </cell>
          <cell r="C3645">
            <v>146.32</v>
          </cell>
        </row>
        <row r="3646">
          <cell r="B3646">
            <v>44234</v>
          </cell>
          <cell r="C3646">
            <v>146.32</v>
          </cell>
        </row>
        <row r="3647">
          <cell r="B3647">
            <v>44235</v>
          </cell>
          <cell r="C3647">
            <v>146.32</v>
          </cell>
        </row>
        <row r="3648">
          <cell r="B3648">
            <v>44236</v>
          </cell>
          <cell r="C3648">
            <v>146.31</v>
          </cell>
        </row>
        <row r="3649">
          <cell r="B3649">
            <v>44237</v>
          </cell>
          <cell r="C3649">
            <v>146.31</v>
          </cell>
        </row>
        <row r="3650">
          <cell r="B3650">
            <v>44238</v>
          </cell>
          <cell r="C3650">
            <v>146.33000000000001</v>
          </cell>
        </row>
        <row r="3651">
          <cell r="B3651">
            <v>44239</v>
          </cell>
          <cell r="C3651">
            <v>146.33000000000001</v>
          </cell>
        </row>
        <row r="3652">
          <cell r="B3652">
            <v>44240</v>
          </cell>
          <cell r="C3652">
            <v>146.33000000000001</v>
          </cell>
        </row>
        <row r="3653">
          <cell r="B3653">
            <v>44241</v>
          </cell>
          <cell r="C3653">
            <v>146.33000000000001</v>
          </cell>
        </row>
        <row r="3654">
          <cell r="B3654">
            <v>44242</v>
          </cell>
          <cell r="C3654">
            <v>146.32</v>
          </cell>
        </row>
        <row r="3655">
          <cell r="B3655">
            <v>44243</v>
          </cell>
          <cell r="C3655">
            <v>146.32</v>
          </cell>
        </row>
        <row r="3656">
          <cell r="B3656">
            <v>44244</v>
          </cell>
          <cell r="C3656">
            <v>146.31</v>
          </cell>
        </row>
        <row r="3657">
          <cell r="B3657">
            <v>44245</v>
          </cell>
          <cell r="C3657">
            <v>146.31</v>
          </cell>
        </row>
        <row r="3658">
          <cell r="B3658">
            <v>44246</v>
          </cell>
          <cell r="C3658">
            <v>146.31</v>
          </cell>
        </row>
        <row r="3659">
          <cell r="B3659">
            <v>44247</v>
          </cell>
          <cell r="C3659">
            <v>146.30000000000001</v>
          </cell>
        </row>
        <row r="3660">
          <cell r="B3660">
            <v>44248</v>
          </cell>
          <cell r="C3660">
            <v>146.29</v>
          </cell>
        </row>
        <row r="3661">
          <cell r="B3661">
            <v>44249</v>
          </cell>
          <cell r="C3661">
            <v>146.29</v>
          </cell>
        </row>
        <row r="3662">
          <cell r="B3662">
            <v>44250</v>
          </cell>
          <cell r="C3662">
            <v>146.28</v>
          </cell>
        </row>
        <row r="3663">
          <cell r="B3663">
            <v>44251</v>
          </cell>
          <cell r="C3663">
            <v>146.27000000000001</v>
          </cell>
        </row>
        <row r="3664">
          <cell r="B3664">
            <v>44252</v>
          </cell>
          <cell r="C3664">
            <v>146.25</v>
          </cell>
        </row>
        <row r="3665">
          <cell r="B3665">
            <v>44253</v>
          </cell>
          <cell r="C3665">
            <v>146.21</v>
          </cell>
        </row>
        <row r="3666">
          <cell r="B3666">
            <v>44254</v>
          </cell>
          <cell r="C3666">
            <v>146.16999999999999</v>
          </cell>
        </row>
        <row r="3667">
          <cell r="B3667">
            <v>44255</v>
          </cell>
          <cell r="C3667">
            <v>146.15</v>
          </cell>
        </row>
        <row r="3668">
          <cell r="B3668">
            <v>44256</v>
          </cell>
          <cell r="C3668">
            <v>146.15</v>
          </cell>
        </row>
        <row r="3669">
          <cell r="B3669">
            <v>44257</v>
          </cell>
          <cell r="C3669">
            <v>145.94999999999999</v>
          </cell>
        </row>
        <row r="3670">
          <cell r="B3670">
            <v>44258</v>
          </cell>
          <cell r="C3670">
            <v>145.63</v>
          </cell>
        </row>
        <row r="3671">
          <cell r="B3671">
            <v>44259</v>
          </cell>
          <cell r="C3671">
            <v>145.36000000000001</v>
          </cell>
        </row>
        <row r="3672">
          <cell r="B3672">
            <v>44260</v>
          </cell>
          <cell r="C3672">
            <v>145.06</v>
          </cell>
        </row>
        <row r="3673">
          <cell r="B3673">
            <v>44261</v>
          </cell>
          <cell r="C3673">
            <v>144.78</v>
          </cell>
        </row>
        <row r="3674">
          <cell r="B3674">
            <v>44262</v>
          </cell>
          <cell r="C3674">
            <v>144.62</v>
          </cell>
        </row>
        <row r="3675">
          <cell r="B3675">
            <v>44263</v>
          </cell>
          <cell r="C3675">
            <v>144.55000000000001</v>
          </cell>
        </row>
        <row r="3676">
          <cell r="B3676">
            <v>44264</v>
          </cell>
          <cell r="C3676">
            <v>144.4</v>
          </cell>
        </row>
        <row r="3677">
          <cell r="B3677">
            <v>44265</v>
          </cell>
          <cell r="C3677">
            <v>144.12</v>
          </cell>
        </row>
        <row r="3678">
          <cell r="B3678">
            <v>44266</v>
          </cell>
          <cell r="C3678">
            <v>143.91</v>
          </cell>
        </row>
        <row r="3679">
          <cell r="B3679">
            <v>44267</v>
          </cell>
          <cell r="C3679">
            <v>143.65</v>
          </cell>
        </row>
        <row r="3680">
          <cell r="B3680">
            <v>44268</v>
          </cell>
          <cell r="C3680">
            <v>143.49</v>
          </cell>
        </row>
        <row r="3681">
          <cell r="B3681">
            <v>44269</v>
          </cell>
          <cell r="C3681">
            <v>143.19</v>
          </cell>
        </row>
        <row r="3682">
          <cell r="B3682">
            <v>44270</v>
          </cell>
          <cell r="C3682">
            <v>143.06</v>
          </cell>
        </row>
        <row r="3683">
          <cell r="B3683">
            <v>44271</v>
          </cell>
          <cell r="C3683">
            <v>142.75</v>
          </cell>
        </row>
        <row r="3684">
          <cell r="B3684">
            <v>44272</v>
          </cell>
          <cell r="C3684">
            <v>142.43</v>
          </cell>
        </row>
        <row r="3685">
          <cell r="B3685">
            <v>44273</v>
          </cell>
          <cell r="C3685">
            <v>142.07</v>
          </cell>
        </row>
        <row r="3686">
          <cell r="B3686">
            <v>44274</v>
          </cell>
          <cell r="C3686">
            <v>141.52000000000001</v>
          </cell>
        </row>
        <row r="3687">
          <cell r="B3687">
            <v>44275</v>
          </cell>
          <cell r="C3687">
            <v>140.91</v>
          </cell>
        </row>
        <row r="3688">
          <cell r="B3688">
            <v>44276</v>
          </cell>
          <cell r="C3688">
            <v>140.32</v>
          </cell>
        </row>
        <row r="3689">
          <cell r="B3689">
            <v>44277</v>
          </cell>
          <cell r="C3689">
            <v>139.82</v>
          </cell>
        </row>
        <row r="3690">
          <cell r="B3690">
            <v>44278</v>
          </cell>
          <cell r="C3690">
            <v>139.29</v>
          </cell>
        </row>
        <row r="3691">
          <cell r="B3691">
            <v>44279</v>
          </cell>
          <cell r="C3691">
            <v>138.62</v>
          </cell>
        </row>
        <row r="3692">
          <cell r="B3692">
            <v>44280</v>
          </cell>
          <cell r="C3692">
            <v>137.91</v>
          </cell>
        </row>
        <row r="3693">
          <cell r="B3693">
            <v>44281</v>
          </cell>
          <cell r="C3693">
            <v>137.19</v>
          </cell>
        </row>
        <row r="3694">
          <cell r="B3694">
            <v>44282</v>
          </cell>
          <cell r="C3694">
            <v>136.43</v>
          </cell>
        </row>
        <row r="3695">
          <cell r="B3695">
            <v>44283</v>
          </cell>
          <cell r="C3695">
            <v>135.78</v>
          </cell>
        </row>
        <row r="3696">
          <cell r="B3696">
            <v>44284</v>
          </cell>
          <cell r="C3696">
            <v>135.19</v>
          </cell>
        </row>
        <row r="3697">
          <cell r="B3697">
            <v>44285</v>
          </cell>
          <cell r="C3697">
            <v>134.44999999999999</v>
          </cell>
        </row>
        <row r="3698">
          <cell r="B3698">
            <v>44286</v>
          </cell>
          <cell r="C3698">
            <v>133.69999999999999</v>
          </cell>
        </row>
        <row r="3699">
          <cell r="B3699">
            <v>44287</v>
          </cell>
          <cell r="C3699">
            <v>132.96</v>
          </cell>
        </row>
        <row r="3700">
          <cell r="B3700">
            <v>44288</v>
          </cell>
          <cell r="C3700">
            <v>132.36000000000001</v>
          </cell>
        </row>
        <row r="3701">
          <cell r="B3701">
            <v>44289</v>
          </cell>
          <cell r="C3701">
            <v>131.88999999999999</v>
          </cell>
        </row>
        <row r="3702">
          <cell r="B3702">
            <v>44290</v>
          </cell>
          <cell r="C3702">
            <v>131.16999999999999</v>
          </cell>
        </row>
        <row r="3703">
          <cell r="B3703">
            <v>44291</v>
          </cell>
          <cell r="C3703">
            <v>130.91999999999999</v>
          </cell>
        </row>
        <row r="3704">
          <cell r="B3704">
            <v>44292</v>
          </cell>
          <cell r="C3704">
            <v>130.69999999999999</v>
          </cell>
        </row>
        <row r="3705">
          <cell r="B3705">
            <v>44293</v>
          </cell>
          <cell r="C3705">
            <v>130.53</v>
          </cell>
        </row>
        <row r="3706">
          <cell r="B3706">
            <v>44294</v>
          </cell>
          <cell r="C3706">
            <v>130.35</v>
          </cell>
        </row>
        <row r="3707">
          <cell r="B3707">
            <v>44295</v>
          </cell>
          <cell r="C3707">
            <v>130.05000000000001</v>
          </cell>
        </row>
        <row r="3708">
          <cell r="B3708">
            <v>44296</v>
          </cell>
          <cell r="C3708">
            <v>129.83000000000001</v>
          </cell>
        </row>
        <row r="3709">
          <cell r="B3709">
            <v>44297</v>
          </cell>
          <cell r="C3709">
            <v>129.6</v>
          </cell>
        </row>
        <row r="3710">
          <cell r="B3710">
            <v>44298</v>
          </cell>
          <cell r="C3710">
            <v>129.47999999999999</v>
          </cell>
        </row>
        <row r="3711">
          <cell r="B3711">
            <v>44299</v>
          </cell>
          <cell r="C3711">
            <v>129.27000000000001</v>
          </cell>
        </row>
        <row r="3712">
          <cell r="B3712">
            <v>44300</v>
          </cell>
          <cell r="C3712">
            <v>129.13</v>
          </cell>
        </row>
        <row r="3713">
          <cell r="B3713">
            <v>44301</v>
          </cell>
          <cell r="C3713">
            <v>129.02000000000001</v>
          </cell>
        </row>
        <row r="3714">
          <cell r="B3714">
            <v>44302</v>
          </cell>
          <cell r="C3714">
            <v>128.91999999999999</v>
          </cell>
        </row>
        <row r="3715">
          <cell r="B3715">
            <v>44303</v>
          </cell>
          <cell r="C3715">
            <v>128.9</v>
          </cell>
        </row>
        <row r="3716">
          <cell r="B3716">
            <v>44304</v>
          </cell>
          <cell r="C3716">
            <v>128.82</v>
          </cell>
        </row>
        <row r="3717">
          <cell r="B3717">
            <v>44305</v>
          </cell>
          <cell r="C3717">
            <v>128.82</v>
          </cell>
        </row>
        <row r="3718">
          <cell r="B3718">
            <v>44306</v>
          </cell>
          <cell r="C3718">
            <v>128.83000000000001</v>
          </cell>
        </row>
        <row r="3719">
          <cell r="B3719">
            <v>44307</v>
          </cell>
          <cell r="C3719">
            <v>128.83000000000001</v>
          </cell>
        </row>
        <row r="3720">
          <cell r="B3720">
            <v>44308</v>
          </cell>
          <cell r="C3720">
            <v>128.84</v>
          </cell>
        </row>
        <row r="3721">
          <cell r="B3721">
            <v>44309</v>
          </cell>
          <cell r="C3721">
            <v>128.85</v>
          </cell>
        </row>
        <row r="3722">
          <cell r="B3722">
            <v>44310</v>
          </cell>
          <cell r="C3722">
            <v>128.87</v>
          </cell>
        </row>
        <row r="3723">
          <cell r="B3723">
            <v>44311</v>
          </cell>
          <cell r="C3723">
            <v>128.87</v>
          </cell>
        </row>
        <row r="3724">
          <cell r="B3724">
            <v>44312</v>
          </cell>
          <cell r="C3724">
            <v>128.91</v>
          </cell>
        </row>
        <row r="3725">
          <cell r="B3725">
            <v>44313</v>
          </cell>
          <cell r="C3725">
            <v>128.87</v>
          </cell>
        </row>
        <row r="3726">
          <cell r="B3726">
            <v>44314</v>
          </cell>
          <cell r="C3726">
            <v>128.91999999999999</v>
          </cell>
        </row>
        <row r="3727">
          <cell r="B3727">
            <v>44315</v>
          </cell>
          <cell r="C3727">
            <v>128.97999999999999</v>
          </cell>
        </row>
        <row r="3728">
          <cell r="B3728">
            <v>44316</v>
          </cell>
          <cell r="C3728">
            <v>129.06</v>
          </cell>
        </row>
        <row r="3729">
          <cell r="B3729">
            <v>44317</v>
          </cell>
          <cell r="C3729">
            <v>129.09</v>
          </cell>
        </row>
        <row r="3730">
          <cell r="B3730">
            <v>44318</v>
          </cell>
          <cell r="C3730">
            <v>129.08000000000001</v>
          </cell>
        </row>
        <row r="3731">
          <cell r="B3731">
            <v>44319</v>
          </cell>
          <cell r="C3731">
            <v>129.1</v>
          </cell>
        </row>
        <row r="3732">
          <cell r="B3732">
            <v>44320</v>
          </cell>
          <cell r="C3732">
            <v>129.1</v>
          </cell>
        </row>
        <row r="3733">
          <cell r="B3733">
            <v>44321</v>
          </cell>
          <cell r="C3733">
            <v>129.1</v>
          </cell>
        </row>
        <row r="3734">
          <cell r="B3734">
            <v>44322</v>
          </cell>
          <cell r="C3734">
            <v>129.11000000000001</v>
          </cell>
        </row>
        <row r="3735">
          <cell r="B3735">
            <v>44323</v>
          </cell>
          <cell r="C3735">
            <v>129.12</v>
          </cell>
        </row>
        <row r="3736">
          <cell r="B3736">
            <v>44324</v>
          </cell>
          <cell r="C3736">
            <v>129.11000000000001</v>
          </cell>
        </row>
        <row r="3737">
          <cell r="B3737">
            <v>44325</v>
          </cell>
          <cell r="C3737">
            <v>129.11000000000001</v>
          </cell>
        </row>
        <row r="3738">
          <cell r="B3738">
            <v>44326</v>
          </cell>
          <cell r="C3738">
            <v>129.11000000000001</v>
          </cell>
        </row>
        <row r="3739">
          <cell r="B3739">
            <v>44327</v>
          </cell>
          <cell r="C3739">
            <v>129.11000000000001</v>
          </cell>
        </row>
        <row r="3740">
          <cell r="B3740">
            <v>44328</v>
          </cell>
          <cell r="C3740">
            <v>129.11000000000001</v>
          </cell>
        </row>
        <row r="3741">
          <cell r="B3741">
            <v>44329</v>
          </cell>
          <cell r="C3741">
            <v>129.12</v>
          </cell>
        </row>
        <row r="3742">
          <cell r="B3742">
            <v>44330</v>
          </cell>
          <cell r="C3742">
            <v>129.12</v>
          </cell>
        </row>
        <row r="3743">
          <cell r="B3743">
            <v>44331</v>
          </cell>
          <cell r="C3743">
            <v>129.12</v>
          </cell>
        </row>
        <row r="3744">
          <cell r="B3744">
            <v>44332</v>
          </cell>
          <cell r="C3744">
            <v>129.12</v>
          </cell>
        </row>
        <row r="3745">
          <cell r="B3745">
            <v>44333</v>
          </cell>
          <cell r="C3745">
            <v>129.11000000000001</v>
          </cell>
        </row>
        <row r="3746">
          <cell r="B3746">
            <v>44334</v>
          </cell>
          <cell r="C3746">
            <v>129.12</v>
          </cell>
        </row>
        <row r="3747">
          <cell r="B3747">
            <v>44335</v>
          </cell>
          <cell r="C3747">
            <v>129.13</v>
          </cell>
        </row>
        <row r="3748">
          <cell r="B3748">
            <v>44336</v>
          </cell>
          <cell r="C3748">
            <v>129.13999999999999</v>
          </cell>
        </row>
        <row r="3749">
          <cell r="B3749">
            <v>44337</v>
          </cell>
          <cell r="C3749">
            <v>129.21</v>
          </cell>
        </row>
        <row r="3750">
          <cell r="B3750">
            <v>44338</v>
          </cell>
          <cell r="C3750">
            <v>129.28</v>
          </cell>
        </row>
        <row r="3751">
          <cell r="B3751">
            <v>44339</v>
          </cell>
          <cell r="C3751">
            <v>129.88</v>
          </cell>
        </row>
        <row r="3752">
          <cell r="B3752">
            <v>44340</v>
          </cell>
          <cell r="C3752">
            <v>130.68</v>
          </cell>
        </row>
        <row r="3753">
          <cell r="B3753">
            <v>44341</v>
          </cell>
          <cell r="C3753">
            <v>132.15</v>
          </cell>
        </row>
        <row r="3754">
          <cell r="B3754">
            <v>44342</v>
          </cell>
          <cell r="C3754">
            <v>133.59</v>
          </cell>
        </row>
        <row r="3755">
          <cell r="B3755">
            <v>44343</v>
          </cell>
          <cell r="C3755">
            <v>134.71</v>
          </cell>
        </row>
        <row r="3756">
          <cell r="B3756">
            <v>44344</v>
          </cell>
          <cell r="C3756">
            <v>135.12</v>
          </cell>
        </row>
        <row r="3757">
          <cell r="B3757">
            <v>44345</v>
          </cell>
          <cell r="C3757">
            <v>135.47</v>
          </cell>
        </row>
        <row r="3758">
          <cell r="B3758">
            <v>44346</v>
          </cell>
          <cell r="C3758">
            <v>135.65</v>
          </cell>
        </row>
        <row r="3759">
          <cell r="B3759">
            <v>44347</v>
          </cell>
          <cell r="C3759">
            <v>135.76</v>
          </cell>
        </row>
        <row r="3760">
          <cell r="B3760">
            <v>44348</v>
          </cell>
          <cell r="C3760">
            <v>135.83000000000001</v>
          </cell>
        </row>
        <row r="3761">
          <cell r="B3761">
            <v>44349</v>
          </cell>
          <cell r="C3761">
            <v>135.75</v>
          </cell>
        </row>
        <row r="3762">
          <cell r="B3762">
            <v>44350</v>
          </cell>
          <cell r="C3762">
            <v>135.66</v>
          </cell>
        </row>
        <row r="3763">
          <cell r="B3763">
            <v>44351</v>
          </cell>
          <cell r="C3763">
            <v>135.63</v>
          </cell>
        </row>
        <row r="3764">
          <cell r="B3764">
            <v>44352</v>
          </cell>
          <cell r="C3764">
            <v>135.47999999999999</v>
          </cell>
        </row>
        <row r="3765">
          <cell r="B3765">
            <v>44353</v>
          </cell>
          <cell r="C3765">
            <v>135.26</v>
          </cell>
        </row>
        <row r="3766">
          <cell r="B3766">
            <v>44354</v>
          </cell>
          <cell r="C3766">
            <v>135.04</v>
          </cell>
        </row>
        <row r="3767">
          <cell r="B3767">
            <v>44355</v>
          </cell>
          <cell r="C3767">
            <v>135.49</v>
          </cell>
        </row>
        <row r="3768">
          <cell r="B3768">
            <v>44356</v>
          </cell>
          <cell r="C3768">
            <v>135.85</v>
          </cell>
        </row>
        <row r="3769">
          <cell r="B3769">
            <v>44357</v>
          </cell>
          <cell r="C3769">
            <v>136.09</v>
          </cell>
        </row>
        <row r="3770">
          <cell r="B3770">
            <v>44358</v>
          </cell>
          <cell r="C3770">
            <v>136.84</v>
          </cell>
        </row>
        <row r="3771">
          <cell r="B3771">
            <v>44359</v>
          </cell>
          <cell r="C3771">
            <v>137.55000000000001</v>
          </cell>
        </row>
        <row r="3772">
          <cell r="B3772">
            <v>44360</v>
          </cell>
          <cell r="C3772">
            <v>138.59</v>
          </cell>
        </row>
        <row r="3773">
          <cell r="B3773">
            <v>44361</v>
          </cell>
          <cell r="C3773">
            <v>139.18</v>
          </cell>
        </row>
        <row r="3774">
          <cell r="B3774">
            <v>44362</v>
          </cell>
          <cell r="C3774">
            <v>139.62</v>
          </cell>
        </row>
        <row r="3775">
          <cell r="B3775">
            <v>44363</v>
          </cell>
          <cell r="C3775">
            <v>140</v>
          </cell>
        </row>
        <row r="3776">
          <cell r="B3776">
            <v>44364</v>
          </cell>
          <cell r="C3776">
            <v>140.22</v>
          </cell>
        </row>
        <row r="3777">
          <cell r="B3777">
            <v>44365</v>
          </cell>
          <cell r="C3777">
            <v>140.43</v>
          </cell>
        </row>
        <row r="3778">
          <cell r="B3778">
            <v>44366</v>
          </cell>
          <cell r="C3778">
            <v>140.26</v>
          </cell>
        </row>
        <row r="3779">
          <cell r="B3779">
            <v>44367</v>
          </cell>
          <cell r="C3779">
            <v>140.03</v>
          </cell>
        </row>
        <row r="3780">
          <cell r="B3780">
            <v>44368</v>
          </cell>
          <cell r="C3780">
            <v>139.88</v>
          </cell>
        </row>
        <row r="3781">
          <cell r="B3781">
            <v>44369</v>
          </cell>
          <cell r="C3781">
            <v>139.79</v>
          </cell>
        </row>
        <row r="3782">
          <cell r="B3782">
            <v>44370</v>
          </cell>
          <cell r="C3782">
            <v>139.80000000000001</v>
          </cell>
        </row>
        <row r="3783">
          <cell r="B3783">
            <v>44371</v>
          </cell>
          <cell r="C3783">
            <v>139.79</v>
          </cell>
        </row>
        <row r="3784">
          <cell r="B3784">
            <v>44372</v>
          </cell>
          <cell r="C3784">
            <v>139.43</v>
          </cell>
        </row>
        <row r="3785">
          <cell r="B3785">
            <v>44373</v>
          </cell>
          <cell r="C3785">
            <v>138.87</v>
          </cell>
        </row>
        <row r="3786">
          <cell r="B3786">
            <v>44374</v>
          </cell>
          <cell r="C3786">
            <v>138.16</v>
          </cell>
        </row>
        <row r="3787">
          <cell r="B3787">
            <v>44375</v>
          </cell>
          <cell r="C3787">
            <v>137.53</v>
          </cell>
        </row>
        <row r="3788">
          <cell r="B3788">
            <v>44376</v>
          </cell>
          <cell r="C3788">
            <v>136.59</v>
          </cell>
        </row>
        <row r="3789">
          <cell r="B3789">
            <v>44377</v>
          </cell>
          <cell r="C3789">
            <v>135.66</v>
          </cell>
        </row>
        <row r="3790">
          <cell r="B3790">
            <v>44378</v>
          </cell>
          <cell r="C3790">
            <v>135.22999999999999</v>
          </cell>
        </row>
        <row r="3791">
          <cell r="B3791">
            <v>44379</v>
          </cell>
          <cell r="C3791">
            <v>134.72</v>
          </cell>
        </row>
        <row r="3792">
          <cell r="B3792">
            <v>44380</v>
          </cell>
          <cell r="C3792">
            <v>134.19</v>
          </cell>
        </row>
        <row r="3793">
          <cell r="B3793">
            <v>44381</v>
          </cell>
          <cell r="C3793">
            <v>133.69999999999999</v>
          </cell>
        </row>
        <row r="3794">
          <cell r="B3794">
            <v>44382</v>
          </cell>
          <cell r="C3794">
            <v>133.34</v>
          </cell>
        </row>
        <row r="3795">
          <cell r="B3795">
            <v>44383</v>
          </cell>
          <cell r="C3795">
            <v>132.88999999999999</v>
          </cell>
        </row>
        <row r="3796">
          <cell r="B3796">
            <v>44384</v>
          </cell>
          <cell r="C3796">
            <v>132.5</v>
          </cell>
        </row>
        <row r="3797">
          <cell r="B3797">
            <v>44385</v>
          </cell>
          <cell r="C3797">
            <v>132.38</v>
          </cell>
        </row>
        <row r="3798">
          <cell r="B3798">
            <v>44386</v>
          </cell>
          <cell r="C3798">
            <v>132.85</v>
          </cell>
        </row>
        <row r="3799">
          <cell r="B3799">
            <v>44387</v>
          </cell>
          <cell r="C3799">
            <v>133.44</v>
          </cell>
        </row>
        <row r="3800">
          <cell r="B3800">
            <v>44388</v>
          </cell>
          <cell r="C3800">
            <v>134.19999999999999</v>
          </cell>
        </row>
        <row r="3801">
          <cell r="B3801">
            <v>44389</v>
          </cell>
          <cell r="C3801">
            <v>134.35</v>
          </cell>
        </row>
        <row r="3802">
          <cell r="B3802">
            <v>44390</v>
          </cell>
          <cell r="C3802">
            <v>134.11000000000001</v>
          </cell>
        </row>
        <row r="3803">
          <cell r="B3803">
            <v>44391</v>
          </cell>
          <cell r="C3803">
            <v>134.02000000000001</v>
          </cell>
        </row>
        <row r="3804">
          <cell r="B3804">
            <v>44392</v>
          </cell>
          <cell r="C3804">
            <v>134.19999999999999</v>
          </cell>
        </row>
        <row r="3805">
          <cell r="B3805">
            <v>44393</v>
          </cell>
          <cell r="C3805">
            <v>134.71</v>
          </cell>
        </row>
        <row r="3806">
          <cell r="B3806">
            <v>44394</v>
          </cell>
          <cell r="C3806">
            <v>135.13999999999999</v>
          </cell>
        </row>
        <row r="3807">
          <cell r="B3807">
            <v>44395</v>
          </cell>
          <cell r="C3807">
            <v>135.35</v>
          </cell>
        </row>
        <row r="3808">
          <cell r="B3808">
            <v>44396</v>
          </cell>
          <cell r="C3808">
            <v>135.68</v>
          </cell>
        </row>
        <row r="3809">
          <cell r="B3809">
            <v>44397</v>
          </cell>
          <cell r="C3809">
            <v>135.84</v>
          </cell>
        </row>
        <row r="3810">
          <cell r="B3810">
            <v>44398</v>
          </cell>
          <cell r="C3810">
            <v>135.65</v>
          </cell>
        </row>
        <row r="3811">
          <cell r="B3811">
            <v>44399</v>
          </cell>
          <cell r="C3811">
            <v>135.63</v>
          </cell>
        </row>
        <row r="3812">
          <cell r="B3812">
            <v>44400</v>
          </cell>
          <cell r="C3812">
            <v>135.87</v>
          </cell>
        </row>
        <row r="3813">
          <cell r="B3813">
            <v>44401</v>
          </cell>
          <cell r="C3813">
            <v>135.71</v>
          </cell>
        </row>
        <row r="3814">
          <cell r="B3814">
            <v>44402</v>
          </cell>
          <cell r="C3814">
            <v>135.87</v>
          </cell>
        </row>
        <row r="3815">
          <cell r="B3815">
            <v>44403</v>
          </cell>
          <cell r="C3815">
            <v>137.47999999999999</v>
          </cell>
        </row>
        <row r="3816">
          <cell r="B3816">
            <v>44404</v>
          </cell>
          <cell r="C3816">
            <v>138</v>
          </cell>
        </row>
        <row r="3817">
          <cell r="B3817">
            <v>44405</v>
          </cell>
          <cell r="C3817">
            <v>138.97</v>
          </cell>
        </row>
        <row r="3818">
          <cell r="B3818">
            <v>44406</v>
          </cell>
          <cell r="C3818">
            <v>141.79</v>
          </cell>
        </row>
        <row r="3819">
          <cell r="B3819">
            <v>44407</v>
          </cell>
          <cell r="C3819">
            <v>145.28</v>
          </cell>
        </row>
        <row r="3820">
          <cell r="B3820">
            <v>44408</v>
          </cell>
          <cell r="C3820">
            <v>146.06</v>
          </cell>
        </row>
        <row r="3821">
          <cell r="B3821">
            <v>44409</v>
          </cell>
          <cell r="C3821">
            <v>146.37</v>
          </cell>
        </row>
        <row r="3822">
          <cell r="B3822">
            <v>44410</v>
          </cell>
          <cell r="C3822">
            <v>146.88</v>
          </cell>
        </row>
        <row r="3823">
          <cell r="B3823">
            <v>44411</v>
          </cell>
          <cell r="C3823">
            <v>147.66999999999999</v>
          </cell>
        </row>
        <row r="3824">
          <cell r="B3824">
            <v>44412</v>
          </cell>
          <cell r="C3824">
            <v>147.96</v>
          </cell>
        </row>
        <row r="3825">
          <cell r="B3825">
            <v>44413</v>
          </cell>
          <cell r="C3825">
            <v>148.11000000000001</v>
          </cell>
        </row>
        <row r="3826">
          <cell r="B3826">
            <v>44414</v>
          </cell>
          <cell r="C3826">
            <v>148.32</v>
          </cell>
        </row>
        <row r="3827">
          <cell r="B3827">
            <v>44415</v>
          </cell>
          <cell r="C3827">
            <v>148.21</v>
          </cell>
        </row>
        <row r="3828">
          <cell r="B3828">
            <v>44416</v>
          </cell>
          <cell r="C3828">
            <v>147.88999999999999</v>
          </cell>
        </row>
        <row r="3829">
          <cell r="B3829">
            <v>44417</v>
          </cell>
          <cell r="C3829">
            <v>147.97</v>
          </cell>
        </row>
        <row r="3830">
          <cell r="B3830">
            <v>44418</v>
          </cell>
          <cell r="C3830">
            <v>147.6</v>
          </cell>
        </row>
        <row r="3831">
          <cell r="B3831">
            <v>44419</v>
          </cell>
          <cell r="C3831">
            <v>147.46</v>
          </cell>
        </row>
        <row r="3832">
          <cell r="B3832">
            <v>44420</v>
          </cell>
          <cell r="C3832">
            <v>147.09</v>
          </cell>
        </row>
        <row r="3833">
          <cell r="B3833">
            <v>44421</v>
          </cell>
          <cell r="C3833">
            <v>146.84</v>
          </cell>
        </row>
        <row r="3834">
          <cell r="B3834">
            <v>44422</v>
          </cell>
          <cell r="C3834">
            <v>146.97999999999999</v>
          </cell>
        </row>
        <row r="3835">
          <cell r="B3835">
            <v>44423</v>
          </cell>
          <cell r="C3835">
            <v>146.88999999999999</v>
          </cell>
        </row>
        <row r="3836">
          <cell r="B3836">
            <v>44424</v>
          </cell>
          <cell r="C3836">
            <v>146.9</v>
          </cell>
        </row>
        <row r="3837">
          <cell r="B3837">
            <v>44425</v>
          </cell>
          <cell r="C3837">
            <v>146.49</v>
          </cell>
        </row>
        <row r="3838">
          <cell r="B3838">
            <v>44426</v>
          </cell>
          <cell r="C3838">
            <v>146.87</v>
          </cell>
        </row>
        <row r="3839">
          <cell r="B3839">
            <v>44427</v>
          </cell>
          <cell r="C3839">
            <v>145.19</v>
          </cell>
        </row>
        <row r="3840">
          <cell r="B3840">
            <v>44428</v>
          </cell>
          <cell r="C3840">
            <v>144.38</v>
          </cell>
        </row>
        <row r="3841">
          <cell r="B3841">
            <v>44429</v>
          </cell>
          <cell r="C3841">
            <v>143.49</v>
          </cell>
        </row>
        <row r="3842">
          <cell r="B3842">
            <v>44430</v>
          </cell>
          <cell r="C3842">
            <v>142.62</v>
          </cell>
        </row>
        <row r="3843">
          <cell r="B3843">
            <v>44431</v>
          </cell>
          <cell r="C3843">
            <v>142.11000000000001</v>
          </cell>
        </row>
        <row r="3844">
          <cell r="B3844">
            <v>44432</v>
          </cell>
          <cell r="C3844">
            <v>141.47999999999999</v>
          </cell>
        </row>
        <row r="3845">
          <cell r="B3845">
            <v>44433</v>
          </cell>
          <cell r="C3845">
            <v>141.38999999999999</v>
          </cell>
        </row>
        <row r="3846">
          <cell r="B3846">
            <v>44434</v>
          </cell>
          <cell r="C3846">
            <v>141.15</v>
          </cell>
        </row>
        <row r="3847">
          <cell r="B3847">
            <v>44435</v>
          </cell>
          <cell r="C3847">
            <v>140.9</v>
          </cell>
        </row>
        <row r="3848">
          <cell r="B3848">
            <v>44436</v>
          </cell>
          <cell r="C3848">
            <v>140.28</v>
          </cell>
        </row>
        <row r="3849">
          <cell r="B3849">
            <v>44437</v>
          </cell>
          <cell r="C3849">
            <v>139.77000000000001</v>
          </cell>
        </row>
        <row r="3850">
          <cell r="B3850">
            <v>44438</v>
          </cell>
          <cell r="C3850">
            <v>139.61000000000001</v>
          </cell>
        </row>
        <row r="3851">
          <cell r="B3851">
            <v>44439</v>
          </cell>
          <cell r="C3851">
            <v>138.93</v>
          </cell>
        </row>
        <row r="3852">
          <cell r="B3852">
            <v>44440</v>
          </cell>
          <cell r="C3852">
            <v>138.75</v>
          </cell>
        </row>
        <row r="3853">
          <cell r="B3853">
            <v>44441</v>
          </cell>
          <cell r="C3853">
            <v>138.81</v>
          </cell>
        </row>
        <row r="3854">
          <cell r="B3854">
            <v>44442</v>
          </cell>
          <cell r="C3854">
            <v>138.79</v>
          </cell>
        </row>
        <row r="3855">
          <cell r="B3855">
            <v>44443</v>
          </cell>
          <cell r="C3855">
            <v>138.99</v>
          </cell>
        </row>
        <row r="3856">
          <cell r="B3856">
            <v>44444</v>
          </cell>
          <cell r="C3856">
            <v>139.41999999999999</v>
          </cell>
        </row>
        <row r="3857">
          <cell r="B3857">
            <v>44445</v>
          </cell>
          <cell r="C3857">
            <v>139.58000000000001</v>
          </cell>
        </row>
        <row r="3858">
          <cell r="B3858">
            <v>44446</v>
          </cell>
          <cell r="C3858">
            <v>139.27000000000001</v>
          </cell>
        </row>
        <row r="3859">
          <cell r="B3859">
            <v>44447</v>
          </cell>
          <cell r="C3859">
            <v>139.32</v>
          </cell>
        </row>
        <row r="3860">
          <cell r="B3860">
            <v>44448</v>
          </cell>
          <cell r="C3860">
            <v>139.81</v>
          </cell>
        </row>
        <row r="3861">
          <cell r="B3861">
            <v>44449</v>
          </cell>
          <cell r="C3861">
            <v>140.80000000000001</v>
          </cell>
        </row>
        <row r="3862">
          <cell r="B3862">
            <v>44450</v>
          </cell>
          <cell r="C3862">
            <v>141.81</v>
          </cell>
        </row>
        <row r="3863">
          <cell r="B3863">
            <v>44451</v>
          </cell>
          <cell r="C3863">
            <v>143.18</v>
          </cell>
        </row>
        <row r="3864">
          <cell r="B3864">
            <v>44452</v>
          </cell>
          <cell r="C3864">
            <v>143.83000000000001</v>
          </cell>
        </row>
        <row r="3865">
          <cell r="B3865">
            <v>44453</v>
          </cell>
          <cell r="C3865">
            <v>145.97999999999999</v>
          </cell>
        </row>
        <row r="3866">
          <cell r="B3866">
            <v>44454</v>
          </cell>
          <cell r="C3866">
            <v>146.76</v>
          </cell>
        </row>
        <row r="3867">
          <cell r="B3867">
            <v>44455</v>
          </cell>
          <cell r="C3867">
            <v>146.88999999999999</v>
          </cell>
        </row>
        <row r="3868">
          <cell r="B3868">
            <v>44456</v>
          </cell>
          <cell r="C3868">
            <v>146.77000000000001</v>
          </cell>
        </row>
        <row r="3869">
          <cell r="B3869">
            <v>44457</v>
          </cell>
          <cell r="C3869">
            <v>146.47</v>
          </cell>
        </row>
        <row r="3870">
          <cell r="B3870">
            <v>44458</v>
          </cell>
          <cell r="C3870">
            <v>146.22</v>
          </cell>
        </row>
        <row r="3871">
          <cell r="B3871">
            <v>44459</v>
          </cell>
          <cell r="C3871">
            <v>146.19999999999999</v>
          </cell>
        </row>
        <row r="3872">
          <cell r="B3872">
            <v>44460</v>
          </cell>
          <cell r="C3872">
            <v>145.91999999999999</v>
          </cell>
        </row>
        <row r="3873">
          <cell r="B3873">
            <v>44461</v>
          </cell>
          <cell r="C3873">
            <v>145.72</v>
          </cell>
        </row>
        <row r="3874">
          <cell r="B3874">
            <v>44462</v>
          </cell>
          <cell r="C3874">
            <v>145.88999999999999</v>
          </cell>
        </row>
        <row r="3875">
          <cell r="B3875">
            <v>44463</v>
          </cell>
          <cell r="C3875">
            <v>145.91999999999999</v>
          </cell>
        </row>
        <row r="3876">
          <cell r="B3876">
            <v>44464</v>
          </cell>
          <cell r="C3876">
            <v>146.62</v>
          </cell>
        </row>
        <row r="3877">
          <cell r="B3877">
            <v>44465</v>
          </cell>
          <cell r="C3877">
            <v>147.24</v>
          </cell>
        </row>
        <row r="3878">
          <cell r="B3878">
            <v>44466</v>
          </cell>
          <cell r="C3878">
            <v>147.76</v>
          </cell>
        </row>
        <row r="3879">
          <cell r="B3879">
            <v>44467</v>
          </cell>
          <cell r="C3879">
            <v>147.77000000000001</v>
          </cell>
        </row>
        <row r="3880">
          <cell r="B3880">
            <v>44468</v>
          </cell>
          <cell r="C3880">
            <v>147.56</v>
          </cell>
        </row>
        <row r="3881">
          <cell r="B3881">
            <v>44469</v>
          </cell>
          <cell r="C3881">
            <v>147.36000000000001</v>
          </cell>
        </row>
        <row r="3882">
          <cell r="B3882">
            <v>44470</v>
          </cell>
          <cell r="C3882">
            <v>147.32</v>
          </cell>
        </row>
        <row r="3883">
          <cell r="B3883">
            <v>44471</v>
          </cell>
          <cell r="C3883">
            <v>147.31</v>
          </cell>
        </row>
        <row r="3884">
          <cell r="B3884">
            <v>44472</v>
          </cell>
          <cell r="C3884">
            <v>147.63</v>
          </cell>
        </row>
        <row r="3885">
          <cell r="B3885">
            <v>44473</v>
          </cell>
          <cell r="C3885">
            <v>147.94</v>
          </cell>
        </row>
        <row r="3886">
          <cell r="B3886">
            <v>44474</v>
          </cell>
          <cell r="C3886">
            <v>148.02000000000001</v>
          </cell>
        </row>
        <row r="3887">
          <cell r="B3887">
            <v>44475</v>
          </cell>
          <cell r="C3887">
            <v>148.27000000000001</v>
          </cell>
        </row>
        <row r="3888">
          <cell r="B3888">
            <v>44476</v>
          </cell>
          <cell r="C3888">
            <v>148.41999999999999</v>
          </cell>
        </row>
        <row r="3889">
          <cell r="B3889">
            <v>44477</v>
          </cell>
          <cell r="C3889">
            <v>148.53</v>
          </cell>
        </row>
        <row r="3890">
          <cell r="B3890">
            <v>44478</v>
          </cell>
          <cell r="C3890">
            <v>148.63</v>
          </cell>
        </row>
        <row r="3891">
          <cell r="B3891">
            <v>44479</v>
          </cell>
          <cell r="C3891">
            <v>148.80000000000001</v>
          </cell>
        </row>
        <row r="3892">
          <cell r="B3892">
            <v>44480</v>
          </cell>
          <cell r="C3892">
            <v>148.77000000000001</v>
          </cell>
        </row>
        <row r="3893">
          <cell r="B3893">
            <v>44481</v>
          </cell>
          <cell r="C3893">
            <v>148.65</v>
          </cell>
        </row>
        <row r="3894">
          <cell r="B3894">
            <v>44482</v>
          </cell>
          <cell r="C3894">
            <v>148.76</v>
          </cell>
        </row>
        <row r="3895">
          <cell r="B3895">
            <v>44483</v>
          </cell>
          <cell r="C3895">
            <v>148.59</v>
          </cell>
        </row>
        <row r="3896">
          <cell r="B3896">
            <v>44484</v>
          </cell>
          <cell r="C3896">
            <v>148.82</v>
          </cell>
        </row>
        <row r="3897">
          <cell r="B3897">
            <v>44485</v>
          </cell>
          <cell r="C3897">
            <v>148.84</v>
          </cell>
        </row>
        <row r="3898">
          <cell r="B3898">
            <v>44486</v>
          </cell>
          <cell r="C3898">
            <v>148.54</v>
          </cell>
        </row>
        <row r="3899">
          <cell r="B3899">
            <v>44487</v>
          </cell>
          <cell r="C3899">
            <v>148.34</v>
          </cell>
        </row>
        <row r="3900">
          <cell r="B3900">
            <v>44488</v>
          </cell>
          <cell r="C3900">
            <v>148.06</v>
          </cell>
        </row>
        <row r="3901">
          <cell r="B3901">
            <v>44489</v>
          </cell>
          <cell r="C3901">
            <v>147.88999999999999</v>
          </cell>
        </row>
        <row r="3902">
          <cell r="B3902">
            <v>44490</v>
          </cell>
          <cell r="C3902">
            <v>148.11000000000001</v>
          </cell>
        </row>
        <row r="3903">
          <cell r="B3903">
            <v>44491</v>
          </cell>
          <cell r="C3903">
            <v>148.18</v>
          </cell>
        </row>
        <row r="3904">
          <cell r="B3904">
            <v>44492</v>
          </cell>
          <cell r="C3904">
            <v>148.08000000000001</v>
          </cell>
        </row>
        <row r="3905">
          <cell r="B3905">
            <v>44493</v>
          </cell>
          <cell r="C3905">
            <v>148.26</v>
          </cell>
        </row>
        <row r="3906">
          <cell r="B3906">
            <v>44494</v>
          </cell>
          <cell r="C3906">
            <v>148.44</v>
          </cell>
        </row>
        <row r="3907">
          <cell r="B3907">
            <v>44495</v>
          </cell>
          <cell r="C3907">
            <v>148.32</v>
          </cell>
        </row>
        <row r="3908">
          <cell r="B3908">
            <v>44496</v>
          </cell>
          <cell r="C3908">
            <v>148.15</v>
          </cell>
        </row>
        <row r="3909">
          <cell r="B3909">
            <v>44497</v>
          </cell>
          <cell r="C3909">
            <v>148.01</v>
          </cell>
        </row>
        <row r="3910">
          <cell r="B3910">
            <v>44498</v>
          </cell>
          <cell r="C3910">
            <v>147.9</v>
          </cell>
        </row>
        <row r="3911">
          <cell r="B3911">
            <v>44499</v>
          </cell>
          <cell r="C3911">
            <v>147.93</v>
          </cell>
        </row>
        <row r="3912">
          <cell r="B3912">
            <v>44500</v>
          </cell>
          <cell r="C3912">
            <v>147.94999999999999</v>
          </cell>
        </row>
        <row r="3913">
          <cell r="B3913">
            <v>44501</v>
          </cell>
          <cell r="C3913">
            <v>148.04</v>
          </cell>
        </row>
        <row r="3914">
          <cell r="B3914">
            <v>44502</v>
          </cell>
          <cell r="C3914">
            <v>147.97999999999999</v>
          </cell>
        </row>
        <row r="3915">
          <cell r="B3915">
            <v>44503</v>
          </cell>
          <cell r="C3915">
            <v>148.02000000000001</v>
          </cell>
        </row>
        <row r="3916">
          <cell r="B3916">
            <v>44504</v>
          </cell>
          <cell r="C3916">
            <v>148.11000000000001</v>
          </cell>
        </row>
        <row r="3917">
          <cell r="B3917">
            <v>44505</v>
          </cell>
          <cell r="C3917">
            <v>148.13999999999999</v>
          </cell>
        </row>
        <row r="3918">
          <cell r="B3918">
            <v>44506</v>
          </cell>
          <cell r="C3918">
            <v>148.12</v>
          </cell>
        </row>
        <row r="3919">
          <cell r="B3919">
            <v>44507</v>
          </cell>
          <cell r="C3919">
            <v>148.16</v>
          </cell>
        </row>
        <row r="3920">
          <cell r="B3920">
            <v>44508</v>
          </cell>
          <cell r="C3920">
            <v>148.30000000000001</v>
          </cell>
        </row>
        <row r="3921">
          <cell r="B3921">
            <v>44509</v>
          </cell>
          <cell r="C3921">
            <v>148.54</v>
          </cell>
        </row>
        <row r="3922">
          <cell r="B3922">
            <v>44510</v>
          </cell>
          <cell r="C3922">
            <v>148.79</v>
          </cell>
        </row>
        <row r="3923">
          <cell r="B3923">
            <v>44511</v>
          </cell>
          <cell r="C3923">
            <v>148.82</v>
          </cell>
        </row>
        <row r="3924">
          <cell r="B3924">
            <v>44512</v>
          </cell>
          <cell r="C3924">
            <v>148.68</v>
          </cell>
        </row>
        <row r="3925">
          <cell r="B3925">
            <v>44513</v>
          </cell>
          <cell r="C3925">
            <v>148.63999999999999</v>
          </cell>
        </row>
        <row r="3926">
          <cell r="B3926">
            <v>44514</v>
          </cell>
          <cell r="C3926">
            <v>148.88</v>
          </cell>
        </row>
        <row r="3927">
          <cell r="B3927">
            <v>44515</v>
          </cell>
          <cell r="C3927">
            <v>149.13</v>
          </cell>
        </row>
        <row r="3928">
          <cell r="B3928">
            <v>44516</v>
          </cell>
          <cell r="C3928">
            <v>149.16999999999999</v>
          </cell>
        </row>
        <row r="3929">
          <cell r="B3929">
            <v>44517</v>
          </cell>
          <cell r="C3929">
            <v>149.15</v>
          </cell>
        </row>
        <row r="3930">
          <cell r="B3930">
            <v>44518</v>
          </cell>
          <cell r="C3930">
            <v>149.13</v>
          </cell>
        </row>
        <row r="3931">
          <cell r="B3931">
            <v>44519</v>
          </cell>
          <cell r="C3931">
            <v>149.19999999999999</v>
          </cell>
        </row>
        <row r="3932">
          <cell r="B3932">
            <v>44520</v>
          </cell>
          <cell r="C3932">
            <v>149.24</v>
          </cell>
        </row>
        <row r="3933">
          <cell r="B3933">
            <v>44521</v>
          </cell>
          <cell r="C3933">
            <v>149.27000000000001</v>
          </cell>
        </row>
        <row r="3934">
          <cell r="B3934">
            <v>44522</v>
          </cell>
          <cell r="C3934">
            <v>149.29</v>
          </cell>
        </row>
        <row r="3935">
          <cell r="B3935">
            <v>44523</v>
          </cell>
          <cell r="C3935">
            <v>149.29</v>
          </cell>
        </row>
        <row r="3936">
          <cell r="B3936">
            <v>44524</v>
          </cell>
          <cell r="C3936">
            <v>149.28</v>
          </cell>
        </row>
        <row r="3937">
          <cell r="B3937">
            <v>44525</v>
          </cell>
          <cell r="C3937">
            <v>149.27000000000001</v>
          </cell>
        </row>
        <row r="3938">
          <cell r="B3938">
            <v>44526</v>
          </cell>
          <cell r="C3938">
            <v>149.1</v>
          </cell>
        </row>
        <row r="3939">
          <cell r="B3939">
            <v>44527</v>
          </cell>
          <cell r="C3939">
            <v>148.99</v>
          </cell>
        </row>
        <row r="3940">
          <cell r="B3940">
            <v>44528</v>
          </cell>
          <cell r="C3940">
            <v>149.12</v>
          </cell>
        </row>
        <row r="3941">
          <cell r="B3941">
            <v>44529</v>
          </cell>
          <cell r="C3941">
            <v>149.19</v>
          </cell>
        </row>
        <row r="3942">
          <cell r="B3942">
            <v>44530</v>
          </cell>
          <cell r="C3942">
            <v>149.19</v>
          </cell>
        </row>
        <row r="3943">
          <cell r="B3943">
            <v>44531</v>
          </cell>
          <cell r="C3943">
            <v>149.15</v>
          </cell>
        </row>
        <row r="3944">
          <cell r="B3944">
            <v>44532</v>
          </cell>
          <cell r="C3944">
            <v>149.18</v>
          </cell>
        </row>
        <row r="3945">
          <cell r="B3945">
            <v>44533</v>
          </cell>
          <cell r="C3945">
            <v>149.19</v>
          </cell>
        </row>
        <row r="3946">
          <cell r="B3946">
            <v>44534</v>
          </cell>
          <cell r="C3946">
            <v>148.99</v>
          </cell>
        </row>
        <row r="3947">
          <cell r="B3947">
            <v>44535</v>
          </cell>
          <cell r="C3947">
            <v>149.05000000000001</v>
          </cell>
        </row>
        <row r="3948">
          <cell r="B3948">
            <v>44536</v>
          </cell>
          <cell r="C3948">
            <v>149.1</v>
          </cell>
        </row>
        <row r="3949">
          <cell r="B3949">
            <v>44537</v>
          </cell>
          <cell r="C3949">
            <v>149.07</v>
          </cell>
        </row>
        <row r="3950">
          <cell r="B3950">
            <v>44538</v>
          </cell>
          <cell r="C3950">
            <v>149.04</v>
          </cell>
        </row>
        <row r="3951">
          <cell r="B3951">
            <v>44539</v>
          </cell>
          <cell r="C3951">
            <v>148.99</v>
          </cell>
        </row>
        <row r="3952">
          <cell r="B3952">
            <v>44540</v>
          </cell>
          <cell r="C3952">
            <v>148.97999999999999</v>
          </cell>
        </row>
        <row r="3953">
          <cell r="B3953">
            <v>44541</v>
          </cell>
          <cell r="C3953">
            <v>148.97999999999999</v>
          </cell>
        </row>
        <row r="3954">
          <cell r="B3954">
            <v>44542</v>
          </cell>
          <cell r="C3954">
            <v>148.99</v>
          </cell>
        </row>
        <row r="3955">
          <cell r="B3955">
            <v>44543</v>
          </cell>
          <cell r="C3955">
            <v>148.99</v>
          </cell>
        </row>
        <row r="3956">
          <cell r="B3956">
            <v>44544</v>
          </cell>
          <cell r="C3956">
            <v>148.94999999999999</v>
          </cell>
        </row>
        <row r="3957">
          <cell r="B3957">
            <v>44545</v>
          </cell>
          <cell r="C3957">
            <v>148.91</v>
          </cell>
        </row>
        <row r="3958">
          <cell r="B3958">
            <v>44546</v>
          </cell>
          <cell r="C3958">
            <v>148.78</v>
          </cell>
        </row>
        <row r="3959">
          <cell r="B3959">
            <v>44547</v>
          </cell>
          <cell r="C3959">
            <v>148.6</v>
          </cell>
        </row>
        <row r="3960">
          <cell r="B3960">
            <v>44548</v>
          </cell>
          <cell r="C3960">
            <v>148.34</v>
          </cell>
        </row>
        <row r="3961">
          <cell r="B3961">
            <v>44549</v>
          </cell>
          <cell r="C3961">
            <v>148.19</v>
          </cell>
        </row>
        <row r="3962">
          <cell r="B3962">
            <v>44550</v>
          </cell>
          <cell r="C3962">
            <v>148.18</v>
          </cell>
        </row>
        <row r="3963">
          <cell r="B3963">
            <v>44551</v>
          </cell>
          <cell r="C3963">
            <v>148.01</v>
          </cell>
        </row>
        <row r="3964">
          <cell r="B3964">
            <v>44552</v>
          </cell>
          <cell r="C3964">
            <v>147.96</v>
          </cell>
        </row>
        <row r="3965">
          <cell r="B3965">
            <v>44553</v>
          </cell>
          <cell r="C3965">
            <v>147.81</v>
          </cell>
        </row>
        <row r="3966">
          <cell r="B3966">
            <v>44554</v>
          </cell>
          <cell r="C3966">
            <v>147.75</v>
          </cell>
        </row>
        <row r="3967">
          <cell r="B3967">
            <v>44555</v>
          </cell>
          <cell r="C3967">
            <v>147.82</v>
          </cell>
        </row>
        <row r="3968">
          <cell r="B3968">
            <v>44556</v>
          </cell>
          <cell r="C3968">
            <v>147.88</v>
          </cell>
        </row>
        <row r="3969">
          <cell r="B3969">
            <v>44557</v>
          </cell>
          <cell r="C3969">
            <v>147.86000000000001</v>
          </cell>
        </row>
        <row r="3970">
          <cell r="B3970">
            <v>44558</v>
          </cell>
          <cell r="C3970">
            <v>147.72999999999999</v>
          </cell>
        </row>
        <row r="3971">
          <cell r="B3971">
            <v>44559</v>
          </cell>
          <cell r="C3971">
            <v>147.72</v>
          </cell>
        </row>
        <row r="3972">
          <cell r="B3972">
            <v>44560</v>
          </cell>
          <cell r="C3972">
            <v>147.65</v>
          </cell>
        </row>
        <row r="3973">
          <cell r="B3973">
            <v>44561</v>
          </cell>
          <cell r="C3973">
            <v>147.55000000000001</v>
          </cell>
        </row>
        <row r="3974">
          <cell r="B3974">
            <v>44562</v>
          </cell>
          <cell r="C3974">
            <v>147.54</v>
          </cell>
        </row>
        <row r="3975">
          <cell r="B3975">
            <v>44563</v>
          </cell>
          <cell r="C3975">
            <v>147.55000000000001</v>
          </cell>
        </row>
        <row r="3976">
          <cell r="B3976">
            <v>44564</v>
          </cell>
          <cell r="C3976">
            <v>147.55000000000001</v>
          </cell>
        </row>
        <row r="3977">
          <cell r="B3977">
            <v>44565</v>
          </cell>
          <cell r="C3977">
            <v>147.41999999999999</v>
          </cell>
        </row>
        <row r="3978">
          <cell r="B3978">
            <v>44566</v>
          </cell>
          <cell r="C3978">
            <v>147.36000000000001</v>
          </cell>
        </row>
        <row r="3979">
          <cell r="B3979">
            <v>44567</v>
          </cell>
          <cell r="C3979">
            <v>147.26</v>
          </cell>
        </row>
        <row r="3980">
          <cell r="B3980">
            <v>44568</v>
          </cell>
          <cell r="C3980">
            <v>147.24</v>
          </cell>
        </row>
        <row r="3981">
          <cell r="B3981">
            <v>44569</v>
          </cell>
          <cell r="C3981">
            <v>147.22</v>
          </cell>
        </row>
        <row r="3982">
          <cell r="B3982">
            <v>44570</v>
          </cell>
          <cell r="C3982">
            <v>147.21</v>
          </cell>
        </row>
        <row r="3983">
          <cell r="B3983">
            <v>44571</v>
          </cell>
          <cell r="C3983">
            <v>147.22</v>
          </cell>
        </row>
        <row r="3984">
          <cell r="B3984">
            <v>44572</v>
          </cell>
          <cell r="C3984">
            <v>147.07</v>
          </cell>
        </row>
        <row r="3985">
          <cell r="B3985">
            <v>44573</v>
          </cell>
          <cell r="C3985">
            <v>147.02000000000001</v>
          </cell>
        </row>
        <row r="3986">
          <cell r="B3986">
            <v>44574</v>
          </cell>
          <cell r="C3986">
            <v>147.03</v>
          </cell>
        </row>
        <row r="3987">
          <cell r="B3987">
            <v>44575</v>
          </cell>
          <cell r="C3987">
            <v>147.05000000000001</v>
          </cell>
        </row>
        <row r="3988">
          <cell r="B3988">
            <v>44576</v>
          </cell>
          <cell r="C3988">
            <v>147.06</v>
          </cell>
        </row>
        <row r="3989">
          <cell r="B3989">
            <v>44577</v>
          </cell>
          <cell r="C3989">
            <v>147.07</v>
          </cell>
        </row>
        <row r="3990">
          <cell r="B3990">
            <v>44578</v>
          </cell>
          <cell r="C3990">
            <v>147.02000000000001</v>
          </cell>
        </row>
        <row r="3991">
          <cell r="B3991">
            <v>44579</v>
          </cell>
          <cell r="C3991">
            <v>147.03</v>
          </cell>
        </row>
        <row r="3992">
          <cell r="B3992">
            <v>44580</v>
          </cell>
          <cell r="C3992">
            <v>147.03</v>
          </cell>
        </row>
        <row r="3993">
          <cell r="B3993">
            <v>44581</v>
          </cell>
          <cell r="C3993">
            <v>147.04</v>
          </cell>
        </row>
        <row r="3994">
          <cell r="B3994">
            <v>44582</v>
          </cell>
          <cell r="C3994">
            <v>147.06</v>
          </cell>
        </row>
        <row r="3995">
          <cell r="B3995">
            <v>44583</v>
          </cell>
          <cell r="C3995">
            <v>147.06</v>
          </cell>
        </row>
        <row r="3996">
          <cell r="B3996">
            <v>44584</v>
          </cell>
          <cell r="C3996">
            <v>147.06</v>
          </cell>
        </row>
        <row r="3997">
          <cell r="B3997">
            <v>44585</v>
          </cell>
          <cell r="C3997">
            <v>147.06</v>
          </cell>
        </row>
        <row r="3998">
          <cell r="B3998">
            <v>44586</v>
          </cell>
          <cell r="C3998">
            <v>146.96</v>
          </cell>
        </row>
        <row r="3999">
          <cell r="B3999">
            <v>44587</v>
          </cell>
          <cell r="C3999">
            <v>146.91999999999999</v>
          </cell>
        </row>
        <row r="4000">
          <cell r="B4000">
            <v>44588</v>
          </cell>
          <cell r="C4000">
            <v>146.85</v>
          </cell>
        </row>
        <row r="4001">
          <cell r="B4001">
            <v>44589</v>
          </cell>
          <cell r="C4001">
            <v>146.82</v>
          </cell>
        </row>
        <row r="4002">
          <cell r="B4002">
            <v>44590</v>
          </cell>
          <cell r="C4002">
            <v>146.79</v>
          </cell>
        </row>
        <row r="4003">
          <cell r="B4003">
            <v>44591</v>
          </cell>
          <cell r="C4003">
            <v>146.74</v>
          </cell>
        </row>
        <row r="4004">
          <cell r="B4004">
            <v>44592</v>
          </cell>
          <cell r="C4004">
            <v>146.81</v>
          </cell>
        </row>
        <row r="4005">
          <cell r="B4005">
            <v>44593</v>
          </cell>
          <cell r="C4005">
            <v>146.87</v>
          </cell>
        </row>
        <row r="4006">
          <cell r="B4006">
            <v>44594</v>
          </cell>
          <cell r="C4006">
            <v>146.87</v>
          </cell>
        </row>
        <row r="4007">
          <cell r="B4007">
            <v>44595</v>
          </cell>
          <cell r="C4007">
            <v>146.78</v>
          </cell>
        </row>
        <row r="4008">
          <cell r="B4008">
            <v>44596</v>
          </cell>
          <cell r="C4008">
            <v>146.63999999999999</v>
          </cell>
        </row>
        <row r="4009">
          <cell r="B4009">
            <v>44597</v>
          </cell>
          <cell r="C4009">
            <v>146.6</v>
          </cell>
        </row>
        <row r="4010">
          <cell r="B4010">
            <v>44598</v>
          </cell>
          <cell r="C4010">
            <v>146.52000000000001</v>
          </cell>
        </row>
        <row r="4011">
          <cell r="B4011">
            <v>44599</v>
          </cell>
          <cell r="C4011">
            <v>146.54</v>
          </cell>
        </row>
        <row r="4012">
          <cell r="B4012">
            <v>44600</v>
          </cell>
          <cell r="C4012">
            <v>146.44999999999999</v>
          </cell>
        </row>
        <row r="4013">
          <cell r="B4013">
            <v>44601</v>
          </cell>
          <cell r="C4013">
            <v>146.36000000000001</v>
          </cell>
        </row>
        <row r="4014">
          <cell r="B4014">
            <v>44602</v>
          </cell>
          <cell r="C4014">
            <v>146.25</v>
          </cell>
        </row>
        <row r="4015">
          <cell r="B4015">
            <v>44603</v>
          </cell>
          <cell r="C4015">
            <v>146.18</v>
          </cell>
        </row>
        <row r="4016">
          <cell r="B4016">
            <v>44604</v>
          </cell>
          <cell r="C4016">
            <v>146.19</v>
          </cell>
        </row>
        <row r="4017">
          <cell r="B4017">
            <v>44605</v>
          </cell>
          <cell r="C4017">
            <v>146.15</v>
          </cell>
        </row>
        <row r="4018">
          <cell r="B4018">
            <v>44606</v>
          </cell>
          <cell r="C4018">
            <v>146.13999999999999</v>
          </cell>
        </row>
        <row r="4019">
          <cell r="B4019">
            <v>44607</v>
          </cell>
          <cell r="C4019">
            <v>146.12</v>
          </cell>
        </row>
        <row r="4020">
          <cell r="B4020">
            <v>44608</v>
          </cell>
          <cell r="C4020">
            <v>146.1</v>
          </cell>
        </row>
        <row r="4021">
          <cell r="B4021">
            <v>44609</v>
          </cell>
          <cell r="C4021">
            <v>146.11000000000001</v>
          </cell>
        </row>
        <row r="4022">
          <cell r="B4022">
            <v>44610</v>
          </cell>
          <cell r="C4022">
            <v>146.11000000000001</v>
          </cell>
        </row>
        <row r="4023">
          <cell r="B4023">
            <v>44611</v>
          </cell>
          <cell r="C4023">
            <v>146.13</v>
          </cell>
        </row>
        <row r="4024">
          <cell r="B4024">
            <v>44612</v>
          </cell>
          <cell r="C4024">
            <v>146.12</v>
          </cell>
        </row>
        <row r="4025">
          <cell r="B4025">
            <v>44613</v>
          </cell>
          <cell r="C4025">
            <v>146.12</v>
          </cell>
        </row>
        <row r="4026">
          <cell r="B4026">
            <v>44614</v>
          </cell>
          <cell r="C4026">
            <v>146.13999999999999</v>
          </cell>
        </row>
        <row r="4027">
          <cell r="B4027">
            <v>44615</v>
          </cell>
          <cell r="C4027">
            <v>146.16</v>
          </cell>
        </row>
        <row r="4028">
          <cell r="B4028">
            <v>44616</v>
          </cell>
          <cell r="C4028">
            <v>146.16999999999999</v>
          </cell>
        </row>
        <row r="4029">
          <cell r="B4029">
            <v>44617</v>
          </cell>
          <cell r="C4029">
            <v>146.07</v>
          </cell>
        </row>
        <row r="4030">
          <cell r="B4030">
            <v>44618</v>
          </cell>
          <cell r="C4030">
            <v>145.94</v>
          </cell>
        </row>
        <row r="4031">
          <cell r="B4031">
            <v>44619</v>
          </cell>
          <cell r="C4031">
            <v>145.88999999999999</v>
          </cell>
        </row>
        <row r="4032">
          <cell r="B4032">
            <v>44620</v>
          </cell>
          <cell r="C4032">
            <v>145.84</v>
          </cell>
        </row>
        <row r="4033">
          <cell r="B4033">
            <v>44621</v>
          </cell>
          <cell r="C4033">
            <v>145.66</v>
          </cell>
        </row>
        <row r="4034">
          <cell r="B4034">
            <v>44622</v>
          </cell>
          <cell r="C4034">
            <v>145.46</v>
          </cell>
        </row>
        <row r="4035">
          <cell r="B4035">
            <v>44623</v>
          </cell>
          <cell r="C4035">
            <v>145.19999999999999</v>
          </cell>
        </row>
        <row r="4036">
          <cell r="B4036">
            <v>44624</v>
          </cell>
          <cell r="C4036">
            <v>145</v>
          </cell>
        </row>
        <row r="4037">
          <cell r="B4037">
            <v>44625</v>
          </cell>
          <cell r="C4037">
            <v>144.91</v>
          </cell>
        </row>
        <row r="4038">
          <cell r="B4038">
            <v>44626</v>
          </cell>
          <cell r="C4038">
            <v>144.91</v>
          </cell>
        </row>
        <row r="4039">
          <cell r="B4039">
            <v>44627</v>
          </cell>
          <cell r="C4039">
            <v>144.9</v>
          </cell>
        </row>
        <row r="4040">
          <cell r="B4040">
            <v>44628</v>
          </cell>
          <cell r="C4040">
            <v>144.93</v>
          </cell>
        </row>
        <row r="4041">
          <cell r="B4041">
            <v>44629</v>
          </cell>
          <cell r="C4041">
            <v>144.91</v>
          </cell>
        </row>
        <row r="4042">
          <cell r="B4042">
            <v>44630</v>
          </cell>
          <cell r="C4042">
            <v>144.87</v>
          </cell>
        </row>
        <row r="4043">
          <cell r="B4043">
            <v>44631</v>
          </cell>
          <cell r="C4043">
            <v>144.85</v>
          </cell>
        </row>
        <row r="4044">
          <cell r="B4044">
            <v>44632</v>
          </cell>
          <cell r="C4044">
            <v>144.85</v>
          </cell>
        </row>
        <row r="4045">
          <cell r="B4045">
            <v>44633</v>
          </cell>
          <cell r="C4045">
            <v>144.86000000000001</v>
          </cell>
        </row>
        <row r="4046">
          <cell r="B4046">
            <v>44634</v>
          </cell>
          <cell r="C4046">
            <v>144.84</v>
          </cell>
        </row>
        <row r="4047">
          <cell r="B4047">
            <v>44635</v>
          </cell>
          <cell r="C4047">
            <v>144.84</v>
          </cell>
        </row>
        <row r="4048">
          <cell r="B4048">
            <v>44636</v>
          </cell>
          <cell r="C4048">
            <v>144.84</v>
          </cell>
        </row>
        <row r="4049">
          <cell r="B4049">
            <v>44637</v>
          </cell>
          <cell r="C4049">
            <v>144.83000000000001</v>
          </cell>
        </row>
        <row r="4050">
          <cell r="B4050">
            <v>44638</v>
          </cell>
          <cell r="C4050">
            <v>144.83000000000001</v>
          </cell>
        </row>
        <row r="4051">
          <cell r="B4051">
            <v>44639</v>
          </cell>
          <cell r="C4051">
            <v>144.84</v>
          </cell>
        </row>
        <row r="4052">
          <cell r="B4052">
            <v>44640</v>
          </cell>
          <cell r="C4052">
            <v>144.83000000000001</v>
          </cell>
        </row>
        <row r="4053">
          <cell r="B4053">
            <v>44641</v>
          </cell>
          <cell r="C4053">
            <v>144.84</v>
          </cell>
        </row>
        <row r="4054">
          <cell r="B4054">
            <v>44642</v>
          </cell>
          <cell r="C4054">
            <v>144.87</v>
          </cell>
        </row>
        <row r="4055">
          <cell r="B4055">
            <v>44643</v>
          </cell>
          <cell r="C4055">
            <v>144.88999999999999</v>
          </cell>
        </row>
        <row r="4056">
          <cell r="B4056">
            <v>44644</v>
          </cell>
          <cell r="C4056">
            <v>144.97</v>
          </cell>
        </row>
        <row r="4057">
          <cell r="B4057">
            <v>44645</v>
          </cell>
          <cell r="C4057">
            <v>145.06</v>
          </cell>
        </row>
        <row r="4058">
          <cell r="B4058">
            <v>44646</v>
          </cell>
          <cell r="C4058">
            <v>145.11000000000001</v>
          </cell>
        </row>
        <row r="4059">
          <cell r="B4059">
            <v>44647</v>
          </cell>
          <cell r="C4059">
            <v>145.13</v>
          </cell>
        </row>
        <row r="4060">
          <cell r="B4060">
            <v>44648</v>
          </cell>
          <cell r="C4060">
            <v>145.16</v>
          </cell>
        </row>
        <row r="4061">
          <cell r="B4061">
            <v>44649</v>
          </cell>
          <cell r="C4061">
            <v>145.18</v>
          </cell>
        </row>
        <row r="4062">
          <cell r="B4062">
            <v>44650</v>
          </cell>
          <cell r="C4062">
            <v>145.19999999999999</v>
          </cell>
        </row>
        <row r="4063">
          <cell r="B4063">
            <v>44651</v>
          </cell>
          <cell r="C4063">
            <v>145.26</v>
          </cell>
        </row>
        <row r="4064">
          <cell r="B4064">
            <v>44652</v>
          </cell>
          <cell r="C4064">
            <v>145.24</v>
          </cell>
        </row>
        <row r="4065">
          <cell r="B4065">
            <v>44653</v>
          </cell>
          <cell r="C4065">
            <v>145.30000000000001</v>
          </cell>
        </row>
        <row r="4066">
          <cell r="B4066">
            <v>44654</v>
          </cell>
          <cell r="C4066">
            <v>145.4</v>
          </cell>
        </row>
        <row r="4067">
          <cell r="B4067">
            <v>44655</v>
          </cell>
          <cell r="C4067">
            <v>145.47</v>
          </cell>
        </row>
        <row r="4068">
          <cell r="B4068">
            <v>44656</v>
          </cell>
          <cell r="C4068">
            <v>145.4</v>
          </cell>
        </row>
        <row r="4069">
          <cell r="B4069">
            <v>44657</v>
          </cell>
          <cell r="C4069">
            <v>145.04</v>
          </cell>
        </row>
        <row r="4070">
          <cell r="B4070">
            <v>44658</v>
          </cell>
          <cell r="C4070">
            <v>144.57</v>
          </cell>
        </row>
        <row r="4071">
          <cell r="B4071">
            <v>44659</v>
          </cell>
          <cell r="C4071">
            <v>144.09</v>
          </cell>
        </row>
        <row r="4072">
          <cell r="B4072">
            <v>44660</v>
          </cell>
          <cell r="C4072">
            <v>143.62</v>
          </cell>
        </row>
        <row r="4073">
          <cell r="B4073">
            <v>44661</v>
          </cell>
          <cell r="C4073">
            <v>143.16</v>
          </cell>
        </row>
        <row r="4074">
          <cell r="B4074">
            <v>44662</v>
          </cell>
          <cell r="C4074">
            <v>142.71</v>
          </cell>
        </row>
        <row r="4075">
          <cell r="B4075">
            <v>44663</v>
          </cell>
          <cell r="C4075">
            <v>141.84</v>
          </cell>
        </row>
        <row r="4076">
          <cell r="B4076">
            <v>44664</v>
          </cell>
          <cell r="C4076">
            <v>141.29</v>
          </cell>
        </row>
        <row r="4077">
          <cell r="B4077">
            <v>44665</v>
          </cell>
          <cell r="C4077">
            <v>141.11000000000001</v>
          </cell>
        </row>
        <row r="4078">
          <cell r="B4078">
            <v>44666</v>
          </cell>
          <cell r="C4078">
            <v>141.01</v>
          </cell>
        </row>
        <row r="4079">
          <cell r="B4079">
            <v>44667</v>
          </cell>
          <cell r="C4079">
            <v>140.93</v>
          </cell>
        </row>
        <row r="4080">
          <cell r="B4080">
            <v>44668</v>
          </cell>
          <cell r="C4080">
            <v>140.93</v>
          </cell>
        </row>
        <row r="4081">
          <cell r="B4081">
            <v>44669</v>
          </cell>
          <cell r="C4081">
            <v>140.93</v>
          </cell>
        </row>
        <row r="4082">
          <cell r="B4082">
            <v>44670</v>
          </cell>
          <cell r="C4082">
            <v>140.54</v>
          </cell>
        </row>
        <row r="4083">
          <cell r="B4083">
            <v>44671</v>
          </cell>
          <cell r="C4083">
            <v>139.93</v>
          </cell>
        </row>
        <row r="4084">
          <cell r="B4084">
            <v>44672</v>
          </cell>
          <cell r="C4084">
            <v>139.5</v>
          </cell>
        </row>
        <row r="4085">
          <cell r="B4085">
            <v>44673</v>
          </cell>
          <cell r="C4085">
            <v>138.86000000000001</v>
          </cell>
        </row>
        <row r="4086">
          <cell r="B4086">
            <v>44674</v>
          </cell>
          <cell r="C4086">
            <v>138.28</v>
          </cell>
        </row>
        <row r="4087">
          <cell r="B4087">
            <v>44675</v>
          </cell>
          <cell r="C4087">
            <v>137.62</v>
          </cell>
        </row>
        <row r="4088">
          <cell r="B4088">
            <v>44676</v>
          </cell>
          <cell r="C4088">
            <v>137.18</v>
          </cell>
        </row>
        <row r="4089">
          <cell r="B4089">
            <v>44677</v>
          </cell>
          <cell r="C4089">
            <v>136.44999999999999</v>
          </cell>
        </row>
        <row r="4090">
          <cell r="B4090">
            <v>44678</v>
          </cell>
          <cell r="C4090">
            <v>135.72</v>
          </cell>
        </row>
        <row r="4091">
          <cell r="B4091">
            <v>44679</v>
          </cell>
          <cell r="C4091">
            <v>135.28</v>
          </cell>
        </row>
        <row r="4092">
          <cell r="B4092">
            <v>44680</v>
          </cell>
          <cell r="C4092">
            <v>134.97</v>
          </cell>
        </row>
        <row r="4093">
          <cell r="B4093">
            <v>44681</v>
          </cell>
          <cell r="C4093">
            <v>135.25</v>
          </cell>
        </row>
        <row r="4094">
          <cell r="B4094">
            <v>44682</v>
          </cell>
          <cell r="C4094">
            <v>135.5</v>
          </cell>
        </row>
        <row r="4095">
          <cell r="B4095">
            <v>44683</v>
          </cell>
          <cell r="C4095">
            <v>135.77000000000001</v>
          </cell>
        </row>
        <row r="4096">
          <cell r="B4096">
            <v>44684</v>
          </cell>
          <cell r="C4096">
            <v>135.97999999999999</v>
          </cell>
        </row>
        <row r="4097">
          <cell r="B4097">
            <v>44685</v>
          </cell>
          <cell r="C4097">
            <v>136.1</v>
          </cell>
        </row>
        <row r="4098">
          <cell r="B4098">
            <v>44686</v>
          </cell>
          <cell r="C4098">
            <v>136.15</v>
          </cell>
        </row>
        <row r="4099">
          <cell r="B4099">
            <v>44687</v>
          </cell>
          <cell r="C4099">
            <v>136.15</v>
          </cell>
        </row>
        <row r="4100">
          <cell r="B4100">
            <v>44688</v>
          </cell>
          <cell r="C4100">
            <v>135.80000000000001</v>
          </cell>
        </row>
        <row r="4101">
          <cell r="B4101">
            <v>44689</v>
          </cell>
          <cell r="C4101">
            <v>135.44999999999999</v>
          </cell>
        </row>
        <row r="4102">
          <cell r="B4102">
            <v>44690</v>
          </cell>
          <cell r="C4102">
            <v>135.41</v>
          </cell>
        </row>
        <row r="4103">
          <cell r="B4103">
            <v>44691</v>
          </cell>
          <cell r="C4103">
            <v>135.35</v>
          </cell>
        </row>
        <row r="4104">
          <cell r="B4104">
            <v>44692</v>
          </cell>
          <cell r="C4104">
            <v>135.29</v>
          </cell>
        </row>
        <row r="4105">
          <cell r="B4105">
            <v>44693</v>
          </cell>
          <cell r="C4105">
            <v>134.96</v>
          </cell>
        </row>
        <row r="4106">
          <cell r="B4106">
            <v>44694</v>
          </cell>
          <cell r="C4106">
            <v>134.69</v>
          </cell>
        </row>
        <row r="4107">
          <cell r="B4107">
            <v>44695</v>
          </cell>
          <cell r="C4107">
            <v>134.38</v>
          </cell>
        </row>
        <row r="4108">
          <cell r="B4108">
            <v>44696</v>
          </cell>
          <cell r="C4108">
            <v>134.30000000000001</v>
          </cell>
        </row>
        <row r="4109">
          <cell r="B4109">
            <v>44697</v>
          </cell>
          <cell r="C4109">
            <v>134.41999999999999</v>
          </cell>
        </row>
        <row r="4110">
          <cell r="B4110">
            <v>44698</v>
          </cell>
          <cell r="C4110">
            <v>134.38999999999999</v>
          </cell>
        </row>
        <row r="4111">
          <cell r="B4111">
            <v>44699</v>
          </cell>
          <cell r="C4111">
            <v>134.33000000000001</v>
          </cell>
        </row>
        <row r="4112">
          <cell r="B4112">
            <v>44700</v>
          </cell>
          <cell r="C4112">
            <v>134.25</v>
          </cell>
        </row>
        <row r="4113">
          <cell r="B4113">
            <v>44701</v>
          </cell>
          <cell r="C4113">
            <v>134.68</v>
          </cell>
        </row>
        <row r="4114">
          <cell r="B4114">
            <v>44702</v>
          </cell>
          <cell r="C4114">
            <v>134.71</v>
          </cell>
        </row>
        <row r="4115">
          <cell r="B4115">
            <v>44703</v>
          </cell>
          <cell r="C4115">
            <v>135.22999999999999</v>
          </cell>
        </row>
        <row r="4116">
          <cell r="B4116">
            <v>44704</v>
          </cell>
          <cell r="C4116">
            <v>136.05000000000001</v>
          </cell>
        </row>
        <row r="4117">
          <cell r="B4117">
            <v>44705</v>
          </cell>
          <cell r="C4117">
            <v>137.13999999999999</v>
          </cell>
        </row>
        <row r="4118">
          <cell r="B4118">
            <v>44706</v>
          </cell>
          <cell r="C4118">
            <v>137.35</v>
          </cell>
        </row>
        <row r="4119">
          <cell r="B4119">
            <v>44707</v>
          </cell>
          <cell r="C4119">
            <v>137.38999999999999</v>
          </cell>
        </row>
        <row r="4120">
          <cell r="B4120">
            <v>44708</v>
          </cell>
          <cell r="C4120">
            <v>137.24</v>
          </cell>
        </row>
        <row r="4121">
          <cell r="B4121">
            <v>44709</v>
          </cell>
          <cell r="C4121">
            <v>139.21</v>
          </cell>
        </row>
        <row r="4122">
          <cell r="B4122">
            <v>44710</v>
          </cell>
          <cell r="C4122">
            <v>141.03</v>
          </cell>
        </row>
        <row r="4123">
          <cell r="B4123">
            <v>44711</v>
          </cell>
          <cell r="C4123">
            <v>143.29</v>
          </cell>
        </row>
        <row r="4124">
          <cell r="B4124">
            <v>44712</v>
          </cell>
          <cell r="C4124">
            <v>143.81</v>
          </cell>
        </row>
        <row r="4125">
          <cell r="B4125">
            <v>44713</v>
          </cell>
          <cell r="C4125">
            <v>143.74</v>
          </cell>
        </row>
        <row r="4126">
          <cell r="B4126">
            <v>44714</v>
          </cell>
          <cell r="C4126">
            <v>143.32</v>
          </cell>
        </row>
        <row r="4127">
          <cell r="B4127">
            <v>44715</v>
          </cell>
          <cell r="C4127">
            <v>142.81</v>
          </cell>
        </row>
        <row r="4128">
          <cell r="B4128">
            <v>44716</v>
          </cell>
          <cell r="C4128">
            <v>142.44</v>
          </cell>
        </row>
        <row r="4129">
          <cell r="B4129">
            <v>44717</v>
          </cell>
          <cell r="C4129">
            <v>142.94</v>
          </cell>
        </row>
        <row r="4130">
          <cell r="B4130">
            <v>44718</v>
          </cell>
          <cell r="C4130">
            <v>143</v>
          </cell>
        </row>
        <row r="4131">
          <cell r="B4131">
            <v>44719</v>
          </cell>
          <cell r="C4131">
            <v>142.63999999999999</v>
          </cell>
        </row>
        <row r="4132">
          <cell r="B4132">
            <v>44720</v>
          </cell>
          <cell r="C4132">
            <v>142.18</v>
          </cell>
        </row>
        <row r="4133">
          <cell r="B4133">
            <v>44721</v>
          </cell>
          <cell r="C4133">
            <v>141.63</v>
          </cell>
        </row>
        <row r="4134">
          <cell r="B4134">
            <v>44722</v>
          </cell>
          <cell r="C4134">
            <v>140.88</v>
          </cell>
        </row>
        <row r="4135">
          <cell r="B4135">
            <v>44723</v>
          </cell>
          <cell r="C4135">
            <v>140.44999999999999</v>
          </cell>
        </row>
        <row r="4136">
          <cell r="B4136">
            <v>44724</v>
          </cell>
          <cell r="C4136">
            <v>139.78</v>
          </cell>
        </row>
        <row r="4137">
          <cell r="B4137">
            <v>44725</v>
          </cell>
          <cell r="C4137">
            <v>139.36000000000001</v>
          </cell>
        </row>
        <row r="4138">
          <cell r="B4138">
            <v>44726</v>
          </cell>
          <cell r="C4138">
            <v>138.58000000000001</v>
          </cell>
        </row>
        <row r="4139">
          <cell r="B4139">
            <v>44727</v>
          </cell>
          <cell r="C4139">
            <v>137.82</v>
          </cell>
        </row>
        <row r="4140">
          <cell r="B4140">
            <v>44728</v>
          </cell>
          <cell r="C4140">
            <v>137.13</v>
          </cell>
        </row>
        <row r="4141">
          <cell r="B4141">
            <v>44729</v>
          </cell>
          <cell r="C4141">
            <v>136.47</v>
          </cell>
        </row>
        <row r="4142">
          <cell r="B4142">
            <v>44730</v>
          </cell>
          <cell r="C4142">
            <v>136.05000000000001</v>
          </cell>
        </row>
        <row r="4143">
          <cell r="B4143">
            <v>44731</v>
          </cell>
          <cell r="C4143">
            <v>135.82</v>
          </cell>
        </row>
        <row r="4144">
          <cell r="B4144">
            <v>44732</v>
          </cell>
          <cell r="C4144">
            <v>135.63</v>
          </cell>
        </row>
        <row r="4145">
          <cell r="B4145">
            <v>44733</v>
          </cell>
          <cell r="C4145">
            <v>134.96</v>
          </cell>
        </row>
        <row r="4146">
          <cell r="B4146">
            <v>44734</v>
          </cell>
          <cell r="C4146">
            <v>134.62</v>
          </cell>
        </row>
        <row r="4147">
          <cell r="B4147">
            <v>44735</v>
          </cell>
          <cell r="C4147">
            <v>134.37</v>
          </cell>
        </row>
        <row r="4148">
          <cell r="B4148">
            <v>44736</v>
          </cell>
          <cell r="C4148">
            <v>134.02000000000001</v>
          </cell>
        </row>
        <row r="4149">
          <cell r="B4149">
            <v>44737</v>
          </cell>
          <cell r="C4149">
            <v>133.96</v>
          </cell>
        </row>
        <row r="4150">
          <cell r="B4150">
            <v>44738</v>
          </cell>
          <cell r="C4150">
            <v>134.08000000000001</v>
          </cell>
        </row>
        <row r="4151">
          <cell r="B4151">
            <v>44739</v>
          </cell>
          <cell r="C4151">
            <v>134.22</v>
          </cell>
        </row>
        <row r="4152">
          <cell r="B4152">
            <v>44740</v>
          </cell>
          <cell r="C4152">
            <v>133.96</v>
          </cell>
        </row>
        <row r="4153">
          <cell r="B4153">
            <v>44741</v>
          </cell>
          <cell r="C4153">
            <v>133.71</v>
          </cell>
        </row>
        <row r="4154">
          <cell r="B4154">
            <v>44742</v>
          </cell>
          <cell r="C4154">
            <v>133.33000000000001</v>
          </cell>
        </row>
        <row r="4155">
          <cell r="B4155">
            <v>44743</v>
          </cell>
          <cell r="C4155">
            <v>133.96</v>
          </cell>
        </row>
        <row r="4156">
          <cell r="B4156">
            <v>44744</v>
          </cell>
          <cell r="C4156">
            <v>134.34</v>
          </cell>
        </row>
        <row r="4157">
          <cell r="B4157">
            <v>44745</v>
          </cell>
          <cell r="C4157">
            <v>135.76</v>
          </cell>
        </row>
        <row r="4158">
          <cell r="B4158">
            <v>44746</v>
          </cell>
          <cell r="C4158">
            <v>136.47999999999999</v>
          </cell>
        </row>
        <row r="4159">
          <cell r="B4159">
            <v>44747</v>
          </cell>
          <cell r="C4159">
            <v>136.78</v>
          </cell>
        </row>
        <row r="4160">
          <cell r="B4160">
            <v>44748</v>
          </cell>
          <cell r="C4160">
            <v>136.79</v>
          </cell>
        </row>
        <row r="4161">
          <cell r="B4161">
            <v>44749</v>
          </cell>
          <cell r="C4161">
            <v>136.6</v>
          </cell>
        </row>
        <row r="4162">
          <cell r="B4162">
            <v>44750</v>
          </cell>
          <cell r="C4162">
            <v>136.41</v>
          </cell>
        </row>
        <row r="4163">
          <cell r="B4163">
            <v>44751</v>
          </cell>
          <cell r="C4163">
            <v>136.55000000000001</v>
          </cell>
        </row>
        <row r="4164">
          <cell r="B4164">
            <v>44752</v>
          </cell>
          <cell r="C4164">
            <v>137.65</v>
          </cell>
        </row>
        <row r="4165">
          <cell r="B4165">
            <v>44753</v>
          </cell>
          <cell r="C4165">
            <v>140.03</v>
          </cell>
        </row>
        <row r="4166">
          <cell r="B4166">
            <v>44754</v>
          </cell>
          <cell r="C4166">
            <v>142.91999999999999</v>
          </cell>
        </row>
        <row r="4167">
          <cell r="B4167">
            <v>44755</v>
          </cell>
          <cell r="C4167">
            <v>147.59</v>
          </cell>
        </row>
        <row r="4168">
          <cell r="B4168">
            <v>44756</v>
          </cell>
          <cell r="C4168">
            <v>148.52000000000001</v>
          </cell>
        </row>
        <row r="4169">
          <cell r="B4169">
            <v>44757</v>
          </cell>
          <cell r="C4169">
            <v>148.71</v>
          </cell>
        </row>
        <row r="4170">
          <cell r="B4170">
            <v>44758</v>
          </cell>
          <cell r="C4170">
            <v>148.80000000000001</v>
          </cell>
        </row>
        <row r="4171">
          <cell r="B4171">
            <v>44759</v>
          </cell>
          <cell r="C4171">
            <v>148.57</v>
          </cell>
        </row>
        <row r="4172">
          <cell r="B4172">
            <v>44760</v>
          </cell>
          <cell r="C4172">
            <v>148.55000000000001</v>
          </cell>
        </row>
        <row r="4173">
          <cell r="B4173">
            <v>44761</v>
          </cell>
          <cell r="C4173">
            <v>148.29</v>
          </cell>
        </row>
        <row r="4174">
          <cell r="B4174">
            <v>44762</v>
          </cell>
          <cell r="C4174">
            <v>148.03</v>
          </cell>
        </row>
        <row r="4175">
          <cell r="B4175">
            <v>44763</v>
          </cell>
          <cell r="C4175">
            <v>148.81</v>
          </cell>
        </row>
        <row r="4176">
          <cell r="B4176">
            <v>44764</v>
          </cell>
          <cell r="C4176">
            <v>148.52000000000001</v>
          </cell>
        </row>
        <row r="4177">
          <cell r="B4177">
            <v>44765</v>
          </cell>
          <cell r="C4177">
            <v>148.15</v>
          </cell>
        </row>
        <row r="4178">
          <cell r="B4178">
            <v>44766</v>
          </cell>
          <cell r="C4178">
            <v>147.9</v>
          </cell>
        </row>
        <row r="4179">
          <cell r="B4179">
            <v>44767</v>
          </cell>
          <cell r="C4179">
            <v>148.08000000000001</v>
          </cell>
        </row>
        <row r="4180">
          <cell r="B4180">
            <v>44768</v>
          </cell>
          <cell r="C4180">
            <v>147.77000000000001</v>
          </cell>
        </row>
        <row r="4181">
          <cell r="B4181">
            <v>44769</v>
          </cell>
          <cell r="C4181">
            <v>147.53</v>
          </cell>
        </row>
        <row r="4182">
          <cell r="B4182">
            <v>44770</v>
          </cell>
          <cell r="C4182">
            <v>147.34</v>
          </cell>
        </row>
        <row r="4183">
          <cell r="B4183">
            <v>44771</v>
          </cell>
          <cell r="C4183">
            <v>147.22999999999999</v>
          </cell>
        </row>
        <row r="4184">
          <cell r="B4184">
            <v>44772</v>
          </cell>
          <cell r="C4184">
            <v>146.91999999999999</v>
          </cell>
        </row>
        <row r="4185">
          <cell r="B4185">
            <v>44773</v>
          </cell>
          <cell r="C4185">
            <v>146.66</v>
          </cell>
        </row>
        <row r="4186">
          <cell r="B4186">
            <v>44774</v>
          </cell>
          <cell r="C4186">
            <v>146.81</v>
          </cell>
        </row>
        <row r="4187">
          <cell r="B4187">
            <v>44775</v>
          </cell>
          <cell r="C4187">
            <v>146.91</v>
          </cell>
        </row>
        <row r="4188">
          <cell r="B4188">
            <v>44776</v>
          </cell>
          <cell r="C4188">
            <v>146.71</v>
          </cell>
        </row>
        <row r="4189">
          <cell r="B4189">
            <v>44777</v>
          </cell>
          <cell r="C4189">
            <v>146.32</v>
          </cell>
        </row>
        <row r="4190">
          <cell r="B4190">
            <v>44778</v>
          </cell>
          <cell r="C4190">
            <v>146.04</v>
          </cell>
        </row>
        <row r="4191">
          <cell r="B4191">
            <v>44779</v>
          </cell>
          <cell r="C4191">
            <v>146.19999999999999</v>
          </cell>
        </row>
        <row r="4192">
          <cell r="B4192">
            <v>44780</v>
          </cell>
          <cell r="C4192">
            <v>146.09</v>
          </cell>
        </row>
        <row r="4193">
          <cell r="B4193">
            <v>44781</v>
          </cell>
          <cell r="C4193">
            <v>146.4</v>
          </cell>
        </row>
        <row r="4194">
          <cell r="B4194">
            <v>44782</v>
          </cell>
          <cell r="C4194">
            <v>146.24</v>
          </cell>
        </row>
        <row r="4195">
          <cell r="B4195">
            <v>44783</v>
          </cell>
          <cell r="C4195">
            <v>145.91999999999999</v>
          </cell>
        </row>
        <row r="4196">
          <cell r="B4196">
            <v>44784</v>
          </cell>
          <cell r="C4196">
            <v>146.38</v>
          </cell>
        </row>
        <row r="4197">
          <cell r="B4197">
            <v>44785</v>
          </cell>
          <cell r="C4197">
            <v>147.19999999999999</v>
          </cell>
        </row>
        <row r="4198">
          <cell r="B4198">
            <v>44786</v>
          </cell>
          <cell r="C4198">
            <v>147.21</v>
          </cell>
        </row>
        <row r="4199">
          <cell r="B4199">
            <v>44787</v>
          </cell>
          <cell r="C4199">
            <v>147.12</v>
          </cell>
        </row>
        <row r="4200">
          <cell r="B4200">
            <v>44788</v>
          </cell>
          <cell r="C4200">
            <v>147.08000000000001</v>
          </cell>
        </row>
        <row r="4201">
          <cell r="B4201">
            <v>44789</v>
          </cell>
          <cell r="C4201">
            <v>146.81</v>
          </cell>
        </row>
        <row r="4202">
          <cell r="B4202">
            <v>44790</v>
          </cell>
          <cell r="C4202">
            <v>146.68</v>
          </cell>
        </row>
        <row r="4203">
          <cell r="B4203">
            <v>44791</v>
          </cell>
          <cell r="C4203">
            <v>146.44</v>
          </cell>
        </row>
        <row r="4204">
          <cell r="B4204">
            <v>44792</v>
          </cell>
          <cell r="C4204">
            <v>146.32</v>
          </cell>
        </row>
        <row r="4205">
          <cell r="B4205">
            <v>44793</v>
          </cell>
          <cell r="C4205">
            <v>145.94</v>
          </cell>
        </row>
        <row r="4206">
          <cell r="B4206">
            <v>44794</v>
          </cell>
          <cell r="C4206">
            <v>146.13</v>
          </cell>
        </row>
        <row r="4207">
          <cell r="B4207">
            <v>44795</v>
          </cell>
          <cell r="C4207">
            <v>146.6</v>
          </cell>
        </row>
        <row r="4208">
          <cell r="B4208">
            <v>44796</v>
          </cell>
          <cell r="C4208">
            <v>146.6</v>
          </cell>
        </row>
        <row r="4209">
          <cell r="B4209">
            <v>44797</v>
          </cell>
          <cell r="C4209">
            <v>146.80000000000001</v>
          </cell>
        </row>
        <row r="4210">
          <cell r="B4210">
            <v>44798</v>
          </cell>
          <cell r="C4210">
            <v>147.37</v>
          </cell>
        </row>
        <row r="4211">
          <cell r="B4211">
            <v>44799</v>
          </cell>
          <cell r="C4211">
            <v>147.79</v>
          </cell>
        </row>
        <row r="4212">
          <cell r="B4212">
            <v>44800</v>
          </cell>
          <cell r="C4212">
            <v>148.29</v>
          </cell>
        </row>
        <row r="4213">
          <cell r="B4213">
            <v>44801</v>
          </cell>
          <cell r="C4213">
            <v>148.19999999999999</v>
          </cell>
        </row>
        <row r="4214">
          <cell r="B4214">
            <v>44802</v>
          </cell>
          <cell r="C4214">
            <v>148.41999999999999</v>
          </cell>
        </row>
        <row r="4215">
          <cell r="B4215">
            <v>44803</v>
          </cell>
          <cell r="C4215">
            <v>148.11000000000001</v>
          </cell>
        </row>
        <row r="4216">
          <cell r="B4216">
            <v>44804</v>
          </cell>
          <cell r="C4216">
            <v>147.76</v>
          </cell>
        </row>
        <row r="4217">
          <cell r="B4217">
            <v>44805</v>
          </cell>
          <cell r="C4217">
            <v>147.46</v>
          </cell>
        </row>
        <row r="4218">
          <cell r="B4218">
            <v>44806</v>
          </cell>
          <cell r="C4218">
            <v>147.03</v>
          </cell>
        </row>
        <row r="4219">
          <cell r="B4219">
            <v>44807</v>
          </cell>
          <cell r="C4219">
            <v>146.77000000000001</v>
          </cell>
        </row>
        <row r="4220">
          <cell r="B4220">
            <v>44808</v>
          </cell>
          <cell r="C4220">
            <v>146.71</v>
          </cell>
        </row>
        <row r="4221">
          <cell r="B4221">
            <v>44809</v>
          </cell>
          <cell r="C4221">
            <v>146.88</v>
          </cell>
        </row>
        <row r="4222">
          <cell r="B4222">
            <v>44810</v>
          </cell>
          <cell r="C4222">
            <v>146.57</v>
          </cell>
        </row>
        <row r="4223">
          <cell r="B4223">
            <v>44811</v>
          </cell>
          <cell r="C4223">
            <v>146.38</v>
          </cell>
        </row>
        <row r="4224">
          <cell r="B4224">
            <v>44812</v>
          </cell>
          <cell r="C4224">
            <v>147.77000000000001</v>
          </cell>
        </row>
        <row r="4225">
          <cell r="B4225">
            <v>44813</v>
          </cell>
          <cell r="C4225">
            <v>148.41</v>
          </cell>
        </row>
        <row r="4226">
          <cell r="B4226">
            <v>44814</v>
          </cell>
          <cell r="C4226">
            <v>148.36000000000001</v>
          </cell>
        </row>
        <row r="4227">
          <cell r="B4227">
            <v>44815</v>
          </cell>
          <cell r="C4227">
            <v>148.35</v>
          </cell>
        </row>
        <row r="4228">
          <cell r="B4228">
            <v>44816</v>
          </cell>
          <cell r="C4228">
            <v>148.6</v>
          </cell>
        </row>
        <row r="4229">
          <cell r="B4229">
            <v>44817</v>
          </cell>
          <cell r="C4229">
            <v>148.5</v>
          </cell>
        </row>
        <row r="4230">
          <cell r="B4230">
            <v>44818</v>
          </cell>
          <cell r="C4230">
            <v>148.30000000000001</v>
          </cell>
        </row>
        <row r="4231">
          <cell r="B4231">
            <v>44819</v>
          </cell>
          <cell r="C4231">
            <v>148.13</v>
          </cell>
        </row>
        <row r="4232">
          <cell r="B4232">
            <v>44820</v>
          </cell>
          <cell r="C4232">
            <v>148.04</v>
          </cell>
        </row>
        <row r="4233">
          <cell r="B4233">
            <v>44821</v>
          </cell>
          <cell r="C4233">
            <v>147.94</v>
          </cell>
        </row>
        <row r="4234">
          <cell r="B4234">
            <v>44822</v>
          </cell>
          <cell r="C4234">
            <v>147.84</v>
          </cell>
        </row>
        <row r="4235">
          <cell r="B4235">
            <v>44823</v>
          </cell>
          <cell r="C4235">
            <v>148.08000000000001</v>
          </cell>
        </row>
        <row r="4236">
          <cell r="B4236">
            <v>44824</v>
          </cell>
          <cell r="C4236">
            <v>147.86000000000001</v>
          </cell>
        </row>
        <row r="4237">
          <cell r="B4237">
            <v>44825</v>
          </cell>
          <cell r="C4237">
            <v>147.79</v>
          </cell>
        </row>
        <row r="4238">
          <cell r="B4238">
            <v>44826</v>
          </cell>
          <cell r="C4238">
            <v>147.88</v>
          </cell>
        </row>
        <row r="4239">
          <cell r="B4239">
            <v>44827</v>
          </cell>
          <cell r="C4239">
            <v>148.19</v>
          </cell>
        </row>
        <row r="4240">
          <cell r="B4240">
            <v>44828</v>
          </cell>
          <cell r="C4240">
            <v>148.31</v>
          </cell>
        </row>
        <row r="4241">
          <cell r="B4241">
            <v>44829</v>
          </cell>
          <cell r="C4241">
            <v>148.33000000000001</v>
          </cell>
        </row>
        <row r="4242">
          <cell r="B4242">
            <v>44830</v>
          </cell>
          <cell r="C4242">
            <v>148.53</v>
          </cell>
        </row>
        <row r="4243">
          <cell r="B4243">
            <v>44831</v>
          </cell>
          <cell r="C4243">
            <v>148.76</v>
          </cell>
        </row>
        <row r="4244">
          <cell r="B4244">
            <v>44832</v>
          </cell>
          <cell r="C4244">
            <v>148.34</v>
          </cell>
        </row>
        <row r="4245">
          <cell r="B4245">
            <v>44833</v>
          </cell>
          <cell r="C4245">
            <v>148.84</v>
          </cell>
        </row>
        <row r="4246">
          <cell r="B4246">
            <v>44834</v>
          </cell>
          <cell r="C4246">
            <v>148.5</v>
          </cell>
        </row>
        <row r="4247">
          <cell r="B4247">
            <v>44835</v>
          </cell>
          <cell r="C4247">
            <v>148.44</v>
          </cell>
        </row>
        <row r="4248">
          <cell r="B4248">
            <v>44836</v>
          </cell>
          <cell r="C4248">
            <v>148.27000000000001</v>
          </cell>
        </row>
        <row r="4249">
          <cell r="B4249">
            <v>44837</v>
          </cell>
          <cell r="C4249">
            <v>148.44999999999999</v>
          </cell>
        </row>
        <row r="4250">
          <cell r="B4250">
            <v>44838</v>
          </cell>
          <cell r="C4250">
            <v>148.46</v>
          </cell>
        </row>
        <row r="4251">
          <cell r="B4251">
            <v>44839</v>
          </cell>
          <cell r="C4251">
            <v>148.41</v>
          </cell>
        </row>
        <row r="4252">
          <cell r="B4252">
            <v>44840</v>
          </cell>
          <cell r="C4252">
            <v>148.34</v>
          </cell>
        </row>
        <row r="4253">
          <cell r="B4253">
            <v>44841</v>
          </cell>
          <cell r="C4253">
            <v>148.19</v>
          </cell>
        </row>
        <row r="4254">
          <cell r="B4254">
            <v>44842</v>
          </cell>
          <cell r="C4254">
            <v>148.01</v>
          </cell>
        </row>
        <row r="4255">
          <cell r="B4255">
            <v>44843</v>
          </cell>
          <cell r="C4255">
            <v>148.1</v>
          </cell>
        </row>
        <row r="4256">
          <cell r="B4256">
            <v>44844</v>
          </cell>
          <cell r="C4256">
            <v>148.34</v>
          </cell>
        </row>
        <row r="4257">
          <cell r="B4257">
            <v>44845</v>
          </cell>
          <cell r="C4257">
            <v>148.19999999999999</v>
          </cell>
        </row>
        <row r="4258">
          <cell r="B4258">
            <v>44846</v>
          </cell>
          <cell r="C4258">
            <v>148.57</v>
          </cell>
        </row>
        <row r="4259">
          <cell r="B4259">
            <v>44847</v>
          </cell>
          <cell r="C4259">
            <v>148.66999999999999</v>
          </cell>
        </row>
        <row r="4260">
          <cell r="B4260">
            <v>44848</v>
          </cell>
          <cell r="C4260">
            <v>148.59</v>
          </cell>
        </row>
        <row r="4261">
          <cell r="B4261">
            <v>44849</v>
          </cell>
          <cell r="C4261">
            <v>148.57</v>
          </cell>
        </row>
        <row r="4262">
          <cell r="B4262">
            <v>44850</v>
          </cell>
          <cell r="C4262">
            <v>148.78</v>
          </cell>
        </row>
        <row r="4263">
          <cell r="B4263">
            <v>44851</v>
          </cell>
          <cell r="C4263">
            <v>148.82</v>
          </cell>
        </row>
        <row r="4264">
          <cell r="B4264">
            <v>44852</v>
          </cell>
          <cell r="C4264">
            <v>148.63</v>
          </cell>
        </row>
        <row r="4265">
          <cell r="B4265">
            <v>44853</v>
          </cell>
          <cell r="C4265">
            <v>148.52000000000001</v>
          </cell>
        </row>
        <row r="4266">
          <cell r="B4266">
            <v>44854</v>
          </cell>
          <cell r="C4266">
            <v>148.4</v>
          </cell>
        </row>
        <row r="4267">
          <cell r="B4267">
            <v>44855</v>
          </cell>
          <cell r="C4267">
            <v>148.28</v>
          </cell>
        </row>
        <row r="4268">
          <cell r="B4268">
            <v>44856</v>
          </cell>
          <cell r="C4268">
            <v>148.27000000000001</v>
          </cell>
        </row>
        <row r="4269">
          <cell r="B4269">
            <v>44857</v>
          </cell>
          <cell r="C4269">
            <v>148.32</v>
          </cell>
        </row>
        <row r="4270">
          <cell r="B4270">
            <v>44858</v>
          </cell>
          <cell r="C4270">
            <v>148.5</v>
          </cell>
        </row>
        <row r="4271">
          <cell r="B4271">
            <v>44859</v>
          </cell>
          <cell r="C4271">
            <v>148.49</v>
          </cell>
        </row>
        <row r="4272">
          <cell r="B4272">
            <v>44860</v>
          </cell>
          <cell r="C4272">
            <v>148.44</v>
          </cell>
        </row>
        <row r="4273">
          <cell r="B4273">
            <v>44861</v>
          </cell>
          <cell r="C4273">
            <v>148.5</v>
          </cell>
        </row>
        <row r="4274">
          <cell r="B4274">
            <v>44862</v>
          </cell>
          <cell r="C4274">
            <v>148.62</v>
          </cell>
        </row>
        <row r="4275">
          <cell r="B4275">
            <v>44863</v>
          </cell>
          <cell r="C4275">
            <v>148.75</v>
          </cell>
        </row>
        <row r="4276">
          <cell r="B4276">
            <v>44864</v>
          </cell>
          <cell r="C4276">
            <v>148.99</v>
          </cell>
        </row>
        <row r="4277">
          <cell r="B4277">
            <v>44865</v>
          </cell>
          <cell r="C4277">
            <v>149.04</v>
          </cell>
        </row>
        <row r="4278">
          <cell r="B4278">
            <v>44866</v>
          </cell>
          <cell r="C4278">
            <v>149.04</v>
          </cell>
        </row>
        <row r="4279">
          <cell r="B4279">
            <v>44867</v>
          </cell>
          <cell r="C4279">
            <v>148.82</v>
          </cell>
        </row>
        <row r="4280">
          <cell r="B4280">
            <v>44868</v>
          </cell>
          <cell r="C4280">
            <v>148.59</v>
          </cell>
        </row>
        <row r="4281">
          <cell r="B4281">
            <v>44869</v>
          </cell>
          <cell r="C4281">
            <v>148.21</v>
          </cell>
        </row>
        <row r="4282">
          <cell r="B4282">
            <v>44870</v>
          </cell>
          <cell r="C4282">
            <v>147.88</v>
          </cell>
        </row>
        <row r="4283">
          <cell r="B4283">
            <v>44871</v>
          </cell>
          <cell r="C4283">
            <v>147.66999999999999</v>
          </cell>
        </row>
        <row r="4284">
          <cell r="B4284">
            <v>44872</v>
          </cell>
          <cell r="C4284">
            <v>147.68</v>
          </cell>
        </row>
        <row r="4285">
          <cell r="B4285">
            <v>44873</v>
          </cell>
          <cell r="C4285">
            <v>147.74</v>
          </cell>
        </row>
        <row r="4286">
          <cell r="B4286">
            <v>44874</v>
          </cell>
          <cell r="C4286">
            <v>147.75</v>
          </cell>
        </row>
        <row r="4287">
          <cell r="B4287">
            <v>44875</v>
          </cell>
          <cell r="C4287">
            <v>147.66</v>
          </cell>
        </row>
        <row r="4288">
          <cell r="B4288">
            <v>44876</v>
          </cell>
          <cell r="C4288">
            <v>147.32</v>
          </cell>
        </row>
        <row r="4289">
          <cell r="B4289">
            <v>44877</v>
          </cell>
          <cell r="C4289">
            <v>146.88</v>
          </cell>
        </row>
        <row r="4290">
          <cell r="B4290">
            <v>44878</v>
          </cell>
          <cell r="C4290">
            <v>146.47</v>
          </cell>
        </row>
        <row r="4291">
          <cell r="B4291">
            <v>44879</v>
          </cell>
          <cell r="C4291">
            <v>146.22</v>
          </cell>
        </row>
        <row r="4292">
          <cell r="B4292">
            <v>44880</v>
          </cell>
          <cell r="C4292">
            <v>145.97999999999999</v>
          </cell>
        </row>
        <row r="4293">
          <cell r="B4293">
            <v>44881</v>
          </cell>
          <cell r="C4293">
            <v>145.88999999999999</v>
          </cell>
        </row>
        <row r="4294">
          <cell r="B4294">
            <v>44882</v>
          </cell>
          <cell r="C4294">
            <v>145.76</v>
          </cell>
        </row>
        <row r="4295">
          <cell r="B4295">
            <v>44883</v>
          </cell>
          <cell r="C4295">
            <v>145.55000000000001</v>
          </cell>
        </row>
        <row r="4296">
          <cell r="B4296">
            <v>44884</v>
          </cell>
          <cell r="C4296">
            <v>145.33000000000001</v>
          </cell>
        </row>
        <row r="4297">
          <cell r="B4297">
            <v>44885</v>
          </cell>
          <cell r="C4297">
            <v>145.16999999999999</v>
          </cell>
        </row>
        <row r="4298">
          <cell r="B4298">
            <v>44886</v>
          </cell>
          <cell r="C4298">
            <v>145.29</v>
          </cell>
        </row>
        <row r="4299">
          <cell r="B4299">
            <v>44887</v>
          </cell>
          <cell r="C4299">
            <v>145.16999999999999</v>
          </cell>
        </row>
        <row r="4300">
          <cell r="B4300">
            <v>44888</v>
          </cell>
          <cell r="C4300">
            <v>144.96</v>
          </cell>
        </row>
        <row r="4301">
          <cell r="B4301">
            <v>44889</v>
          </cell>
          <cell r="C4301">
            <v>144.9</v>
          </cell>
        </row>
        <row r="4302">
          <cell r="B4302">
            <v>44890</v>
          </cell>
          <cell r="C4302">
            <v>144.99</v>
          </cell>
        </row>
        <row r="4303">
          <cell r="B4303">
            <v>44891</v>
          </cell>
          <cell r="C4303">
            <v>145.03</v>
          </cell>
        </row>
        <row r="4304">
          <cell r="B4304">
            <v>44892</v>
          </cell>
          <cell r="C4304">
            <v>145.04</v>
          </cell>
        </row>
        <row r="4305">
          <cell r="B4305">
            <v>44893</v>
          </cell>
          <cell r="C4305">
            <v>145.05000000000001</v>
          </cell>
        </row>
        <row r="4306">
          <cell r="B4306">
            <v>44894</v>
          </cell>
          <cell r="C4306">
            <v>144.76</v>
          </cell>
        </row>
        <row r="4307">
          <cell r="B4307">
            <v>44895</v>
          </cell>
          <cell r="C4307">
            <v>144.28</v>
          </cell>
        </row>
        <row r="4308">
          <cell r="B4308">
            <v>44896</v>
          </cell>
          <cell r="C4308">
            <v>143.96</v>
          </cell>
        </row>
        <row r="4309">
          <cell r="B4309">
            <v>44897</v>
          </cell>
          <cell r="C4309">
            <v>143.76</v>
          </cell>
        </row>
        <row r="4310">
          <cell r="B4310">
            <v>44898</v>
          </cell>
          <cell r="C4310">
            <v>143.53</v>
          </cell>
        </row>
        <row r="4311">
          <cell r="B4311">
            <v>44899</v>
          </cell>
          <cell r="C4311">
            <v>143.47999999999999</v>
          </cell>
        </row>
        <row r="4312">
          <cell r="B4312">
            <v>44900</v>
          </cell>
          <cell r="C4312">
            <v>143.4</v>
          </cell>
        </row>
        <row r="4313">
          <cell r="B4313">
            <v>44901</v>
          </cell>
          <cell r="C4313">
            <v>142.99</v>
          </cell>
        </row>
        <row r="4314">
          <cell r="B4314">
            <v>44902</v>
          </cell>
          <cell r="C4314">
            <v>142.62</v>
          </cell>
        </row>
        <row r="4315">
          <cell r="B4315">
            <v>44903</v>
          </cell>
          <cell r="C4315">
            <v>142.26</v>
          </cell>
        </row>
        <row r="4316">
          <cell r="B4316">
            <v>44904</v>
          </cell>
          <cell r="C4316">
            <v>141.81</v>
          </cell>
        </row>
        <row r="4317">
          <cell r="B4317">
            <v>44905</v>
          </cell>
          <cell r="C4317">
            <v>141.4</v>
          </cell>
        </row>
        <row r="4318">
          <cell r="B4318">
            <v>44906</v>
          </cell>
          <cell r="C4318">
            <v>141.19999999999999</v>
          </cell>
        </row>
        <row r="4319">
          <cell r="B4319">
            <v>44907</v>
          </cell>
          <cell r="C4319">
            <v>141.11000000000001</v>
          </cell>
        </row>
        <row r="4320">
          <cell r="B4320">
            <v>44908</v>
          </cell>
          <cell r="C4320">
            <v>141.18</v>
          </cell>
        </row>
        <row r="4321">
          <cell r="B4321">
            <v>44909</v>
          </cell>
          <cell r="C4321">
            <v>141.26</v>
          </cell>
        </row>
        <row r="4322">
          <cell r="B4322">
            <v>44910</v>
          </cell>
          <cell r="C4322">
            <v>141.33000000000001</v>
          </cell>
        </row>
        <row r="4323">
          <cell r="B4323">
            <v>44911</v>
          </cell>
          <cell r="C4323">
            <v>141.41999999999999</v>
          </cell>
        </row>
        <row r="4324">
          <cell r="B4324">
            <v>44912</v>
          </cell>
          <cell r="C4324">
            <v>141.47999999999999</v>
          </cell>
        </row>
        <row r="4325">
          <cell r="B4325">
            <v>44913</v>
          </cell>
          <cell r="C4325">
            <v>141.55000000000001</v>
          </cell>
        </row>
        <row r="4326">
          <cell r="B4326">
            <v>44914</v>
          </cell>
          <cell r="C4326">
            <v>141.61000000000001</v>
          </cell>
        </row>
        <row r="4327">
          <cell r="B4327">
            <v>44915</v>
          </cell>
          <cell r="C4327">
            <v>141.66</v>
          </cell>
        </row>
        <row r="4328">
          <cell r="B4328">
            <v>44916</v>
          </cell>
          <cell r="C4328">
            <v>141.69</v>
          </cell>
        </row>
        <row r="4329">
          <cell r="B4329">
            <v>44917</v>
          </cell>
          <cell r="C4329">
            <v>141.74</v>
          </cell>
        </row>
        <row r="4330">
          <cell r="B4330">
            <v>44918</v>
          </cell>
          <cell r="C4330">
            <v>141.80000000000001</v>
          </cell>
        </row>
        <row r="4331">
          <cell r="B4331">
            <v>44919</v>
          </cell>
          <cell r="C4331">
            <v>141.82</v>
          </cell>
        </row>
        <row r="4332">
          <cell r="B4332">
            <v>44920</v>
          </cell>
          <cell r="C4332">
            <v>141.82</v>
          </cell>
        </row>
        <row r="4333">
          <cell r="B4333">
            <v>44921</v>
          </cell>
          <cell r="C4333">
            <v>141.83000000000001</v>
          </cell>
        </row>
        <row r="4334">
          <cell r="B4334">
            <v>44922</v>
          </cell>
          <cell r="C4334">
            <v>141.83000000000001</v>
          </cell>
        </row>
        <row r="4335">
          <cell r="B4335">
            <v>44923</v>
          </cell>
          <cell r="C4335">
            <v>141.85</v>
          </cell>
        </row>
        <row r="4336">
          <cell r="B4336">
            <v>44924</v>
          </cell>
          <cell r="C4336">
            <v>141.84</v>
          </cell>
        </row>
        <row r="4337">
          <cell r="B4337">
            <v>44925</v>
          </cell>
          <cell r="C4337">
            <v>141.85</v>
          </cell>
        </row>
        <row r="4338">
          <cell r="B4338">
            <v>44926</v>
          </cell>
          <cell r="C4338">
            <v>141.87</v>
          </cell>
        </row>
        <row r="4339">
          <cell r="B4339">
            <v>44927</v>
          </cell>
          <cell r="C4339">
            <v>141.87</v>
          </cell>
        </row>
        <row r="4340">
          <cell r="B4340">
            <v>44928</v>
          </cell>
          <cell r="C4340">
            <v>141.88999999999999</v>
          </cell>
        </row>
        <row r="4341">
          <cell r="B4341">
            <v>44929</v>
          </cell>
          <cell r="C4341">
            <v>141.9</v>
          </cell>
        </row>
        <row r="4342">
          <cell r="B4342">
            <v>44930</v>
          </cell>
          <cell r="C4342">
            <v>141.91999999999999</v>
          </cell>
        </row>
        <row r="4343">
          <cell r="B4343">
            <v>44931</v>
          </cell>
          <cell r="C4343">
            <v>141.94999999999999</v>
          </cell>
        </row>
        <row r="4344">
          <cell r="B4344">
            <v>44932</v>
          </cell>
          <cell r="C4344">
            <v>141.96</v>
          </cell>
        </row>
        <row r="4345">
          <cell r="B4345">
            <v>44933</v>
          </cell>
          <cell r="C4345">
            <v>141.97999999999999</v>
          </cell>
        </row>
        <row r="4346">
          <cell r="B4346">
            <v>44934</v>
          </cell>
          <cell r="C4346">
            <v>141.96</v>
          </cell>
        </row>
        <row r="4347">
          <cell r="B4347">
            <v>44935</v>
          </cell>
          <cell r="C4347">
            <v>141.96</v>
          </cell>
        </row>
        <row r="4348">
          <cell r="B4348">
            <v>44936</v>
          </cell>
          <cell r="C4348">
            <v>142.01</v>
          </cell>
        </row>
        <row r="4349">
          <cell r="B4349">
            <v>44937</v>
          </cell>
          <cell r="C4349">
            <v>142.38</v>
          </cell>
        </row>
        <row r="4350">
          <cell r="B4350">
            <v>44938</v>
          </cell>
          <cell r="C4350">
            <v>144.19</v>
          </cell>
        </row>
        <row r="4351">
          <cell r="B4351">
            <v>44939</v>
          </cell>
          <cell r="C4351">
            <v>145.06</v>
          </cell>
        </row>
        <row r="4352">
          <cell r="B4352">
            <v>44940</v>
          </cell>
          <cell r="C4352">
            <v>145.55000000000001</v>
          </cell>
        </row>
        <row r="4353">
          <cell r="B4353">
            <v>44941</v>
          </cell>
          <cell r="C4353">
            <v>145.9</v>
          </cell>
        </row>
        <row r="4354">
          <cell r="B4354">
            <v>44942</v>
          </cell>
          <cell r="C4354">
            <v>146.13999999999999</v>
          </cell>
        </row>
        <row r="4355">
          <cell r="B4355">
            <v>44943</v>
          </cell>
          <cell r="C4355">
            <v>146.34</v>
          </cell>
        </row>
        <row r="4356">
          <cell r="B4356">
            <v>44944</v>
          </cell>
          <cell r="C4356">
            <v>146.51</v>
          </cell>
        </row>
        <row r="4357">
          <cell r="B4357">
            <v>44945</v>
          </cell>
          <cell r="C4357">
            <v>146.65</v>
          </cell>
        </row>
        <row r="4358">
          <cell r="B4358">
            <v>44946</v>
          </cell>
          <cell r="C4358">
            <v>146.76</v>
          </cell>
        </row>
        <row r="4359">
          <cell r="B4359">
            <v>44947</v>
          </cell>
          <cell r="C4359">
            <v>146.85</v>
          </cell>
        </row>
        <row r="4360">
          <cell r="B4360">
            <v>44948</v>
          </cell>
          <cell r="C4360">
            <v>146.94</v>
          </cell>
        </row>
        <row r="4361">
          <cell r="B4361">
            <v>44949</v>
          </cell>
          <cell r="C4361">
            <v>147.03</v>
          </cell>
        </row>
        <row r="4362">
          <cell r="B4362">
            <v>44950</v>
          </cell>
          <cell r="C4362">
            <v>147.1</v>
          </cell>
        </row>
        <row r="4363">
          <cell r="B4363">
            <v>44951</v>
          </cell>
          <cell r="C4363">
            <v>147.18</v>
          </cell>
        </row>
        <row r="4364">
          <cell r="B4364">
            <v>44952</v>
          </cell>
          <cell r="C4364">
            <v>147.22999999999999</v>
          </cell>
        </row>
        <row r="4365">
          <cell r="B4365">
            <v>44953</v>
          </cell>
          <cell r="C4365">
            <v>147.29</v>
          </cell>
        </row>
        <row r="4366">
          <cell r="B4366">
            <v>44954</v>
          </cell>
          <cell r="C4366">
            <v>147.34</v>
          </cell>
        </row>
        <row r="4367">
          <cell r="B4367">
            <v>44955</v>
          </cell>
          <cell r="C4367">
            <v>147.38</v>
          </cell>
        </row>
        <row r="4368">
          <cell r="B4368">
            <v>44956</v>
          </cell>
          <cell r="C4368">
            <v>147.41</v>
          </cell>
        </row>
        <row r="4369">
          <cell r="B4369">
            <v>44957</v>
          </cell>
          <cell r="C4369">
            <v>147.44</v>
          </cell>
        </row>
        <row r="4370">
          <cell r="B4370">
            <v>44958</v>
          </cell>
          <cell r="C4370">
            <v>147.46</v>
          </cell>
        </row>
        <row r="4371">
          <cell r="B4371">
            <v>44959</v>
          </cell>
          <cell r="C4371">
            <v>147.47999999999999</v>
          </cell>
        </row>
        <row r="4372">
          <cell r="B4372">
            <v>44960</v>
          </cell>
          <cell r="C4372">
            <v>147.5</v>
          </cell>
        </row>
        <row r="4373">
          <cell r="B4373">
            <v>44961</v>
          </cell>
          <cell r="C4373">
            <v>147.52000000000001</v>
          </cell>
        </row>
        <row r="4374">
          <cell r="B4374">
            <v>44962</v>
          </cell>
          <cell r="C4374">
            <v>147.53</v>
          </cell>
        </row>
        <row r="4375">
          <cell r="B4375">
            <v>44963</v>
          </cell>
          <cell r="C4375">
            <v>147.53</v>
          </cell>
        </row>
        <row r="4376">
          <cell r="B4376">
            <v>44964</v>
          </cell>
          <cell r="C4376">
            <v>147.54</v>
          </cell>
        </row>
        <row r="4377">
          <cell r="B4377">
            <v>44965</v>
          </cell>
          <cell r="C4377">
            <v>147.55000000000001</v>
          </cell>
        </row>
        <row r="4378">
          <cell r="B4378">
            <v>44966</v>
          </cell>
          <cell r="C4378">
            <v>147.57</v>
          </cell>
        </row>
        <row r="4379">
          <cell r="B4379">
            <v>44967</v>
          </cell>
          <cell r="C4379">
            <v>147.56</v>
          </cell>
        </row>
        <row r="4380">
          <cell r="B4380">
            <v>44968</v>
          </cell>
          <cell r="C4380">
            <v>147.58000000000001</v>
          </cell>
        </row>
        <row r="4381">
          <cell r="B4381">
            <v>44969</v>
          </cell>
          <cell r="C4381">
            <v>147.56</v>
          </cell>
        </row>
        <row r="4382">
          <cell r="B4382">
            <v>44970</v>
          </cell>
          <cell r="C4382">
            <v>147.56</v>
          </cell>
        </row>
        <row r="4383">
          <cell r="B4383">
            <v>44971</v>
          </cell>
          <cell r="C4383">
            <v>147.56</v>
          </cell>
        </row>
        <row r="4384">
          <cell r="B4384">
            <v>44972</v>
          </cell>
          <cell r="C4384">
            <v>147.58000000000001</v>
          </cell>
        </row>
        <row r="4385">
          <cell r="B4385">
            <v>44973</v>
          </cell>
          <cell r="C4385">
            <v>147.61000000000001</v>
          </cell>
        </row>
        <row r="4386">
          <cell r="B4386">
            <v>44974</v>
          </cell>
          <cell r="C4386">
            <v>147.54</v>
          </cell>
        </row>
        <row r="4387">
          <cell r="B4387">
            <v>44975</v>
          </cell>
          <cell r="C4387">
            <v>147.47</v>
          </cell>
        </row>
        <row r="4388">
          <cell r="B4388">
            <v>44976</v>
          </cell>
          <cell r="C4388">
            <v>147.47999999999999</v>
          </cell>
        </row>
        <row r="4389">
          <cell r="B4389">
            <v>44977</v>
          </cell>
          <cell r="C4389">
            <v>147.49</v>
          </cell>
        </row>
        <row r="4390">
          <cell r="B4390">
            <v>44978</v>
          </cell>
          <cell r="C4390">
            <v>147.41999999999999</v>
          </cell>
        </row>
        <row r="4391">
          <cell r="B4391">
            <v>44979</v>
          </cell>
          <cell r="C4391">
            <v>147.37</v>
          </cell>
        </row>
        <row r="4392">
          <cell r="B4392">
            <v>44980</v>
          </cell>
          <cell r="C4392">
            <v>147.37</v>
          </cell>
        </row>
        <row r="4393">
          <cell r="B4393">
            <v>44981</v>
          </cell>
          <cell r="C4393">
            <v>147.32</v>
          </cell>
        </row>
        <row r="4394">
          <cell r="B4394">
            <v>44982</v>
          </cell>
          <cell r="C4394">
            <v>147.32</v>
          </cell>
        </row>
        <row r="4395">
          <cell r="B4395">
            <v>44983</v>
          </cell>
          <cell r="C4395">
            <v>147.31</v>
          </cell>
        </row>
        <row r="4396">
          <cell r="B4396">
            <v>44984</v>
          </cell>
          <cell r="C4396">
            <v>147.32</v>
          </cell>
        </row>
        <row r="4397">
          <cell r="B4397">
            <v>44985</v>
          </cell>
          <cell r="C4397">
            <v>147.32</v>
          </cell>
        </row>
        <row r="4398">
          <cell r="B4398">
            <v>44986</v>
          </cell>
          <cell r="C4398">
            <v>147.33000000000001</v>
          </cell>
        </row>
        <row r="4399">
          <cell r="B4399">
            <v>44987</v>
          </cell>
          <cell r="C4399">
            <v>147.27000000000001</v>
          </cell>
        </row>
        <row r="4400">
          <cell r="B4400">
            <v>44988</v>
          </cell>
          <cell r="C4400">
            <v>147.29</v>
          </cell>
        </row>
        <row r="4401">
          <cell r="B4401">
            <v>44989</v>
          </cell>
          <cell r="C4401">
            <v>147.29</v>
          </cell>
        </row>
        <row r="4402">
          <cell r="B4402">
            <v>44990</v>
          </cell>
          <cell r="C4402">
            <v>147.30000000000001</v>
          </cell>
        </row>
        <row r="4403">
          <cell r="B4403">
            <v>44991</v>
          </cell>
          <cell r="C4403">
            <v>147.30000000000001</v>
          </cell>
        </row>
        <row r="4404">
          <cell r="B4404">
            <v>44992</v>
          </cell>
          <cell r="C4404">
            <v>147.30000000000001</v>
          </cell>
        </row>
        <row r="4405">
          <cell r="B4405">
            <v>44993</v>
          </cell>
          <cell r="C4405">
            <v>147.29</v>
          </cell>
        </row>
        <row r="4406">
          <cell r="B4406">
            <v>44994</v>
          </cell>
          <cell r="C4406">
            <v>147.29</v>
          </cell>
        </row>
        <row r="4407">
          <cell r="B4407">
            <v>44995</v>
          </cell>
          <cell r="C4407">
            <v>147.30000000000001</v>
          </cell>
        </row>
        <row r="4408">
          <cell r="B4408">
            <v>44996</v>
          </cell>
          <cell r="C4408">
            <v>147.30000000000001</v>
          </cell>
        </row>
        <row r="4409">
          <cell r="B4409">
            <v>44997</v>
          </cell>
          <cell r="C4409">
            <v>147.22999999999999</v>
          </cell>
        </row>
        <row r="4410">
          <cell r="B4410">
            <v>44998</v>
          </cell>
          <cell r="C4410">
            <v>147.19</v>
          </cell>
        </row>
        <row r="4411">
          <cell r="B4411">
            <v>44999</v>
          </cell>
          <cell r="C4411">
            <v>147.18</v>
          </cell>
        </row>
        <row r="4412">
          <cell r="B4412">
            <v>45000</v>
          </cell>
          <cell r="C4412">
            <v>147.16</v>
          </cell>
        </row>
        <row r="4413">
          <cell r="B4413">
            <v>45001</v>
          </cell>
          <cell r="C4413">
            <v>147.13</v>
          </cell>
        </row>
        <row r="4414">
          <cell r="B4414">
            <v>45002</v>
          </cell>
          <cell r="C4414">
            <v>147.01</v>
          </cell>
        </row>
        <row r="4415">
          <cell r="B4415">
            <v>45003</v>
          </cell>
          <cell r="C4415">
            <v>146.87</v>
          </cell>
        </row>
        <row r="4416">
          <cell r="B4416">
            <v>45004</v>
          </cell>
          <cell r="C4416">
            <v>146.84</v>
          </cell>
        </row>
        <row r="4417">
          <cell r="B4417">
            <v>45005</v>
          </cell>
          <cell r="C4417">
            <v>146.82</v>
          </cell>
        </row>
        <row r="4418">
          <cell r="B4418">
            <v>45006</v>
          </cell>
          <cell r="C4418">
            <v>146.77000000000001</v>
          </cell>
        </row>
        <row r="4419">
          <cell r="B4419">
            <v>45007</v>
          </cell>
          <cell r="C4419">
            <v>146.68</v>
          </cell>
        </row>
        <row r="4420">
          <cell r="B4420">
            <v>45008</v>
          </cell>
          <cell r="C4420">
            <v>146.65</v>
          </cell>
        </row>
        <row r="4421">
          <cell r="B4421">
            <v>45009</v>
          </cell>
          <cell r="C4421">
            <v>146.52000000000001</v>
          </cell>
        </row>
        <row r="4422">
          <cell r="B4422">
            <v>45010</v>
          </cell>
          <cell r="C4422">
            <v>146.25</v>
          </cell>
        </row>
        <row r="4423">
          <cell r="B4423">
            <v>45011</v>
          </cell>
          <cell r="C4423">
            <v>146.13999999999999</v>
          </cell>
        </row>
        <row r="4424">
          <cell r="B4424">
            <v>45012</v>
          </cell>
          <cell r="C4424">
            <v>146.13999999999999</v>
          </cell>
        </row>
        <row r="4425">
          <cell r="B4425">
            <v>45013</v>
          </cell>
          <cell r="C4425">
            <v>145.91</v>
          </cell>
        </row>
        <row r="4426">
          <cell r="B4426">
            <v>45014</v>
          </cell>
          <cell r="C4426">
            <v>145.67699999999999</v>
          </cell>
        </row>
        <row r="4427">
          <cell r="B4427">
            <v>45015</v>
          </cell>
          <cell r="C4427">
            <v>145.63499999999999</v>
          </cell>
        </row>
        <row r="4428">
          <cell r="B4428">
            <v>45016</v>
          </cell>
          <cell r="C4428">
            <v>145.63</v>
          </cell>
        </row>
        <row r="4429">
          <cell r="B4429">
            <v>45017</v>
          </cell>
          <cell r="C4429">
            <v>145.56</v>
          </cell>
        </row>
        <row r="4430">
          <cell r="B4430">
            <v>45018</v>
          </cell>
          <cell r="C4430">
            <v>145.56</v>
          </cell>
        </row>
        <row r="4431">
          <cell r="B4431">
            <v>45019</v>
          </cell>
          <cell r="C4431">
            <v>145.50700000000001</v>
          </cell>
        </row>
        <row r="4432">
          <cell r="B4432">
            <v>45020</v>
          </cell>
          <cell r="C4432">
            <v>145.35</v>
          </cell>
        </row>
        <row r="4433">
          <cell r="B4433">
            <v>45021</v>
          </cell>
          <cell r="C4433">
            <v>145.19</v>
          </cell>
        </row>
        <row r="4434">
          <cell r="B4434">
            <v>45022</v>
          </cell>
          <cell r="C4434">
            <v>144.91999999999999</v>
          </cell>
        </row>
        <row r="4435">
          <cell r="B4435">
            <v>45023</v>
          </cell>
          <cell r="C4435">
            <v>144.554</v>
          </cell>
        </row>
        <row r="4436">
          <cell r="B4436">
            <v>45024</v>
          </cell>
          <cell r="C4436">
            <v>144.23400000000001</v>
          </cell>
        </row>
        <row r="4437">
          <cell r="B4437">
            <v>45025</v>
          </cell>
          <cell r="C4437">
            <v>143.94900000000001</v>
          </cell>
        </row>
        <row r="4438">
          <cell r="B4438">
            <v>45026</v>
          </cell>
          <cell r="C4438">
            <v>143.791</v>
          </cell>
        </row>
        <row r="4439">
          <cell r="B4439">
            <v>45027</v>
          </cell>
          <cell r="C4439">
            <v>143.42099999999999</v>
          </cell>
        </row>
        <row r="4440">
          <cell r="B4440">
            <v>45028</v>
          </cell>
          <cell r="C4440">
            <v>143.005</v>
          </cell>
        </row>
        <row r="4441">
          <cell r="B4441">
            <v>45029</v>
          </cell>
          <cell r="C4441">
            <v>142.93899999999999</v>
          </cell>
        </row>
        <row r="4442">
          <cell r="B4442">
            <v>45030</v>
          </cell>
          <cell r="C4442">
            <v>142.929</v>
          </cell>
        </row>
        <row r="4443">
          <cell r="B4443">
            <v>45031</v>
          </cell>
          <cell r="C4443">
            <v>142.845</v>
          </cell>
        </row>
        <row r="4444">
          <cell r="B4444">
            <v>45032</v>
          </cell>
          <cell r="C4444">
            <v>142.87299999999999</v>
          </cell>
        </row>
        <row r="4445">
          <cell r="B4445">
            <v>45033</v>
          </cell>
          <cell r="C4445">
            <v>142.86000000000001</v>
          </cell>
        </row>
        <row r="4446">
          <cell r="B4446">
            <v>45034</v>
          </cell>
          <cell r="C4446">
            <v>142.83799999999999</v>
          </cell>
        </row>
        <row r="4447">
          <cell r="B4447">
            <v>45035</v>
          </cell>
          <cell r="C4447">
            <v>142.83199999999999</v>
          </cell>
        </row>
        <row r="4448">
          <cell r="B4448">
            <v>45036</v>
          </cell>
          <cell r="C4448">
            <v>142.82</v>
          </cell>
        </row>
        <row r="4449">
          <cell r="B4449">
            <v>45037</v>
          </cell>
          <cell r="C4449">
            <v>142.80600000000001</v>
          </cell>
        </row>
        <row r="4450">
          <cell r="B4450">
            <v>45038</v>
          </cell>
          <cell r="C4450">
            <v>142.571</v>
          </cell>
        </row>
        <row r="4451">
          <cell r="B4451">
            <v>45039</v>
          </cell>
          <cell r="C4451">
            <v>142.1</v>
          </cell>
        </row>
        <row r="4452">
          <cell r="B4452">
            <v>45040</v>
          </cell>
          <cell r="C4452">
            <v>141.83000000000001</v>
          </cell>
        </row>
        <row r="4453">
          <cell r="B4453">
            <v>45041</v>
          </cell>
          <cell r="C4453">
            <v>141.25</v>
          </cell>
        </row>
        <row r="4454">
          <cell r="B4454">
            <v>45042</v>
          </cell>
          <cell r="C4454">
            <v>140.75</v>
          </cell>
        </row>
        <row r="4455">
          <cell r="B4455">
            <v>45043</v>
          </cell>
          <cell r="C4455">
            <v>140.4</v>
          </cell>
        </row>
        <row r="4456">
          <cell r="B4456">
            <v>45044</v>
          </cell>
          <cell r="C4456">
            <v>140.07</v>
          </cell>
        </row>
        <row r="4457">
          <cell r="B4457">
            <v>45045</v>
          </cell>
          <cell r="C4457">
            <v>139.74</v>
          </cell>
        </row>
        <row r="4458">
          <cell r="B4458">
            <v>45046</v>
          </cell>
          <cell r="C4458">
            <v>139.74</v>
          </cell>
        </row>
        <row r="4459">
          <cell r="B4459">
            <v>45047</v>
          </cell>
          <cell r="C4459">
            <v>139.72</v>
          </cell>
        </row>
        <row r="4460">
          <cell r="B4460">
            <v>45048</v>
          </cell>
          <cell r="C4460">
            <v>139.69999999999999</v>
          </cell>
        </row>
        <row r="4461">
          <cell r="B4461">
            <v>45049</v>
          </cell>
          <cell r="C4461">
            <v>139.66999999999999</v>
          </cell>
        </row>
        <row r="4462">
          <cell r="B4462">
            <v>45050</v>
          </cell>
          <cell r="C4462">
            <v>139.65</v>
          </cell>
        </row>
        <row r="4463">
          <cell r="B4463">
            <v>45051</v>
          </cell>
          <cell r="C4463">
            <v>139.5</v>
          </cell>
        </row>
        <row r="4464">
          <cell r="B4464">
            <v>45052</v>
          </cell>
          <cell r="C4464">
            <v>139.25</v>
          </cell>
        </row>
        <row r="4465">
          <cell r="B4465">
            <v>45053</v>
          </cell>
          <cell r="C4465">
            <v>139.18</v>
          </cell>
        </row>
        <row r="4466">
          <cell r="B4466">
            <v>45054</v>
          </cell>
          <cell r="C4466">
            <v>139.07</v>
          </cell>
        </row>
        <row r="4467">
          <cell r="B4467">
            <v>45055</v>
          </cell>
          <cell r="C4467">
            <v>139.06</v>
          </cell>
        </row>
        <row r="4468">
          <cell r="B4468">
            <v>45056</v>
          </cell>
          <cell r="C4468">
            <v>138.97999999999999</v>
          </cell>
        </row>
        <row r="4469">
          <cell r="B4469">
            <v>45057</v>
          </cell>
          <cell r="C4469">
            <v>138.83000000000001</v>
          </cell>
        </row>
        <row r="4470">
          <cell r="B4470">
            <v>45058</v>
          </cell>
          <cell r="C4470">
            <v>138.65</v>
          </cell>
        </row>
        <row r="4471">
          <cell r="B4471">
            <v>45059</v>
          </cell>
          <cell r="C4471">
            <v>138.51</v>
          </cell>
        </row>
        <row r="4472">
          <cell r="B4472">
            <v>45060</v>
          </cell>
          <cell r="C4472">
            <v>138.5</v>
          </cell>
        </row>
        <row r="4473">
          <cell r="B4473">
            <v>45061</v>
          </cell>
          <cell r="C4473">
            <v>138.51</v>
          </cell>
        </row>
        <row r="4474">
          <cell r="B4474">
            <v>45062</v>
          </cell>
          <cell r="C4474">
            <v>138.11000000000001</v>
          </cell>
        </row>
        <row r="4475">
          <cell r="B4475">
            <v>45063</v>
          </cell>
          <cell r="C4475">
            <v>137.65</v>
          </cell>
        </row>
        <row r="4476">
          <cell r="B4476">
            <v>45064</v>
          </cell>
          <cell r="C4476">
            <v>137.179</v>
          </cell>
        </row>
        <row r="4477">
          <cell r="B4477">
            <v>45065</v>
          </cell>
          <cell r="C4477">
            <v>136.63900000000001</v>
          </cell>
        </row>
        <row r="4478">
          <cell r="B4478">
            <v>45066</v>
          </cell>
          <cell r="C4478">
            <v>135.95400000000001</v>
          </cell>
        </row>
        <row r="4479">
          <cell r="B4479">
            <v>45067</v>
          </cell>
          <cell r="C4479">
            <v>135.441</v>
          </cell>
        </row>
        <row r="4480">
          <cell r="B4480">
            <v>45068</v>
          </cell>
          <cell r="C4480">
            <v>135.27699999999999</v>
          </cell>
        </row>
        <row r="4481">
          <cell r="B4481">
            <v>45069</v>
          </cell>
          <cell r="C4481">
            <v>134.72200000000001</v>
          </cell>
        </row>
        <row r="4482">
          <cell r="B4482">
            <v>45070</v>
          </cell>
          <cell r="C4482">
            <v>134.16999999999999</v>
          </cell>
        </row>
        <row r="4483">
          <cell r="B4483">
            <v>45071</v>
          </cell>
          <cell r="C4483">
            <v>133.97999999999999</v>
          </cell>
        </row>
        <row r="4484">
          <cell r="B4484">
            <v>45072</v>
          </cell>
          <cell r="C4484">
            <v>133.88499999999999</v>
          </cell>
        </row>
        <row r="4485">
          <cell r="B4485">
            <v>45073</v>
          </cell>
          <cell r="C4485">
            <v>133.78399999999999</v>
          </cell>
        </row>
        <row r="4486">
          <cell r="B4486">
            <v>45074</v>
          </cell>
          <cell r="C4486">
            <v>133.80600000000001</v>
          </cell>
        </row>
        <row r="4487">
          <cell r="B4487">
            <v>45075</v>
          </cell>
          <cell r="C4487">
            <v>133.82499999999999</v>
          </cell>
        </row>
        <row r="4488">
          <cell r="B4488">
            <v>45076</v>
          </cell>
          <cell r="C4488">
            <v>133.69900000000001</v>
          </cell>
        </row>
        <row r="4489">
          <cell r="B4489">
            <v>45077</v>
          </cell>
          <cell r="C4489">
            <v>133.65199999999999</v>
          </cell>
        </row>
        <row r="4490">
          <cell r="B4490">
            <v>45078</v>
          </cell>
          <cell r="C4490">
            <v>133.62</v>
          </cell>
        </row>
        <row r="4491">
          <cell r="B4491">
            <v>45079</v>
          </cell>
          <cell r="C4491">
            <v>133.72</v>
          </cell>
        </row>
        <row r="4492">
          <cell r="B4492">
            <v>45080</v>
          </cell>
          <cell r="C4492">
            <v>133.83000000000001</v>
          </cell>
        </row>
        <row r="4493">
          <cell r="B4493">
            <v>45081</v>
          </cell>
          <cell r="C4493">
            <v>133.88</v>
          </cell>
        </row>
        <row r="4494">
          <cell r="B4494">
            <v>45082</v>
          </cell>
          <cell r="C4494">
            <v>134.07</v>
          </cell>
        </row>
        <row r="4495">
          <cell r="B4495">
            <v>45083</v>
          </cell>
          <cell r="C4495">
            <v>134.22999999999999</v>
          </cell>
        </row>
        <row r="4496">
          <cell r="B4496">
            <v>45084</v>
          </cell>
          <cell r="C4496">
            <v>134.72</v>
          </cell>
        </row>
        <row r="4497">
          <cell r="B4497">
            <v>45085</v>
          </cell>
          <cell r="C4497">
            <v>134.85</v>
          </cell>
        </row>
        <row r="4498">
          <cell r="B4498">
            <v>45086</v>
          </cell>
          <cell r="C4498">
            <v>135.51</v>
          </cell>
        </row>
        <row r="4499">
          <cell r="B4499">
            <v>45087</v>
          </cell>
          <cell r="C4499">
            <v>136.04</v>
          </cell>
        </row>
        <row r="4500">
          <cell r="B4500">
            <v>45088</v>
          </cell>
          <cell r="C4500">
            <v>136.47</v>
          </cell>
        </row>
        <row r="4501">
          <cell r="B4501">
            <v>45089</v>
          </cell>
          <cell r="C4501">
            <v>137.44</v>
          </cell>
        </row>
        <row r="4502">
          <cell r="B4502">
            <v>45090</v>
          </cell>
          <cell r="C4502">
            <v>137.77000000000001</v>
          </cell>
        </row>
        <row r="4503">
          <cell r="B4503">
            <v>45091</v>
          </cell>
          <cell r="C4503">
            <v>137.84</v>
          </cell>
        </row>
        <row r="4504">
          <cell r="B4504">
            <v>45092</v>
          </cell>
          <cell r="C4504">
            <v>137.54</v>
          </cell>
        </row>
        <row r="4505">
          <cell r="B4505">
            <v>45093</v>
          </cell>
          <cell r="C4505">
            <v>137.16999999999999</v>
          </cell>
        </row>
        <row r="4506">
          <cell r="B4506">
            <v>45094</v>
          </cell>
          <cell r="C4506">
            <v>136.81</v>
          </cell>
        </row>
        <row r="4507">
          <cell r="B4507">
            <v>45095</v>
          </cell>
          <cell r="C4507">
            <v>136.9</v>
          </cell>
        </row>
        <row r="4508">
          <cell r="B4508">
            <v>45096</v>
          </cell>
          <cell r="C4508">
            <v>137.27000000000001</v>
          </cell>
        </row>
        <row r="4509">
          <cell r="B4509">
            <v>45097</v>
          </cell>
          <cell r="C4509">
            <v>137.1</v>
          </cell>
        </row>
        <row r="4510">
          <cell r="B4510">
            <v>45098</v>
          </cell>
          <cell r="C4510">
            <v>136.77000000000001</v>
          </cell>
        </row>
        <row r="4511">
          <cell r="B4511">
            <v>45099</v>
          </cell>
          <cell r="C4511">
            <v>136.46</v>
          </cell>
        </row>
        <row r="4512">
          <cell r="B4512">
            <v>45100</v>
          </cell>
          <cell r="C4512">
            <v>135.85</v>
          </cell>
        </row>
        <row r="4513">
          <cell r="B4513">
            <v>45101</v>
          </cell>
          <cell r="C4513">
            <v>134.99</v>
          </cell>
        </row>
        <row r="4514">
          <cell r="B4514">
            <v>45102</v>
          </cell>
          <cell r="C4514">
            <v>134.30000000000001</v>
          </cell>
        </row>
        <row r="4515">
          <cell r="B4515">
            <v>45103</v>
          </cell>
          <cell r="C4515">
            <v>134.09</v>
          </cell>
        </row>
        <row r="4516">
          <cell r="B4516">
            <v>45104</v>
          </cell>
          <cell r="C4516">
            <v>133.33000000000001</v>
          </cell>
        </row>
        <row r="4517">
          <cell r="B4517">
            <v>45105</v>
          </cell>
          <cell r="C4517">
            <v>132.72</v>
          </cell>
        </row>
        <row r="4518">
          <cell r="B4518">
            <v>45106</v>
          </cell>
          <cell r="C4518">
            <v>132.41</v>
          </cell>
        </row>
        <row r="4519">
          <cell r="B4519">
            <v>45107</v>
          </cell>
          <cell r="C4519">
            <v>132.15</v>
          </cell>
        </row>
        <row r="4520">
          <cell r="B4520">
            <v>45108</v>
          </cell>
          <cell r="C4520">
            <v>131.97</v>
          </cell>
        </row>
        <row r="4521">
          <cell r="B4521">
            <v>45109</v>
          </cell>
          <cell r="C4521">
            <v>132.87</v>
          </cell>
        </row>
        <row r="4522">
          <cell r="B4522">
            <v>45110</v>
          </cell>
          <cell r="C4522">
            <v>133.63</v>
          </cell>
        </row>
        <row r="4523">
          <cell r="B4523">
            <v>45111</v>
          </cell>
          <cell r="C4523">
            <v>134</v>
          </cell>
        </row>
        <row r="4524">
          <cell r="B4524">
            <v>45112</v>
          </cell>
          <cell r="C4524">
            <v>134.16</v>
          </cell>
        </row>
        <row r="4525">
          <cell r="B4525">
            <v>45113</v>
          </cell>
          <cell r="C4525">
            <v>134.47</v>
          </cell>
        </row>
        <row r="4526">
          <cell r="B4526">
            <v>45114</v>
          </cell>
          <cell r="C4526">
            <v>134.63999999999999</v>
          </cell>
        </row>
        <row r="4527">
          <cell r="B4527">
            <v>45115</v>
          </cell>
          <cell r="C4527">
            <v>134.69</v>
          </cell>
        </row>
        <row r="4528">
          <cell r="B4528">
            <v>45116</v>
          </cell>
          <cell r="C4528">
            <v>134.91999999999999</v>
          </cell>
        </row>
        <row r="4529">
          <cell r="B4529">
            <v>45117</v>
          </cell>
          <cell r="C4529">
            <v>135.30000000000001</v>
          </cell>
        </row>
        <row r="4530">
          <cell r="B4530">
            <v>45118</v>
          </cell>
          <cell r="C4530">
            <v>135.27000000000001</v>
          </cell>
        </row>
        <row r="4531">
          <cell r="B4531">
            <v>45119</v>
          </cell>
          <cell r="C4531">
            <v>135.06</v>
          </cell>
        </row>
        <row r="4532">
          <cell r="B4532">
            <v>45120</v>
          </cell>
          <cell r="C4532">
            <v>135.02000000000001</v>
          </cell>
        </row>
        <row r="4533">
          <cell r="B4533">
            <v>45121</v>
          </cell>
          <cell r="C4533">
            <v>135.13</v>
          </cell>
        </row>
        <row r="4534">
          <cell r="B4534">
            <v>45122</v>
          </cell>
          <cell r="C4534">
            <v>135.54</v>
          </cell>
        </row>
        <row r="4535">
          <cell r="B4535">
            <v>45123</v>
          </cell>
          <cell r="C4535">
            <v>136</v>
          </cell>
        </row>
        <row r="4536">
          <cell r="B4536">
            <v>45124</v>
          </cell>
          <cell r="C4536">
            <v>138.19999999999999</v>
          </cell>
        </row>
        <row r="4537">
          <cell r="B4537">
            <v>45125</v>
          </cell>
          <cell r="C4537">
            <v>141.55000000000001</v>
          </cell>
        </row>
        <row r="4538">
          <cell r="B4538">
            <v>45126</v>
          </cell>
          <cell r="C4538">
            <v>142.47999999999999</v>
          </cell>
        </row>
        <row r="4539">
          <cell r="B4539">
            <v>45127</v>
          </cell>
          <cell r="C4539">
            <v>145.06</v>
          </cell>
        </row>
        <row r="4540">
          <cell r="B4540">
            <v>45128</v>
          </cell>
          <cell r="C4540">
            <v>146.173</v>
          </cell>
        </row>
        <row r="4541">
          <cell r="B4541">
            <v>45129</v>
          </cell>
          <cell r="C4541">
            <v>146.28</v>
          </cell>
        </row>
        <row r="4542">
          <cell r="B4542">
            <v>45130</v>
          </cell>
          <cell r="C4542">
            <v>146.32</v>
          </cell>
        </row>
        <row r="4543">
          <cell r="B4543">
            <v>45131</v>
          </cell>
          <cell r="C4543">
            <v>147.04</v>
          </cell>
        </row>
        <row r="4544">
          <cell r="B4544">
            <v>45132</v>
          </cell>
          <cell r="C4544">
            <v>147.86000000000001</v>
          </cell>
        </row>
        <row r="4545">
          <cell r="B4545">
            <v>45133</v>
          </cell>
          <cell r="C4545">
            <v>148.54</v>
          </cell>
        </row>
        <row r="4546">
          <cell r="B4546">
            <v>45134</v>
          </cell>
          <cell r="C4546">
            <v>148.16999999999999</v>
          </cell>
        </row>
        <row r="4547">
          <cell r="B4547">
            <v>45135</v>
          </cell>
          <cell r="C4547">
            <v>148.27000000000001</v>
          </cell>
        </row>
        <row r="4548">
          <cell r="B4548">
            <v>45136</v>
          </cell>
          <cell r="C4548">
            <v>148.69</v>
          </cell>
        </row>
        <row r="4549">
          <cell r="B4549">
            <v>45137</v>
          </cell>
          <cell r="C4549">
            <v>148.01</v>
          </cell>
        </row>
        <row r="4550">
          <cell r="B4550">
            <v>45138</v>
          </cell>
          <cell r="C4550">
            <v>148.16999999999999</v>
          </cell>
        </row>
        <row r="4551">
          <cell r="B4551">
            <v>45139</v>
          </cell>
          <cell r="C4551">
            <v>148.15</v>
          </cell>
        </row>
        <row r="4552">
          <cell r="B4552">
            <v>45140</v>
          </cell>
          <cell r="C4552">
            <v>147.91</v>
          </cell>
        </row>
        <row r="4553">
          <cell r="B4553">
            <v>45141</v>
          </cell>
          <cell r="C4553">
            <v>147.71</v>
          </cell>
        </row>
        <row r="4554">
          <cell r="B4554">
            <v>45142</v>
          </cell>
          <cell r="C4554">
            <v>147.86000000000001</v>
          </cell>
        </row>
        <row r="4555">
          <cell r="B4555">
            <v>45143</v>
          </cell>
          <cell r="C4555">
            <v>147.75</v>
          </cell>
        </row>
        <row r="4556">
          <cell r="B4556">
            <v>45144</v>
          </cell>
          <cell r="C4556">
            <v>147.54</v>
          </cell>
        </row>
        <row r="4557">
          <cell r="B4557">
            <v>45145</v>
          </cell>
          <cell r="C4557">
            <v>147.56</v>
          </cell>
        </row>
        <row r="4558">
          <cell r="B4558">
            <v>45146</v>
          </cell>
          <cell r="C4558">
            <v>147.19999999999999</v>
          </cell>
        </row>
        <row r="4559">
          <cell r="B4559">
            <v>45147</v>
          </cell>
          <cell r="C4559">
            <v>146.97</v>
          </cell>
        </row>
        <row r="4560">
          <cell r="B4560">
            <v>45148</v>
          </cell>
          <cell r="C4560">
            <v>146.63</v>
          </cell>
        </row>
        <row r="4561">
          <cell r="B4561">
            <v>45149</v>
          </cell>
          <cell r="C4561">
            <v>146.46</v>
          </cell>
        </row>
        <row r="4562">
          <cell r="B4562">
            <v>45150</v>
          </cell>
          <cell r="C4562">
            <v>146.36000000000001</v>
          </cell>
        </row>
        <row r="4563">
          <cell r="B4563">
            <v>45151</v>
          </cell>
          <cell r="C4563">
            <v>146.16999999999999</v>
          </cell>
        </row>
        <row r="4564">
          <cell r="B4564">
            <v>45152</v>
          </cell>
          <cell r="C4564">
            <v>146.11000000000001</v>
          </cell>
        </row>
        <row r="4565">
          <cell r="B4565">
            <v>45153</v>
          </cell>
          <cell r="C4565">
            <v>146.01</v>
          </cell>
        </row>
        <row r="4566">
          <cell r="B4566">
            <v>45154</v>
          </cell>
          <cell r="C4566">
            <v>146.22999999999999</v>
          </cell>
        </row>
        <row r="4567">
          <cell r="B4567">
            <v>45155</v>
          </cell>
          <cell r="C4567">
            <v>146.12</v>
          </cell>
        </row>
        <row r="4568">
          <cell r="B4568">
            <v>45156</v>
          </cell>
          <cell r="C4568">
            <v>146.22</v>
          </cell>
        </row>
        <row r="4569">
          <cell r="B4569">
            <v>45157</v>
          </cell>
          <cell r="C4569">
            <v>146.08000000000001</v>
          </cell>
        </row>
        <row r="4570">
          <cell r="B4570">
            <v>45158</v>
          </cell>
          <cell r="C4570">
            <v>146.25</v>
          </cell>
        </row>
        <row r="4571">
          <cell r="B4571">
            <v>45159</v>
          </cell>
          <cell r="C4571">
            <v>146.21</v>
          </cell>
        </row>
        <row r="4572">
          <cell r="B4572">
            <v>45160</v>
          </cell>
          <cell r="C4572">
            <v>145.86000000000001</v>
          </cell>
        </row>
        <row r="4573">
          <cell r="B4573">
            <v>45161</v>
          </cell>
          <cell r="C4573">
            <v>145.27000000000001</v>
          </cell>
        </row>
        <row r="4574">
          <cell r="B4574">
            <v>45162</v>
          </cell>
          <cell r="C4574">
            <v>144.61000000000001</v>
          </cell>
        </row>
        <row r="4575">
          <cell r="B4575">
            <v>45163</v>
          </cell>
          <cell r="C4575">
            <v>143.93</v>
          </cell>
        </row>
        <row r="4576">
          <cell r="B4576">
            <v>45164</v>
          </cell>
          <cell r="C4576">
            <v>143.16999999999999</v>
          </cell>
        </row>
        <row r="4577">
          <cell r="B4577">
            <v>45165</v>
          </cell>
          <cell r="C4577">
            <v>142.56</v>
          </cell>
        </row>
        <row r="4578">
          <cell r="B4578">
            <v>45166</v>
          </cell>
          <cell r="C4578">
            <v>142.06</v>
          </cell>
        </row>
        <row r="4579">
          <cell r="B4579">
            <v>45167</v>
          </cell>
          <cell r="C4579">
            <v>141.32</v>
          </cell>
        </row>
        <row r="4580">
          <cell r="B4580">
            <v>45168</v>
          </cell>
          <cell r="C4580">
            <v>140.91</v>
          </cell>
        </row>
        <row r="4581">
          <cell r="B4581">
            <v>45169</v>
          </cell>
          <cell r="C4581">
            <v>140.31</v>
          </cell>
        </row>
        <row r="4582">
          <cell r="B4582">
            <v>45170</v>
          </cell>
          <cell r="C4582">
            <v>140.32</v>
          </cell>
        </row>
        <row r="4583">
          <cell r="B4583">
            <v>45171</v>
          </cell>
          <cell r="C4583">
            <v>142.05000000000001</v>
          </cell>
        </row>
        <row r="4584">
          <cell r="B4584">
            <v>45172</v>
          </cell>
          <cell r="C4584">
            <v>144.94</v>
          </cell>
        </row>
        <row r="4585">
          <cell r="B4585">
            <v>45173</v>
          </cell>
          <cell r="C4585">
            <v>147.13999999999999</v>
          </cell>
        </row>
        <row r="4586">
          <cell r="B4586">
            <v>45174</v>
          </cell>
          <cell r="C4586">
            <v>149</v>
          </cell>
        </row>
        <row r="4587">
          <cell r="B4587">
            <v>45175</v>
          </cell>
          <cell r="C4587">
            <v>148.88</v>
          </cell>
        </row>
        <row r="4588">
          <cell r="B4588">
            <v>45176</v>
          </cell>
          <cell r="C4588">
            <v>148.94</v>
          </cell>
        </row>
        <row r="4589">
          <cell r="B4589">
            <v>45177</v>
          </cell>
          <cell r="C4589">
            <v>148.84</v>
          </cell>
        </row>
        <row r="4590">
          <cell r="B4590">
            <v>45178</v>
          </cell>
          <cell r="C4590">
            <v>148.79</v>
          </cell>
        </row>
        <row r="4591">
          <cell r="B4591">
            <v>45179</v>
          </cell>
          <cell r="C4591">
            <v>149.02000000000001</v>
          </cell>
        </row>
        <row r="4592">
          <cell r="B4592">
            <v>45180</v>
          </cell>
          <cell r="C4592">
            <v>149.4</v>
          </cell>
        </row>
        <row r="4593">
          <cell r="B4593">
            <v>45181</v>
          </cell>
          <cell r="C4593">
            <v>149.27000000000001</v>
          </cell>
        </row>
        <row r="4594">
          <cell r="B4594">
            <v>45182</v>
          </cell>
          <cell r="C4594">
            <v>149.13</v>
          </cell>
        </row>
        <row r="4595">
          <cell r="B4595">
            <v>45183</v>
          </cell>
          <cell r="C4595">
            <v>148.91</v>
          </cell>
        </row>
        <row r="4596">
          <cell r="B4596">
            <v>45184</v>
          </cell>
          <cell r="C4596">
            <v>149.02000000000001</v>
          </cell>
        </row>
        <row r="4597">
          <cell r="B4597">
            <v>45185</v>
          </cell>
          <cell r="C4597">
            <v>149.43</v>
          </cell>
        </row>
        <row r="4598">
          <cell r="B4598">
            <v>45186</v>
          </cell>
          <cell r="C4598">
            <v>149.33000000000001</v>
          </cell>
        </row>
        <row r="4599">
          <cell r="B4599">
            <v>45187</v>
          </cell>
          <cell r="C4599">
            <v>149.18</v>
          </cell>
        </row>
        <row r="4600">
          <cell r="B4600">
            <v>45188</v>
          </cell>
          <cell r="C4600">
            <v>148.93</v>
          </cell>
        </row>
        <row r="4601">
          <cell r="B4601">
            <v>45189</v>
          </cell>
          <cell r="C4601">
            <v>148.46</v>
          </cell>
        </row>
        <row r="4602">
          <cell r="B4602">
            <v>45190</v>
          </cell>
          <cell r="C4602">
            <v>148.03</v>
          </cell>
        </row>
        <row r="4603">
          <cell r="B4603">
            <v>45191</v>
          </cell>
          <cell r="C4603">
            <v>147.80000000000001</v>
          </cell>
        </row>
        <row r="4604">
          <cell r="B4604">
            <v>45192</v>
          </cell>
          <cell r="C4604">
            <v>147.56</v>
          </cell>
        </row>
        <row r="4605">
          <cell r="B4605">
            <v>45193</v>
          </cell>
          <cell r="C4605">
            <v>147.47</v>
          </cell>
        </row>
        <row r="4606">
          <cell r="B4606">
            <v>45194</v>
          </cell>
          <cell r="C4606">
            <v>147.9</v>
          </cell>
        </row>
        <row r="4607">
          <cell r="B4607">
            <v>45195</v>
          </cell>
          <cell r="C4607">
            <v>148.07</v>
          </cell>
        </row>
        <row r="4608">
          <cell r="B4608">
            <v>45196</v>
          </cell>
          <cell r="C4608">
            <v>149.72</v>
          </cell>
        </row>
        <row r="4609">
          <cell r="B4609">
            <v>45197</v>
          </cell>
          <cell r="C4609">
            <v>149.38999999999999</v>
          </cell>
        </row>
        <row r="4610">
          <cell r="B4610">
            <v>45198</v>
          </cell>
          <cell r="C4610">
            <v>149.5</v>
          </cell>
        </row>
        <row r="4611">
          <cell r="B4611">
            <v>45199</v>
          </cell>
          <cell r="C4611">
            <v>149.28</v>
          </cell>
        </row>
        <row r="4612">
          <cell r="B4612">
            <v>45200</v>
          </cell>
          <cell r="C4612">
            <v>149.03</v>
          </cell>
        </row>
        <row r="4613">
          <cell r="B4613">
            <v>45201</v>
          </cell>
          <cell r="C4613">
            <v>149.02000000000001</v>
          </cell>
        </row>
        <row r="4614">
          <cell r="B4614">
            <v>45202</v>
          </cell>
          <cell r="C4614">
            <v>149.22999999999999</v>
          </cell>
        </row>
        <row r="4615">
          <cell r="B4615">
            <v>45203</v>
          </cell>
          <cell r="C4615">
            <v>149.59</v>
          </cell>
        </row>
        <row r="4616">
          <cell r="B4616">
            <v>45204</v>
          </cell>
          <cell r="C4616">
            <v>148.72</v>
          </cell>
        </row>
        <row r="4617">
          <cell r="B4617">
            <v>45205</v>
          </cell>
          <cell r="C4617">
            <v>148.72</v>
          </cell>
        </row>
        <row r="4618">
          <cell r="B4618">
            <v>45206</v>
          </cell>
          <cell r="C4618">
            <v>148.38999999999999</v>
          </cell>
        </row>
        <row r="4619">
          <cell r="B4619">
            <v>45207</v>
          </cell>
          <cell r="C4619">
            <v>148.06</v>
          </cell>
        </row>
        <row r="4620">
          <cell r="B4620">
            <v>45208</v>
          </cell>
          <cell r="C4620">
            <v>148.1</v>
          </cell>
        </row>
        <row r="4621">
          <cell r="B4621">
            <v>45209</v>
          </cell>
          <cell r="C4621">
            <v>147.84</v>
          </cell>
        </row>
        <row r="4622">
          <cell r="B4622">
            <v>45210</v>
          </cell>
          <cell r="C4622">
            <v>147.26</v>
          </cell>
        </row>
        <row r="4623">
          <cell r="B4623">
            <v>45211</v>
          </cell>
          <cell r="C4623">
            <v>147.34</v>
          </cell>
        </row>
        <row r="4624">
          <cell r="B4624">
            <v>45212</v>
          </cell>
          <cell r="C4624">
            <v>147.44</v>
          </cell>
        </row>
        <row r="4625">
          <cell r="B4625">
            <v>45213</v>
          </cell>
          <cell r="C4625">
            <v>147.65</v>
          </cell>
        </row>
        <row r="4626">
          <cell r="B4626">
            <v>45214</v>
          </cell>
          <cell r="C4626">
            <v>147.87</v>
          </cell>
        </row>
        <row r="4627">
          <cell r="B4627">
            <v>45215</v>
          </cell>
          <cell r="C4627">
            <v>148.13999999999999</v>
          </cell>
        </row>
        <row r="4628">
          <cell r="B4628">
            <v>45216</v>
          </cell>
          <cell r="C4628">
            <v>148.41999999999999</v>
          </cell>
        </row>
        <row r="4629">
          <cell r="B4629">
            <v>45217</v>
          </cell>
          <cell r="C4629">
            <v>148.62</v>
          </cell>
        </row>
        <row r="4630">
          <cell r="B4630">
            <v>45218</v>
          </cell>
          <cell r="C4630">
            <v>148.59</v>
          </cell>
        </row>
        <row r="4631">
          <cell r="B4631">
            <v>45219</v>
          </cell>
          <cell r="C4631">
            <v>148.58000000000001</v>
          </cell>
        </row>
        <row r="4632">
          <cell r="B4632">
            <v>45220</v>
          </cell>
          <cell r="C4632">
            <v>148.66999999999999</v>
          </cell>
        </row>
        <row r="4633">
          <cell r="B4633">
            <v>45221</v>
          </cell>
          <cell r="C4633">
            <v>148.69999999999999</v>
          </cell>
        </row>
        <row r="4634">
          <cell r="B4634">
            <v>45222</v>
          </cell>
          <cell r="C4634">
            <v>149.12</v>
          </cell>
        </row>
        <row r="4635">
          <cell r="B4635">
            <v>45223</v>
          </cell>
          <cell r="C4635">
            <v>148.99</v>
          </cell>
        </row>
        <row r="4636">
          <cell r="B4636">
            <v>45224</v>
          </cell>
          <cell r="C4636">
            <v>148.87</v>
          </cell>
        </row>
        <row r="4637">
          <cell r="B4637">
            <v>45225</v>
          </cell>
          <cell r="C4637">
            <v>148.85</v>
          </cell>
        </row>
        <row r="4638">
          <cell r="B4638">
            <v>45226</v>
          </cell>
          <cell r="C4638">
            <v>148.59</v>
          </cell>
        </row>
        <row r="4639">
          <cell r="B4639">
            <v>45227</v>
          </cell>
          <cell r="C4639">
            <v>148.52000000000001</v>
          </cell>
        </row>
        <row r="4640">
          <cell r="B4640">
            <v>45228</v>
          </cell>
          <cell r="C4640">
            <v>148.69999999999999</v>
          </cell>
        </row>
        <row r="4641">
          <cell r="B4641">
            <v>45229</v>
          </cell>
          <cell r="C4641">
            <v>149.02000000000001</v>
          </cell>
        </row>
        <row r="4642">
          <cell r="B4642">
            <v>45230</v>
          </cell>
          <cell r="C4642">
            <v>149.06</v>
          </cell>
        </row>
        <row r="4643">
          <cell r="B4643">
            <v>45231</v>
          </cell>
          <cell r="C4643">
            <v>149.12</v>
          </cell>
        </row>
        <row r="4644">
          <cell r="B4644">
            <v>45232</v>
          </cell>
          <cell r="C4644">
            <v>149.15</v>
          </cell>
        </row>
        <row r="4645">
          <cell r="B4645">
            <v>45233</v>
          </cell>
          <cell r="C4645">
            <v>149</v>
          </cell>
        </row>
        <row r="4646">
          <cell r="B4646">
            <v>45234</v>
          </cell>
          <cell r="C4646">
            <v>148.81</v>
          </cell>
        </row>
        <row r="4647">
          <cell r="B4647">
            <v>45235</v>
          </cell>
          <cell r="C4647">
            <v>148.69</v>
          </cell>
        </row>
        <row r="4648">
          <cell r="B4648">
            <v>45236</v>
          </cell>
          <cell r="C4648">
            <v>148.72</v>
          </cell>
        </row>
        <row r="4649">
          <cell r="B4649">
            <v>45237</v>
          </cell>
          <cell r="C4649">
            <v>148.47</v>
          </cell>
        </row>
        <row r="4650">
          <cell r="B4650">
            <v>45238</v>
          </cell>
          <cell r="C4650">
            <v>148.53</v>
          </cell>
        </row>
        <row r="4651">
          <cell r="B4651">
            <v>45239</v>
          </cell>
          <cell r="C4651">
            <v>148.66999999999999</v>
          </cell>
        </row>
        <row r="4652">
          <cell r="B4652">
            <v>45240</v>
          </cell>
          <cell r="C4652">
            <v>148.84</v>
          </cell>
        </row>
        <row r="4653">
          <cell r="B4653">
            <v>45241</v>
          </cell>
          <cell r="C4653">
            <v>148.99</v>
          </cell>
        </row>
        <row r="4654">
          <cell r="B4654">
            <v>45242</v>
          </cell>
          <cell r="C4654">
            <v>149.15</v>
          </cell>
        </row>
        <row r="4655">
          <cell r="B4655">
            <v>45243</v>
          </cell>
          <cell r="C4655">
            <v>149.27000000000001</v>
          </cell>
        </row>
        <row r="4656">
          <cell r="B4656">
            <v>45244</v>
          </cell>
          <cell r="C4656">
            <v>149.28</v>
          </cell>
        </row>
        <row r="4657">
          <cell r="B4657">
            <v>45245</v>
          </cell>
          <cell r="C4657">
            <v>149.35</v>
          </cell>
        </row>
        <row r="4658">
          <cell r="B4658">
            <v>45246</v>
          </cell>
          <cell r="C4658">
            <v>149.43</v>
          </cell>
        </row>
        <row r="4659">
          <cell r="B4659">
            <v>45247</v>
          </cell>
          <cell r="C4659">
            <v>149.41999999999999</v>
          </cell>
        </row>
        <row r="4660">
          <cell r="B4660">
            <v>45248</v>
          </cell>
          <cell r="C4660">
            <v>149.54</v>
          </cell>
        </row>
        <row r="4661">
          <cell r="B4661">
            <v>45249</v>
          </cell>
          <cell r="C4661">
            <v>149.62</v>
          </cell>
        </row>
        <row r="4662">
          <cell r="B4662">
            <v>45250</v>
          </cell>
          <cell r="C4662">
            <v>149.72</v>
          </cell>
        </row>
        <row r="4663">
          <cell r="B4663">
            <v>45251</v>
          </cell>
          <cell r="C4663">
            <v>149.72</v>
          </cell>
        </row>
        <row r="4664">
          <cell r="B4664">
            <v>45252</v>
          </cell>
          <cell r="C4664">
            <v>149.75</v>
          </cell>
        </row>
        <row r="4665">
          <cell r="B4665">
            <v>45253</v>
          </cell>
          <cell r="C4665">
            <v>149.72</v>
          </cell>
        </row>
        <row r="4666">
          <cell r="B4666">
            <v>45254</v>
          </cell>
          <cell r="C4666">
            <v>149.71</v>
          </cell>
        </row>
        <row r="4667">
          <cell r="B4667">
            <v>45255</v>
          </cell>
          <cell r="C4667">
            <v>149.63</v>
          </cell>
        </row>
        <row r="4668">
          <cell r="B4668">
            <v>45256</v>
          </cell>
          <cell r="C4668">
            <v>149.66999999999999</v>
          </cell>
        </row>
        <row r="4669">
          <cell r="B4669">
            <v>45257</v>
          </cell>
          <cell r="C4669">
            <v>149.66</v>
          </cell>
        </row>
        <row r="4670">
          <cell r="B4670">
            <v>45258</v>
          </cell>
          <cell r="C4670">
            <v>149.66999999999999</v>
          </cell>
        </row>
        <row r="4671">
          <cell r="B4671">
            <v>45259</v>
          </cell>
          <cell r="C4671">
            <v>149.66</v>
          </cell>
        </row>
        <row r="4672">
          <cell r="B4672">
            <v>45260</v>
          </cell>
          <cell r="C4672">
            <v>149.54</v>
          </cell>
        </row>
        <row r="4673">
          <cell r="B4673">
            <v>45261</v>
          </cell>
          <cell r="C4673">
            <v>149.56</v>
          </cell>
        </row>
        <row r="4674">
          <cell r="B4674">
            <v>45262</v>
          </cell>
          <cell r="C4674">
            <v>149.44999999999999</v>
          </cell>
        </row>
        <row r="4675">
          <cell r="B4675">
            <v>45263</v>
          </cell>
          <cell r="C4675">
            <v>149.46</v>
          </cell>
        </row>
        <row r="4676">
          <cell r="B4676">
            <v>45264</v>
          </cell>
          <cell r="C4676">
            <v>149.47999999999999</v>
          </cell>
        </row>
        <row r="4677">
          <cell r="B4677">
            <v>45265</v>
          </cell>
          <cell r="C4677">
            <v>149.25</v>
          </cell>
        </row>
        <row r="4678">
          <cell r="B4678">
            <v>45266</v>
          </cell>
          <cell r="C4678">
            <v>149.07</v>
          </cell>
        </row>
        <row r="4679">
          <cell r="B4679">
            <v>45267</v>
          </cell>
          <cell r="C4679">
            <v>148.69</v>
          </cell>
        </row>
        <row r="4680">
          <cell r="B4680">
            <v>45268</v>
          </cell>
          <cell r="C4680">
            <v>148.27000000000001</v>
          </cell>
        </row>
        <row r="4681">
          <cell r="B4681">
            <v>45269</v>
          </cell>
          <cell r="C4681">
            <v>147.91999999999999</v>
          </cell>
        </row>
        <row r="4682">
          <cell r="B4682">
            <v>45270</v>
          </cell>
          <cell r="C4682">
            <v>147.88999999999999</v>
          </cell>
        </row>
        <row r="4683">
          <cell r="B4683">
            <v>45271</v>
          </cell>
          <cell r="C4683">
            <v>147.9</v>
          </cell>
        </row>
        <row r="4684">
          <cell r="B4684">
            <v>45272</v>
          </cell>
          <cell r="C4684">
            <v>147.61000000000001</v>
          </cell>
        </row>
        <row r="4685">
          <cell r="B4685">
            <v>45273</v>
          </cell>
          <cell r="C4685">
            <v>147.52000000000001</v>
          </cell>
        </row>
        <row r="4686">
          <cell r="B4686">
            <v>45274</v>
          </cell>
          <cell r="C4686">
            <v>147.51</v>
          </cell>
        </row>
        <row r="4687">
          <cell r="B4687">
            <v>45275</v>
          </cell>
          <cell r="C4687">
            <v>147.55000000000001</v>
          </cell>
        </row>
        <row r="4688">
          <cell r="B4688">
            <v>45276</v>
          </cell>
          <cell r="C4688">
            <v>147.56</v>
          </cell>
        </row>
        <row r="4689">
          <cell r="B4689">
            <v>45277</v>
          </cell>
          <cell r="C4689">
            <v>147.57</v>
          </cell>
        </row>
        <row r="4690">
          <cell r="B4690">
            <v>45278</v>
          </cell>
          <cell r="C4690">
            <v>147.6</v>
          </cell>
        </row>
        <row r="4691">
          <cell r="B4691">
            <v>45279</v>
          </cell>
          <cell r="C4691">
            <v>147.62</v>
          </cell>
        </row>
        <row r="4692">
          <cell r="B4692">
            <v>45280</v>
          </cell>
          <cell r="C4692">
            <v>147.62</v>
          </cell>
        </row>
        <row r="4693">
          <cell r="B4693">
            <v>45281</v>
          </cell>
          <cell r="C4693">
            <v>147.6</v>
          </cell>
        </row>
        <row r="4694">
          <cell r="B4694">
            <v>45282</v>
          </cell>
          <cell r="C4694">
            <v>147.62</v>
          </cell>
        </row>
        <row r="4695">
          <cell r="B4695">
            <v>45283</v>
          </cell>
          <cell r="C4695">
            <v>147.62</v>
          </cell>
        </row>
        <row r="4696">
          <cell r="B4696">
            <v>45284</v>
          </cell>
          <cell r="C4696">
            <v>147.62</v>
          </cell>
        </row>
        <row r="4697">
          <cell r="B4697">
            <v>45285</v>
          </cell>
          <cell r="C4697">
            <v>147.63</v>
          </cell>
        </row>
        <row r="4698">
          <cell r="B4698">
            <v>45286</v>
          </cell>
          <cell r="C4698">
            <v>147.63999999999999</v>
          </cell>
        </row>
        <row r="4699">
          <cell r="B4699">
            <v>45287</v>
          </cell>
          <cell r="C4699">
            <v>147.65</v>
          </cell>
        </row>
        <row r="4700">
          <cell r="B4700">
            <v>45288</v>
          </cell>
          <cell r="C4700">
            <v>147.65</v>
          </cell>
        </row>
        <row r="4701">
          <cell r="B4701">
            <v>45289</v>
          </cell>
          <cell r="C4701">
            <v>147.61000000000001</v>
          </cell>
        </row>
        <row r="4702">
          <cell r="B4702">
            <v>45290</v>
          </cell>
          <cell r="C4702">
            <v>147.61000000000001</v>
          </cell>
        </row>
        <row r="4703">
          <cell r="B4703">
            <v>45291</v>
          </cell>
          <cell r="C4703">
            <v>147.6</v>
          </cell>
        </row>
        <row r="4704">
          <cell r="B4704">
            <v>45292</v>
          </cell>
          <cell r="C4704">
            <v>147.59</v>
          </cell>
        </row>
        <row r="4705">
          <cell r="B4705">
            <v>45293</v>
          </cell>
          <cell r="C4705">
            <v>147.61000000000001</v>
          </cell>
        </row>
        <row r="4706">
          <cell r="B4706">
            <v>45294</v>
          </cell>
          <cell r="C4706">
            <v>147.38</v>
          </cell>
        </row>
        <row r="4707">
          <cell r="B4707">
            <v>45295</v>
          </cell>
          <cell r="C4707">
            <v>147.16</v>
          </cell>
        </row>
        <row r="4708">
          <cell r="B4708">
            <v>45296</v>
          </cell>
          <cell r="C4708">
            <v>146.94</v>
          </cell>
        </row>
        <row r="4709">
          <cell r="B4709">
            <v>45297</v>
          </cell>
          <cell r="C4709">
            <v>146.61000000000001</v>
          </cell>
        </row>
        <row r="4710">
          <cell r="B4710">
            <v>45298</v>
          </cell>
          <cell r="C4710">
            <v>146.38</v>
          </cell>
        </row>
        <row r="4711">
          <cell r="B4711">
            <v>45299</v>
          </cell>
          <cell r="C4711">
            <v>146.22</v>
          </cell>
        </row>
        <row r="4712">
          <cell r="B4712">
            <v>45300</v>
          </cell>
          <cell r="C4712">
            <v>145.91</v>
          </cell>
        </row>
        <row r="4713">
          <cell r="B4713">
            <v>45301</v>
          </cell>
          <cell r="C4713">
            <v>145.58000000000001</v>
          </cell>
        </row>
        <row r="4714">
          <cell r="B4714">
            <v>45302</v>
          </cell>
          <cell r="C4714">
            <v>145.26</v>
          </cell>
        </row>
        <row r="4715">
          <cell r="B4715">
            <v>45303</v>
          </cell>
          <cell r="C4715">
            <v>144.94</v>
          </cell>
        </row>
        <row r="4716">
          <cell r="B4716">
            <v>45304</v>
          </cell>
          <cell r="C4716">
            <v>144.62</v>
          </cell>
        </row>
        <row r="4717">
          <cell r="B4717">
            <v>45305</v>
          </cell>
          <cell r="C4717">
            <v>144.57</v>
          </cell>
        </row>
        <row r="4718">
          <cell r="B4718">
            <v>45306</v>
          </cell>
          <cell r="C4718">
            <v>144.56</v>
          </cell>
        </row>
        <row r="4719">
          <cell r="B4719">
            <v>45307</v>
          </cell>
          <cell r="C4719">
            <v>144.44</v>
          </cell>
        </row>
        <row r="4720">
          <cell r="B4720">
            <v>45308</v>
          </cell>
          <cell r="C4720">
            <v>144.22</v>
          </cell>
        </row>
        <row r="4721">
          <cell r="B4721">
            <v>45309</v>
          </cell>
          <cell r="C4721">
            <v>144</v>
          </cell>
        </row>
        <row r="4722">
          <cell r="B4722">
            <v>45310</v>
          </cell>
          <cell r="C4722">
            <v>143.77000000000001</v>
          </cell>
        </row>
        <row r="4723">
          <cell r="B4723">
            <v>45311</v>
          </cell>
          <cell r="C4723">
            <v>143.49</v>
          </cell>
        </row>
        <row r="4724">
          <cell r="B4724">
            <v>45312</v>
          </cell>
          <cell r="C4724">
            <v>143.27000000000001</v>
          </cell>
        </row>
        <row r="4725">
          <cell r="B4725">
            <v>45313</v>
          </cell>
          <cell r="C4725">
            <v>143.24</v>
          </cell>
        </row>
        <row r="4726">
          <cell r="B4726">
            <v>45314</v>
          </cell>
          <cell r="C4726">
            <v>142.88999999999999</v>
          </cell>
        </row>
        <row r="4727">
          <cell r="B4727">
            <v>45315</v>
          </cell>
          <cell r="C4727">
            <v>142.54</v>
          </cell>
        </row>
        <row r="4728">
          <cell r="B4728">
            <v>45316</v>
          </cell>
          <cell r="C4728">
            <v>142.16999999999999</v>
          </cell>
        </row>
        <row r="4729">
          <cell r="B4729">
            <v>45317</v>
          </cell>
          <cell r="C4729">
            <v>141.78</v>
          </cell>
        </row>
        <row r="4730">
          <cell r="B4730">
            <v>45318</v>
          </cell>
          <cell r="C4730">
            <v>141.43</v>
          </cell>
        </row>
        <row r="4731">
          <cell r="B4731">
            <v>45319</v>
          </cell>
          <cell r="C4731">
            <v>141.09</v>
          </cell>
        </row>
        <row r="4732">
          <cell r="B4732">
            <v>45320</v>
          </cell>
          <cell r="C4732">
            <v>141.08000000000001</v>
          </cell>
        </row>
        <row r="4733">
          <cell r="B4733">
            <v>45321</v>
          </cell>
          <cell r="C4733">
            <v>140.80000000000001</v>
          </cell>
        </row>
        <row r="4734">
          <cell r="B4734">
            <v>45322</v>
          </cell>
          <cell r="C4734">
            <v>140.11000000000001</v>
          </cell>
        </row>
        <row r="4735">
          <cell r="B4735">
            <v>45323</v>
          </cell>
          <cell r="C4735">
            <v>140.13</v>
          </cell>
        </row>
        <row r="4736">
          <cell r="B4736">
            <v>45324</v>
          </cell>
          <cell r="C4736">
            <v>140.09</v>
          </cell>
        </row>
        <row r="4737">
          <cell r="B4737">
            <v>45325</v>
          </cell>
          <cell r="C4737">
            <v>140.03</v>
          </cell>
        </row>
        <row r="4738">
          <cell r="B4738">
            <v>45326</v>
          </cell>
          <cell r="C4738">
            <v>140.01</v>
          </cell>
        </row>
        <row r="4739">
          <cell r="B4739">
            <v>45327</v>
          </cell>
          <cell r="C4739">
            <v>140</v>
          </cell>
        </row>
        <row r="4740">
          <cell r="B4740">
            <v>45328</v>
          </cell>
          <cell r="C4740">
            <v>140</v>
          </cell>
        </row>
        <row r="4741">
          <cell r="B4741">
            <v>45329</v>
          </cell>
          <cell r="C4741">
            <v>140.01</v>
          </cell>
        </row>
        <row r="4742">
          <cell r="B4742">
            <v>45330</v>
          </cell>
          <cell r="C4742">
            <v>140</v>
          </cell>
        </row>
        <row r="4743">
          <cell r="B4743">
            <v>45331</v>
          </cell>
          <cell r="C4743">
            <v>139.99</v>
          </cell>
        </row>
        <row r="4744">
          <cell r="B4744">
            <v>45332</v>
          </cell>
          <cell r="C4744">
            <v>139.97999999999999</v>
          </cell>
        </row>
        <row r="4745">
          <cell r="B4745">
            <v>45333</v>
          </cell>
          <cell r="C4745">
            <v>139.96</v>
          </cell>
        </row>
        <row r="4746">
          <cell r="B4746">
            <v>45334</v>
          </cell>
          <cell r="C4746">
            <v>139.96</v>
          </cell>
        </row>
        <row r="4747">
          <cell r="B4747">
            <v>45335</v>
          </cell>
          <cell r="C4747">
            <v>139.96</v>
          </cell>
        </row>
        <row r="4748">
          <cell r="B4748">
            <v>45336</v>
          </cell>
          <cell r="C4748">
            <v>139.94999999999999</v>
          </cell>
        </row>
        <row r="4749">
          <cell r="B4749">
            <v>45337</v>
          </cell>
          <cell r="C4749">
            <v>139.94</v>
          </cell>
        </row>
        <row r="4750">
          <cell r="B4750">
            <v>45338</v>
          </cell>
          <cell r="C4750">
            <v>139.88999999999999</v>
          </cell>
        </row>
        <row r="4751">
          <cell r="B4751">
            <v>45339</v>
          </cell>
          <cell r="C4751">
            <v>139.86000000000001</v>
          </cell>
        </row>
        <row r="4752">
          <cell r="B4752">
            <v>45340</v>
          </cell>
          <cell r="C4752">
            <v>139.85</v>
          </cell>
        </row>
        <row r="4753">
          <cell r="B4753">
            <v>45341</v>
          </cell>
          <cell r="C4753">
            <v>139.85</v>
          </cell>
        </row>
        <row r="4754">
          <cell r="B4754">
            <v>45342</v>
          </cell>
          <cell r="C4754">
            <v>139.82</v>
          </cell>
        </row>
        <row r="4755">
          <cell r="B4755">
            <v>45343</v>
          </cell>
          <cell r="C4755">
            <v>139.79</v>
          </cell>
        </row>
        <row r="4756">
          <cell r="B4756">
            <v>45344</v>
          </cell>
          <cell r="C4756">
            <v>139.78</v>
          </cell>
        </row>
        <row r="4757">
          <cell r="B4757">
            <v>45345</v>
          </cell>
          <cell r="C4757">
            <v>139.79</v>
          </cell>
        </row>
        <row r="4758">
          <cell r="B4758">
            <v>45346</v>
          </cell>
          <cell r="C4758">
            <v>139.63999999999999</v>
          </cell>
        </row>
        <row r="4759">
          <cell r="B4759">
            <v>45347</v>
          </cell>
          <cell r="C4759">
            <v>139.38999999999999</v>
          </cell>
        </row>
        <row r="4760">
          <cell r="B4760">
            <v>45348</v>
          </cell>
          <cell r="C4760">
            <v>139.38</v>
          </cell>
        </row>
        <row r="4761">
          <cell r="B4761">
            <v>45349</v>
          </cell>
          <cell r="C4761">
            <v>139.06</v>
          </cell>
        </row>
        <row r="4762">
          <cell r="B4762">
            <v>45350</v>
          </cell>
          <cell r="C4762">
            <v>139.06</v>
          </cell>
        </row>
        <row r="4763">
          <cell r="B4763">
            <v>45351</v>
          </cell>
          <cell r="C4763">
            <v>139.07</v>
          </cell>
        </row>
        <row r="4764">
          <cell r="B4764">
            <v>45352</v>
          </cell>
          <cell r="C4764">
            <v>139.07</v>
          </cell>
        </row>
        <row r="4765">
          <cell r="B4765">
            <v>45353</v>
          </cell>
          <cell r="C4765">
            <v>139.02000000000001</v>
          </cell>
        </row>
        <row r="4766">
          <cell r="B4766">
            <v>45354</v>
          </cell>
          <cell r="C4766">
            <v>138.99</v>
          </cell>
        </row>
        <row r="4767">
          <cell r="B4767">
            <v>45355</v>
          </cell>
          <cell r="C4767">
            <v>138.99</v>
          </cell>
        </row>
        <row r="4768">
          <cell r="B4768">
            <v>45356</v>
          </cell>
          <cell r="C4768">
            <v>138.97</v>
          </cell>
        </row>
        <row r="4769">
          <cell r="B4769">
            <v>45357</v>
          </cell>
          <cell r="C4769">
            <v>138.88999999999999</v>
          </cell>
        </row>
        <row r="4770">
          <cell r="B4770">
            <v>45358</v>
          </cell>
          <cell r="C4770">
            <v>138.78</v>
          </cell>
        </row>
        <row r="4771">
          <cell r="B4771">
            <v>45359</v>
          </cell>
          <cell r="C4771">
            <v>138.57</v>
          </cell>
        </row>
        <row r="4772">
          <cell r="B4772">
            <v>45360</v>
          </cell>
          <cell r="C4772">
            <v>138.57</v>
          </cell>
        </row>
        <row r="4773">
          <cell r="B4773">
            <v>45361</v>
          </cell>
          <cell r="C4773">
            <v>138.55000000000001</v>
          </cell>
        </row>
        <row r="4774">
          <cell r="B4774">
            <v>45362</v>
          </cell>
          <cell r="C4774">
            <v>138.55000000000001</v>
          </cell>
        </row>
        <row r="4775">
          <cell r="B4775">
            <v>45363</v>
          </cell>
          <cell r="C4775">
            <v>138.53</v>
          </cell>
        </row>
        <row r="4776">
          <cell r="B4776">
            <v>45364</v>
          </cell>
          <cell r="C4776">
            <v>138.49</v>
          </cell>
        </row>
        <row r="4777">
          <cell r="B4777">
            <v>45365</v>
          </cell>
          <cell r="C4777">
            <v>138.44</v>
          </cell>
        </row>
        <row r="4778">
          <cell r="B4778">
            <v>45366</v>
          </cell>
          <cell r="C4778">
            <v>138.4</v>
          </cell>
        </row>
        <row r="4779">
          <cell r="B4779">
            <v>45367</v>
          </cell>
          <cell r="C4779">
            <v>138.38999999999999</v>
          </cell>
        </row>
        <row r="4780">
          <cell r="B4780">
            <v>45368</v>
          </cell>
          <cell r="C4780">
            <v>138.37</v>
          </cell>
        </row>
        <row r="4781">
          <cell r="B4781">
            <v>45369</v>
          </cell>
          <cell r="C4781">
            <v>138.37</v>
          </cell>
        </row>
        <row r="4782">
          <cell r="B4782">
            <v>45370</v>
          </cell>
          <cell r="C4782">
            <v>138.36000000000001</v>
          </cell>
        </row>
        <row r="4783">
          <cell r="B4783">
            <v>45371</v>
          </cell>
          <cell r="C4783">
            <v>138.37</v>
          </cell>
        </row>
        <row r="4784">
          <cell r="B4784">
            <v>45372</v>
          </cell>
          <cell r="C4784">
            <v>138.37</v>
          </cell>
        </row>
        <row r="4785">
          <cell r="B4785">
            <v>45373</v>
          </cell>
          <cell r="C4785">
            <v>138.35</v>
          </cell>
        </row>
        <row r="4786">
          <cell r="B4786">
            <v>45374</v>
          </cell>
          <cell r="C4786">
            <v>138.32</v>
          </cell>
        </row>
        <row r="4787">
          <cell r="B4787">
            <v>45375</v>
          </cell>
          <cell r="C4787">
            <v>138.29</v>
          </cell>
        </row>
        <row r="4788">
          <cell r="B4788">
            <v>45376</v>
          </cell>
          <cell r="C4788">
            <v>138.28</v>
          </cell>
        </row>
        <row r="4789">
          <cell r="B4789">
            <v>45377</v>
          </cell>
          <cell r="C4789">
            <v>138.22999999999999</v>
          </cell>
        </row>
        <row r="4790">
          <cell r="B4790">
            <v>45378</v>
          </cell>
          <cell r="C4790">
            <v>138.13999999999999</v>
          </cell>
        </row>
        <row r="4791">
          <cell r="B4791">
            <v>45379</v>
          </cell>
          <cell r="C4791">
            <v>138.13</v>
          </cell>
        </row>
        <row r="4792">
          <cell r="B4792">
            <v>45380</v>
          </cell>
          <cell r="C4792">
            <v>138.09</v>
          </cell>
        </row>
        <row r="4793">
          <cell r="B4793">
            <v>45381</v>
          </cell>
          <cell r="C4793">
            <v>138.04</v>
          </cell>
        </row>
        <row r="4794">
          <cell r="B4794">
            <v>45382</v>
          </cell>
          <cell r="C4794">
            <v>138</v>
          </cell>
        </row>
        <row r="4795">
          <cell r="B4795">
            <v>45383</v>
          </cell>
          <cell r="C4795">
            <v>138</v>
          </cell>
        </row>
        <row r="4796">
          <cell r="B4796">
            <v>45384</v>
          </cell>
          <cell r="C4796">
            <v>138</v>
          </cell>
        </row>
        <row r="4797">
          <cell r="B4797">
            <v>45385</v>
          </cell>
          <cell r="C4797">
            <v>138</v>
          </cell>
        </row>
        <row r="4798">
          <cell r="B4798">
            <v>45386</v>
          </cell>
          <cell r="C4798">
            <v>138.02000000000001</v>
          </cell>
        </row>
        <row r="4799">
          <cell r="B4799">
            <v>45387</v>
          </cell>
          <cell r="C4799">
            <v>138</v>
          </cell>
        </row>
        <row r="4800">
          <cell r="B4800">
            <v>45388</v>
          </cell>
          <cell r="C4800">
            <v>137.99</v>
          </cell>
        </row>
        <row r="4801">
          <cell r="B4801">
            <v>45389</v>
          </cell>
          <cell r="C4801">
            <v>137.96</v>
          </cell>
        </row>
        <row r="4802">
          <cell r="B4802">
            <v>45390</v>
          </cell>
          <cell r="C4802">
            <v>137.96</v>
          </cell>
        </row>
        <row r="4803">
          <cell r="B4803">
            <v>45391</v>
          </cell>
          <cell r="C4803">
            <v>137.94</v>
          </cell>
        </row>
        <row r="4804">
          <cell r="B4804">
            <v>45392</v>
          </cell>
          <cell r="C4804">
            <v>137.94</v>
          </cell>
        </row>
        <row r="4805">
          <cell r="B4805">
            <v>45393</v>
          </cell>
          <cell r="C4805">
            <v>137.93</v>
          </cell>
        </row>
        <row r="4806">
          <cell r="B4806">
            <v>45394</v>
          </cell>
          <cell r="C4806">
            <v>137.93</v>
          </cell>
        </row>
        <row r="4807">
          <cell r="B4807">
            <v>45395</v>
          </cell>
          <cell r="C4807">
            <v>137.9</v>
          </cell>
        </row>
        <row r="4808">
          <cell r="B4808">
            <v>45396</v>
          </cell>
          <cell r="C4808">
            <v>137.87</v>
          </cell>
        </row>
        <row r="4809">
          <cell r="B4809">
            <v>45397</v>
          </cell>
          <cell r="C4809">
            <v>137.83000000000001</v>
          </cell>
        </row>
        <row r="4810">
          <cell r="B4810">
            <v>45398</v>
          </cell>
          <cell r="C4810">
            <v>137.81</v>
          </cell>
        </row>
        <row r="4811">
          <cell r="B4811">
            <v>45399</v>
          </cell>
          <cell r="C4811">
            <v>137.79</v>
          </cell>
        </row>
        <row r="4812">
          <cell r="B4812">
            <v>45400</v>
          </cell>
          <cell r="C4812">
            <v>137.72999999999999</v>
          </cell>
        </row>
        <row r="4813">
          <cell r="B4813">
            <v>45401</v>
          </cell>
          <cell r="C4813">
            <v>137.71</v>
          </cell>
        </row>
        <row r="4814">
          <cell r="B4814">
            <v>45402</v>
          </cell>
          <cell r="C4814">
            <v>137.5</v>
          </cell>
        </row>
        <row r="4815">
          <cell r="B4815">
            <v>45403</v>
          </cell>
          <cell r="C4815">
            <v>137.32</v>
          </cell>
        </row>
        <row r="4816">
          <cell r="B4816">
            <v>45404</v>
          </cell>
          <cell r="C4816">
            <v>137.12</v>
          </cell>
        </row>
        <row r="4817">
          <cell r="B4817">
            <v>45405</v>
          </cell>
          <cell r="C4817">
            <v>136.81</v>
          </cell>
        </row>
        <row r="4818">
          <cell r="B4818">
            <v>45406</v>
          </cell>
          <cell r="C4818">
            <v>136.33000000000001</v>
          </cell>
        </row>
        <row r="4819">
          <cell r="B4819">
            <v>45407</v>
          </cell>
          <cell r="C4819">
            <v>135.86000000000001</v>
          </cell>
        </row>
        <row r="4820">
          <cell r="B4820">
            <v>45408</v>
          </cell>
          <cell r="C4820">
            <v>135.29</v>
          </cell>
        </row>
        <row r="4821">
          <cell r="B4821">
            <v>45409</v>
          </cell>
          <cell r="C4821">
            <v>134.72999999999999</v>
          </cell>
        </row>
        <row r="4822">
          <cell r="B4822">
            <v>45410</v>
          </cell>
          <cell r="C4822">
            <v>134.22</v>
          </cell>
        </row>
        <row r="4823">
          <cell r="B4823">
            <v>45411</v>
          </cell>
          <cell r="C4823">
            <v>134.16</v>
          </cell>
        </row>
        <row r="4824">
          <cell r="B4824">
            <v>45412</v>
          </cell>
          <cell r="C4824">
            <v>133.97999999999999</v>
          </cell>
        </row>
        <row r="4825">
          <cell r="B4825">
            <v>45413</v>
          </cell>
          <cell r="C4825">
            <v>133.97999999999999</v>
          </cell>
        </row>
        <row r="4826">
          <cell r="B4826">
            <v>45414</v>
          </cell>
          <cell r="C4826">
            <v>133.94</v>
          </cell>
        </row>
        <row r="4827">
          <cell r="B4827">
            <v>45415</v>
          </cell>
          <cell r="C4827">
            <v>133.94</v>
          </cell>
        </row>
        <row r="4828">
          <cell r="B4828">
            <v>45416</v>
          </cell>
          <cell r="C4828">
            <v>133.91</v>
          </cell>
        </row>
        <row r="4829">
          <cell r="B4829">
            <v>45417</v>
          </cell>
          <cell r="C4829">
            <v>133.88999999999999</v>
          </cell>
        </row>
        <row r="4830">
          <cell r="B4830">
            <v>45418</v>
          </cell>
          <cell r="C4830">
            <v>133.88999999999999</v>
          </cell>
        </row>
        <row r="4831">
          <cell r="B4831">
            <v>45419</v>
          </cell>
          <cell r="C4831">
            <v>133.88999999999999</v>
          </cell>
        </row>
        <row r="4832">
          <cell r="B4832">
            <v>45420</v>
          </cell>
          <cell r="C4832">
            <v>133.9</v>
          </cell>
        </row>
        <row r="4833">
          <cell r="B4833">
            <v>45421</v>
          </cell>
          <cell r="C4833">
            <v>133.88999999999999</v>
          </cell>
        </row>
        <row r="4834">
          <cell r="B4834">
            <v>45422</v>
          </cell>
          <cell r="C4834">
            <v>133.93</v>
          </cell>
        </row>
        <row r="4835">
          <cell r="B4835">
            <v>45423</v>
          </cell>
          <cell r="C4835">
            <v>133.94</v>
          </cell>
        </row>
        <row r="4836">
          <cell r="B4836">
            <v>45424</v>
          </cell>
          <cell r="C4836">
            <v>133.93</v>
          </cell>
        </row>
        <row r="4837">
          <cell r="B4837">
            <v>45425</v>
          </cell>
          <cell r="C4837">
            <v>133.93</v>
          </cell>
        </row>
        <row r="4838">
          <cell r="B4838">
            <v>45426</v>
          </cell>
          <cell r="C4838">
            <v>133.91999999999999</v>
          </cell>
        </row>
        <row r="4839">
          <cell r="B4839">
            <v>45427</v>
          </cell>
          <cell r="C4839">
            <v>133.91999999999999</v>
          </cell>
        </row>
        <row r="4840">
          <cell r="B4840">
            <v>45428</v>
          </cell>
          <cell r="C4840">
            <v>133.91999999999999</v>
          </cell>
        </row>
        <row r="4841">
          <cell r="B4841">
            <v>45429</v>
          </cell>
          <cell r="C4841">
            <v>133.74</v>
          </cell>
        </row>
        <row r="4842">
          <cell r="B4842">
            <v>45430</v>
          </cell>
          <cell r="C4842">
            <v>133.52000000000001</v>
          </cell>
        </row>
        <row r="4843">
          <cell r="B4843">
            <v>45431</v>
          </cell>
          <cell r="C4843">
            <v>133.29</v>
          </cell>
        </row>
        <row r="4844">
          <cell r="B4844">
            <v>45432</v>
          </cell>
          <cell r="C4844">
            <v>133.22</v>
          </cell>
        </row>
        <row r="4845">
          <cell r="B4845">
            <v>45433</v>
          </cell>
          <cell r="C4845">
            <v>133.21</v>
          </cell>
        </row>
        <row r="4846">
          <cell r="B4846">
            <v>45434</v>
          </cell>
          <cell r="C4846">
            <v>133</v>
          </cell>
        </row>
        <row r="4847">
          <cell r="B4847">
            <v>45435</v>
          </cell>
          <cell r="C4847">
            <v>132.99</v>
          </cell>
        </row>
        <row r="4848">
          <cell r="B4848">
            <v>45436</v>
          </cell>
          <cell r="C4848">
            <v>132.76</v>
          </cell>
        </row>
        <row r="4849">
          <cell r="B4849">
            <v>45437</v>
          </cell>
          <cell r="C4849">
            <v>132.5</v>
          </cell>
        </row>
        <row r="4850">
          <cell r="B4850">
            <v>45438</v>
          </cell>
          <cell r="C4850">
            <v>132.25</v>
          </cell>
        </row>
        <row r="4851">
          <cell r="B4851">
            <v>45439</v>
          </cell>
          <cell r="C4851">
            <v>132.21</v>
          </cell>
        </row>
        <row r="4852">
          <cell r="B4852">
            <v>45440</v>
          </cell>
          <cell r="C4852">
            <v>131.99</v>
          </cell>
        </row>
        <row r="4853">
          <cell r="B4853">
            <v>45441</v>
          </cell>
          <cell r="C4853">
            <v>131.77000000000001</v>
          </cell>
        </row>
        <row r="4854">
          <cell r="B4854">
            <v>45442</v>
          </cell>
          <cell r="C4854">
            <v>131.58000000000001</v>
          </cell>
        </row>
        <row r="4855">
          <cell r="B4855">
            <v>45443</v>
          </cell>
          <cell r="C4855">
            <v>131.4</v>
          </cell>
        </row>
        <row r="4856">
          <cell r="B4856">
            <v>45444</v>
          </cell>
          <cell r="C4856">
            <v>131.43</v>
          </cell>
        </row>
        <row r="4857">
          <cell r="B4857">
            <v>45445</v>
          </cell>
          <cell r="C4857">
            <v>131.46</v>
          </cell>
        </row>
        <row r="4858">
          <cell r="B4858">
            <v>45446</v>
          </cell>
          <cell r="C4858">
            <v>131.55000000000001</v>
          </cell>
        </row>
        <row r="4859">
          <cell r="B4859">
            <v>45447</v>
          </cell>
          <cell r="C4859">
            <v>131.49</v>
          </cell>
        </row>
        <row r="4860">
          <cell r="B4860">
            <v>45448</v>
          </cell>
          <cell r="C4860">
            <v>131.29</v>
          </cell>
        </row>
        <row r="4861">
          <cell r="B4861">
            <v>45449</v>
          </cell>
          <cell r="C4861">
            <v>131.09</v>
          </cell>
        </row>
        <row r="4862">
          <cell r="B4862">
            <v>45450</v>
          </cell>
          <cell r="C4862">
            <v>130.88999999999999</v>
          </cell>
        </row>
        <row r="4863">
          <cell r="B4863">
            <v>45451</v>
          </cell>
          <cell r="C4863">
            <v>130.68</v>
          </cell>
        </row>
        <row r="4864">
          <cell r="B4864">
            <v>45452</v>
          </cell>
          <cell r="C4864">
            <v>130.59</v>
          </cell>
        </row>
        <row r="4865">
          <cell r="B4865">
            <v>45453</v>
          </cell>
          <cell r="C4865">
            <v>130.97999999999999</v>
          </cell>
        </row>
        <row r="4866">
          <cell r="B4866">
            <v>45454</v>
          </cell>
          <cell r="C4866">
            <v>131.81</v>
          </cell>
        </row>
        <row r="4867">
          <cell r="B4867">
            <v>45455</v>
          </cell>
          <cell r="C4867">
            <v>132.15</v>
          </cell>
        </row>
        <row r="4868">
          <cell r="B4868">
            <v>45456</v>
          </cell>
          <cell r="C4868">
            <v>132.05000000000001</v>
          </cell>
        </row>
        <row r="4869">
          <cell r="B4869">
            <v>45457</v>
          </cell>
          <cell r="C4869">
            <v>131.77000000000001</v>
          </cell>
        </row>
        <row r="4870">
          <cell r="B4870">
            <v>45458</v>
          </cell>
          <cell r="C4870">
            <v>131.37</v>
          </cell>
        </row>
        <row r="4871">
          <cell r="B4871">
            <v>45459</v>
          </cell>
          <cell r="C4871">
            <v>131.15</v>
          </cell>
        </row>
        <row r="4872">
          <cell r="B4872">
            <v>45460</v>
          </cell>
          <cell r="C4872">
            <v>131.22</v>
          </cell>
        </row>
        <row r="4873">
          <cell r="B4873">
            <v>45461</v>
          </cell>
          <cell r="C4873">
            <v>131.29</v>
          </cell>
        </row>
        <row r="4874">
          <cell r="B4874">
            <v>45462</v>
          </cell>
          <cell r="C4874">
            <v>131.29</v>
          </cell>
        </row>
        <row r="4875">
          <cell r="B4875">
            <v>45463</v>
          </cell>
          <cell r="C4875">
            <v>131.34</v>
          </cell>
        </row>
        <row r="4876">
          <cell r="B4876">
            <v>45464</v>
          </cell>
          <cell r="C4876">
            <v>131.46</v>
          </cell>
        </row>
        <row r="4877">
          <cell r="B4877">
            <v>45465</v>
          </cell>
          <cell r="C4877">
            <v>131.63</v>
          </cell>
        </row>
        <row r="4878">
          <cell r="B4878">
            <v>45466</v>
          </cell>
          <cell r="C4878">
            <v>132.72999999999999</v>
          </cell>
        </row>
        <row r="4879">
          <cell r="B4879">
            <v>45467</v>
          </cell>
          <cell r="C4879">
            <v>134.25</v>
          </cell>
        </row>
        <row r="4880">
          <cell r="B4880">
            <v>45468</v>
          </cell>
          <cell r="C4880">
            <v>135.01</v>
          </cell>
        </row>
        <row r="4881">
          <cell r="B4881">
            <v>45469</v>
          </cell>
          <cell r="C4881">
            <v>135.63999999999999</v>
          </cell>
        </row>
        <row r="4882">
          <cell r="B4882">
            <v>45470</v>
          </cell>
          <cell r="C4882">
            <v>135.93</v>
          </cell>
        </row>
        <row r="4883">
          <cell r="B4883">
            <v>45471</v>
          </cell>
          <cell r="C4883">
            <v>135.96</v>
          </cell>
        </row>
        <row r="4884">
          <cell r="B4884">
            <v>45472</v>
          </cell>
          <cell r="C4884">
            <v>135.88999999999999</v>
          </cell>
        </row>
        <row r="4885">
          <cell r="B4885">
            <v>45473</v>
          </cell>
          <cell r="C4885">
            <v>136.33000000000001</v>
          </cell>
        </row>
        <row r="4886">
          <cell r="B4886">
            <v>45474</v>
          </cell>
          <cell r="C4886">
            <v>136.38</v>
          </cell>
        </row>
        <row r="4887">
          <cell r="B4887">
            <v>45475</v>
          </cell>
          <cell r="C4887">
            <v>135.94999999999999</v>
          </cell>
        </row>
        <row r="4888">
          <cell r="B4888">
            <v>45476</v>
          </cell>
          <cell r="C4888">
            <v>135.26</v>
          </cell>
        </row>
        <row r="4889">
          <cell r="B4889">
            <v>45477</v>
          </cell>
          <cell r="C4889">
            <v>134.61000000000001</v>
          </cell>
        </row>
        <row r="4890">
          <cell r="B4890">
            <v>45478</v>
          </cell>
          <cell r="C4890">
            <v>133.88</v>
          </cell>
        </row>
        <row r="4891">
          <cell r="B4891">
            <v>45479</v>
          </cell>
          <cell r="C4891">
            <v>133.47</v>
          </cell>
        </row>
        <row r="4892">
          <cell r="B4892">
            <v>45480</v>
          </cell>
          <cell r="C4892">
            <v>132.94</v>
          </cell>
        </row>
        <row r="4893">
          <cell r="B4893">
            <v>45481</v>
          </cell>
          <cell r="C4893">
            <v>132.68</v>
          </cell>
        </row>
        <row r="4894">
          <cell r="B4894">
            <v>45482</v>
          </cell>
          <cell r="C4894">
            <v>131.97999999999999</v>
          </cell>
        </row>
        <row r="4895">
          <cell r="B4895">
            <v>45483</v>
          </cell>
          <cell r="C4895">
            <v>131.32</v>
          </cell>
        </row>
        <row r="4896">
          <cell r="B4896">
            <v>45484</v>
          </cell>
          <cell r="C4896">
            <v>130.94999999999999</v>
          </cell>
        </row>
        <row r="4897">
          <cell r="B4897">
            <v>45485</v>
          </cell>
          <cell r="C4897">
            <v>131.5</v>
          </cell>
        </row>
        <row r="4898">
          <cell r="B4898">
            <v>45486</v>
          </cell>
          <cell r="C4898">
            <v>132.44</v>
          </cell>
        </row>
        <row r="4899">
          <cell r="B4899">
            <v>45487</v>
          </cell>
          <cell r="C4899">
            <v>133.87</v>
          </cell>
        </row>
        <row r="4900">
          <cell r="B4900">
            <v>45488</v>
          </cell>
          <cell r="C4900">
            <v>137.03</v>
          </cell>
        </row>
        <row r="4901">
          <cell r="B4901">
            <v>45489</v>
          </cell>
          <cell r="C4901">
            <v>138.71</v>
          </cell>
        </row>
        <row r="4902">
          <cell r="B4902">
            <v>45490</v>
          </cell>
          <cell r="C4902">
            <v>141.66</v>
          </cell>
        </row>
        <row r="4903">
          <cell r="B4903">
            <v>45491</v>
          </cell>
          <cell r="C4903">
            <v>144.82</v>
          </cell>
        </row>
        <row r="4904">
          <cell r="B4904">
            <v>45492</v>
          </cell>
          <cell r="C4904">
            <v>147.29</v>
          </cell>
        </row>
        <row r="4905">
          <cell r="B4905">
            <v>45493</v>
          </cell>
          <cell r="C4905">
            <v>147.68</v>
          </cell>
        </row>
        <row r="4906">
          <cell r="B4906">
            <v>45494</v>
          </cell>
          <cell r="C4906">
            <v>147.61000000000001</v>
          </cell>
        </row>
        <row r="4907">
          <cell r="B4907">
            <v>45495</v>
          </cell>
          <cell r="C4907">
            <v>147.72999999999999</v>
          </cell>
        </row>
        <row r="4908">
          <cell r="B4908">
            <v>45496</v>
          </cell>
          <cell r="C4908">
            <v>147.69</v>
          </cell>
        </row>
        <row r="4909">
          <cell r="B4909">
            <v>45497</v>
          </cell>
          <cell r="C4909">
            <v>147.49</v>
          </cell>
        </row>
        <row r="4910">
          <cell r="B4910">
            <v>45498</v>
          </cell>
          <cell r="C4910">
            <v>148.12</v>
          </cell>
        </row>
        <row r="4911">
          <cell r="B4911">
            <v>45499</v>
          </cell>
          <cell r="C4911">
            <v>148.12</v>
          </cell>
        </row>
        <row r="4912">
          <cell r="B4912">
            <v>45500</v>
          </cell>
          <cell r="C4912">
            <v>148.94</v>
          </cell>
        </row>
        <row r="4913">
          <cell r="B4913">
            <v>45501</v>
          </cell>
          <cell r="C4913">
            <v>148.78</v>
          </cell>
        </row>
        <row r="4914">
          <cell r="B4914">
            <v>45502</v>
          </cell>
          <cell r="C4914">
            <v>148.69999999999999</v>
          </cell>
        </row>
        <row r="4915">
          <cell r="B4915">
            <v>45503</v>
          </cell>
          <cell r="C4915">
            <v>148.4</v>
          </cell>
        </row>
        <row r="4916">
          <cell r="B4916">
            <v>45504</v>
          </cell>
          <cell r="C4916">
            <v>148.01</v>
          </cell>
        </row>
        <row r="4917">
          <cell r="B4917">
            <v>45505</v>
          </cell>
          <cell r="C4917">
            <v>147.69</v>
          </cell>
        </row>
        <row r="4918">
          <cell r="B4918">
            <v>45506</v>
          </cell>
          <cell r="C4918">
            <v>147.34</v>
          </cell>
        </row>
        <row r="4919">
          <cell r="B4919">
            <v>45507</v>
          </cell>
          <cell r="C4919">
            <v>146.81</v>
          </cell>
        </row>
        <row r="4920">
          <cell r="B4920">
            <v>45508</v>
          </cell>
          <cell r="C4920">
            <v>146.51</v>
          </cell>
        </row>
        <row r="4921">
          <cell r="B4921">
            <v>45509</v>
          </cell>
          <cell r="C4921">
            <v>146.65</v>
          </cell>
        </row>
        <row r="4922">
          <cell r="B4922">
            <v>45510</v>
          </cell>
          <cell r="C4922">
            <v>146.69</v>
          </cell>
        </row>
        <row r="4923">
          <cell r="B4923">
            <v>45511</v>
          </cell>
          <cell r="C4923">
            <v>146.26</v>
          </cell>
        </row>
        <row r="4924">
          <cell r="B4924">
            <v>45512</v>
          </cell>
          <cell r="C4924">
            <v>145.74</v>
          </cell>
        </row>
        <row r="4925">
          <cell r="B4925">
            <v>45513</v>
          </cell>
          <cell r="C4925">
            <v>145.22999999999999</v>
          </cell>
        </row>
        <row r="4926">
          <cell r="B4926">
            <v>45514</v>
          </cell>
          <cell r="C4926">
            <v>144.49</v>
          </cell>
        </row>
        <row r="4927">
          <cell r="B4927">
            <v>45515</v>
          </cell>
          <cell r="C4927">
            <v>143.71</v>
          </cell>
        </row>
        <row r="4928">
          <cell r="B4928">
            <v>45516</v>
          </cell>
          <cell r="C4928">
            <v>143.19</v>
          </cell>
        </row>
        <row r="4929">
          <cell r="B4929">
            <v>45517</v>
          </cell>
          <cell r="C4929">
            <v>142.68</v>
          </cell>
        </row>
        <row r="4930">
          <cell r="B4930">
            <v>45518</v>
          </cell>
          <cell r="C4930">
            <v>141.83000000000001</v>
          </cell>
        </row>
        <row r="4931">
          <cell r="B4931">
            <v>45519</v>
          </cell>
          <cell r="C4931">
            <v>140.94999999999999</v>
          </cell>
        </row>
        <row r="4932">
          <cell r="B4932">
            <v>45520</v>
          </cell>
          <cell r="C4932">
            <v>139.97999999999999</v>
          </cell>
        </row>
        <row r="4933">
          <cell r="B4933">
            <v>45521</v>
          </cell>
          <cell r="C4933">
            <v>139</v>
          </cell>
        </row>
        <row r="4934">
          <cell r="B4934">
            <v>45522</v>
          </cell>
          <cell r="C4934">
            <v>138.04</v>
          </cell>
        </row>
        <row r="4935">
          <cell r="B4935">
            <v>45523</v>
          </cell>
          <cell r="C4935">
            <v>137.34</v>
          </cell>
        </row>
        <row r="4936">
          <cell r="B4936">
            <v>45524</v>
          </cell>
          <cell r="C4936">
            <v>136.31</v>
          </cell>
        </row>
        <row r="4937">
          <cell r="B4937">
            <v>45525</v>
          </cell>
          <cell r="C4937">
            <v>135.65</v>
          </cell>
        </row>
        <row r="4938">
          <cell r="B4938">
            <v>45526</v>
          </cell>
          <cell r="C4938">
            <v>135.13999999999999</v>
          </cell>
        </row>
        <row r="4939">
          <cell r="B4939">
            <v>45527</v>
          </cell>
          <cell r="C4939">
            <v>134.79</v>
          </cell>
        </row>
        <row r="4940">
          <cell r="B4940">
            <v>45528</v>
          </cell>
          <cell r="C4940">
            <v>134.57</v>
          </cell>
        </row>
        <row r="4941">
          <cell r="B4941">
            <v>45529</v>
          </cell>
          <cell r="C4941">
            <v>134.66999999999999</v>
          </cell>
        </row>
        <row r="4942">
          <cell r="B4942">
            <v>45530</v>
          </cell>
          <cell r="C4942">
            <v>134.85</v>
          </cell>
        </row>
        <row r="4943">
          <cell r="B4943">
            <v>45531</v>
          </cell>
          <cell r="C4943">
            <v>134.65</v>
          </cell>
        </row>
        <row r="4944">
          <cell r="B4944">
            <v>45532</v>
          </cell>
          <cell r="C4944">
            <v>134.44999999999999</v>
          </cell>
        </row>
        <row r="4945">
          <cell r="B4945">
            <v>45533</v>
          </cell>
          <cell r="C4945">
            <v>134.6</v>
          </cell>
        </row>
        <row r="4946">
          <cell r="B4946">
            <v>45534</v>
          </cell>
          <cell r="C4946">
            <v>134.61000000000001</v>
          </cell>
        </row>
        <row r="4947">
          <cell r="B4947">
            <v>45535</v>
          </cell>
          <cell r="C4947">
            <v>134.26</v>
          </cell>
        </row>
        <row r="4948">
          <cell r="B4948">
            <v>45536</v>
          </cell>
          <cell r="C4948">
            <v>134.22</v>
          </cell>
        </row>
        <row r="4949">
          <cell r="B4949">
            <v>45537</v>
          </cell>
          <cell r="C4949">
            <v>135.30000000000001</v>
          </cell>
        </row>
        <row r="4950">
          <cell r="B4950">
            <v>45538</v>
          </cell>
          <cell r="C4950">
            <v>135.66</v>
          </cell>
        </row>
        <row r="4951">
          <cell r="B4951">
            <v>45539</v>
          </cell>
          <cell r="C4951">
            <v>136.21</v>
          </cell>
        </row>
        <row r="4952">
          <cell r="B4952">
            <v>45540</v>
          </cell>
          <cell r="C4952">
            <v>138.09</v>
          </cell>
        </row>
        <row r="4953">
          <cell r="B4953">
            <v>45541</v>
          </cell>
          <cell r="C4953">
            <v>138.44999999999999</v>
          </cell>
        </row>
        <row r="4954">
          <cell r="B4954">
            <v>45542</v>
          </cell>
          <cell r="C4954">
            <v>138.79</v>
          </cell>
        </row>
        <row r="4955">
          <cell r="B4955">
            <v>45543</v>
          </cell>
          <cell r="C4955">
            <v>138.91</v>
          </cell>
        </row>
        <row r="4956">
          <cell r="B4956">
            <v>45544</v>
          </cell>
          <cell r="C4956">
            <v>139.38999999999999</v>
          </cell>
        </row>
        <row r="4957">
          <cell r="B4957">
            <v>45545</v>
          </cell>
          <cell r="C4957">
            <v>139.44999999999999</v>
          </cell>
        </row>
        <row r="4958">
          <cell r="B4958">
            <v>45546</v>
          </cell>
          <cell r="C4958">
            <v>139.38</v>
          </cell>
        </row>
        <row r="4959">
          <cell r="B4959">
            <v>45547</v>
          </cell>
          <cell r="C4959">
            <v>139.56</v>
          </cell>
        </row>
        <row r="4960">
          <cell r="B4960">
            <v>45548</v>
          </cell>
          <cell r="C4960">
            <v>139.29</v>
          </cell>
        </row>
        <row r="4961">
          <cell r="B4961">
            <v>45549</v>
          </cell>
          <cell r="C4961">
            <v>139.66</v>
          </cell>
        </row>
        <row r="4962">
          <cell r="B4962">
            <v>45550</v>
          </cell>
          <cell r="C4962">
            <v>139.76</v>
          </cell>
        </row>
        <row r="4963">
          <cell r="B4963">
            <v>45551</v>
          </cell>
          <cell r="C4963">
            <v>140.52000000000001</v>
          </cell>
        </row>
        <row r="4964">
          <cell r="B4964">
            <v>45552</v>
          </cell>
          <cell r="C4964">
            <v>142.6</v>
          </cell>
        </row>
        <row r="4965">
          <cell r="B4965">
            <v>45553</v>
          </cell>
          <cell r="C4965">
            <v>143.78</v>
          </cell>
        </row>
        <row r="4966">
          <cell r="B4966">
            <v>45554</v>
          </cell>
          <cell r="C4966">
            <v>144.32</v>
          </cell>
        </row>
        <row r="4967">
          <cell r="B4967">
            <v>45555</v>
          </cell>
          <cell r="C4967">
            <v>144.88</v>
          </cell>
        </row>
        <row r="4968">
          <cell r="B4968">
            <v>45556</v>
          </cell>
          <cell r="C4968">
            <v>146.06</v>
          </cell>
        </row>
        <row r="4969">
          <cell r="B4969">
            <v>45557</v>
          </cell>
          <cell r="C4969">
            <v>146.94999999999999</v>
          </cell>
        </row>
        <row r="4970">
          <cell r="B4970">
            <v>45558</v>
          </cell>
          <cell r="C4970">
            <v>147.13</v>
          </cell>
        </row>
        <row r="4971">
          <cell r="B4971">
            <v>45559</v>
          </cell>
          <cell r="C4971">
            <v>147.04</v>
          </cell>
        </row>
        <row r="4972">
          <cell r="B4972">
            <v>45560</v>
          </cell>
          <cell r="C4972">
            <v>146.86000000000001</v>
          </cell>
        </row>
        <row r="4973">
          <cell r="B4973">
            <v>45561</v>
          </cell>
          <cell r="C4973">
            <v>146.5</v>
          </cell>
        </row>
        <row r="4974">
          <cell r="B4974">
            <v>45562</v>
          </cell>
          <cell r="C4974">
            <v>146.1</v>
          </cell>
        </row>
        <row r="4975">
          <cell r="B4975">
            <v>45563</v>
          </cell>
          <cell r="C4975">
            <v>145.66</v>
          </cell>
        </row>
        <row r="4976">
          <cell r="B4976">
            <v>45564</v>
          </cell>
          <cell r="C4976">
            <v>145.28</v>
          </cell>
        </row>
        <row r="4977">
          <cell r="B4977">
            <v>45565</v>
          </cell>
          <cell r="C4977">
            <v>145.09</v>
          </cell>
        </row>
        <row r="4978">
          <cell r="B4978">
            <v>45566</v>
          </cell>
          <cell r="C4978">
            <v>144.94</v>
          </cell>
        </row>
        <row r="4979">
          <cell r="B4979">
            <v>45567</v>
          </cell>
          <cell r="C4979">
            <v>145.12</v>
          </cell>
        </row>
        <row r="4980">
          <cell r="B4980">
            <v>45568</v>
          </cell>
          <cell r="C4980">
            <v>145.24</v>
          </cell>
        </row>
        <row r="4981">
          <cell r="B4981">
            <v>45569</v>
          </cell>
          <cell r="C4981">
            <v>145.37</v>
          </cell>
        </row>
        <row r="4982">
          <cell r="B4982">
            <v>45570</v>
          </cell>
          <cell r="C4982">
            <v>145.46</v>
          </cell>
        </row>
        <row r="4983">
          <cell r="B4983">
            <v>45571</v>
          </cell>
          <cell r="C4983">
            <v>145.54</v>
          </cell>
        </row>
        <row r="4984">
          <cell r="B4984">
            <v>45572</v>
          </cell>
          <cell r="C4984">
            <v>145.63</v>
          </cell>
        </row>
        <row r="4985">
          <cell r="B4985">
            <v>45573</v>
          </cell>
          <cell r="C4985">
            <v>145.38</v>
          </cell>
        </row>
        <row r="4986">
          <cell r="B4986">
            <v>45574</v>
          </cell>
          <cell r="C4986">
            <v>145.31</v>
          </cell>
        </row>
        <row r="4987">
          <cell r="B4987">
            <v>45575</v>
          </cell>
          <cell r="C4987">
            <v>145.38999999999999</v>
          </cell>
        </row>
        <row r="4988">
          <cell r="B4988">
            <v>45576</v>
          </cell>
          <cell r="C4988">
            <v>145.54</v>
          </cell>
        </row>
        <row r="4989">
          <cell r="B4989">
            <v>45577</v>
          </cell>
          <cell r="C4989">
            <v>145.49</v>
          </cell>
        </row>
        <row r="4990">
          <cell r="B4990">
            <v>45578</v>
          </cell>
          <cell r="C4990">
            <v>145.63</v>
          </cell>
        </row>
        <row r="4991">
          <cell r="B4991">
            <v>45579</v>
          </cell>
          <cell r="C4991">
            <v>145.84</v>
          </cell>
        </row>
        <row r="4992">
          <cell r="B4992">
            <v>45580</v>
          </cell>
          <cell r="C4992">
            <v>145.86000000000001</v>
          </cell>
        </row>
        <row r="4993">
          <cell r="B4993">
            <v>45581</v>
          </cell>
          <cell r="C4993">
            <v>146.06</v>
          </cell>
        </row>
        <row r="4994">
          <cell r="B4994">
            <v>45582</v>
          </cell>
          <cell r="C4994">
            <v>146.37</v>
          </cell>
        </row>
        <row r="4995">
          <cell r="B4995">
            <v>45583</v>
          </cell>
          <cell r="C4995">
            <v>146.83000000000001</v>
          </cell>
        </row>
        <row r="4996">
          <cell r="B4996">
            <v>45584</v>
          </cell>
          <cell r="C4996">
            <v>147.22999999999999</v>
          </cell>
        </row>
        <row r="4997">
          <cell r="B4997">
            <v>45585</v>
          </cell>
          <cell r="C4997">
            <v>147.16</v>
          </cell>
        </row>
        <row r="4998">
          <cell r="B4998">
            <v>45586</v>
          </cell>
          <cell r="C4998">
            <v>147.43</v>
          </cell>
        </row>
        <row r="4999">
          <cell r="B4999">
            <v>45587</v>
          </cell>
          <cell r="C4999">
            <v>147.31</v>
          </cell>
        </row>
        <row r="5000">
          <cell r="B5000">
            <v>45588</v>
          </cell>
          <cell r="C5000">
            <v>147.1</v>
          </cell>
        </row>
        <row r="5001">
          <cell r="B5001">
            <v>45589</v>
          </cell>
          <cell r="C5001">
            <v>146.91</v>
          </cell>
        </row>
        <row r="5002">
          <cell r="B5002">
            <v>45590</v>
          </cell>
          <cell r="C5002">
            <v>146.86000000000001</v>
          </cell>
        </row>
        <row r="5003">
          <cell r="B5003">
            <v>45591</v>
          </cell>
          <cell r="C5003">
            <v>146.78</v>
          </cell>
        </row>
        <row r="5004">
          <cell r="B5004">
            <v>45592</v>
          </cell>
          <cell r="C5004">
            <v>146.75</v>
          </cell>
        </row>
        <row r="5005">
          <cell r="B5005">
            <v>45593</v>
          </cell>
          <cell r="C5005">
            <v>147.51</v>
          </cell>
        </row>
        <row r="5006">
          <cell r="B5006">
            <v>45594</v>
          </cell>
          <cell r="C5006">
            <v>148.37</v>
          </cell>
        </row>
        <row r="5007">
          <cell r="B5007">
            <v>45595</v>
          </cell>
          <cell r="C5007">
            <v>148.37</v>
          </cell>
        </row>
        <row r="5008">
          <cell r="B5008">
            <v>45596</v>
          </cell>
          <cell r="C5008">
            <v>148.5</v>
          </cell>
        </row>
        <row r="5009">
          <cell r="B5009">
            <v>45597</v>
          </cell>
          <cell r="C5009">
            <v>148.53</v>
          </cell>
        </row>
        <row r="5010">
          <cell r="B5010">
            <v>45598</v>
          </cell>
          <cell r="C5010">
            <v>148.69</v>
          </cell>
        </row>
        <row r="5011">
          <cell r="B5011">
            <v>45599</v>
          </cell>
          <cell r="C5011">
            <v>148.79</v>
          </cell>
        </row>
        <row r="5012">
          <cell r="B5012">
            <v>45600</v>
          </cell>
          <cell r="C5012">
            <v>149</v>
          </cell>
        </row>
        <row r="5013">
          <cell r="B5013">
            <v>45601</v>
          </cell>
          <cell r="C5013">
            <v>149.19</v>
          </cell>
        </row>
        <row r="5014">
          <cell r="B5014">
            <v>45602</v>
          </cell>
          <cell r="C5014">
            <v>149.32</v>
          </cell>
        </row>
        <row r="5015">
          <cell r="B5015">
            <v>45603</v>
          </cell>
          <cell r="C5015">
            <v>149.22</v>
          </cell>
        </row>
        <row r="5016">
          <cell r="B5016">
            <v>45604</v>
          </cell>
          <cell r="C5016">
            <v>149.09</v>
          </cell>
        </row>
        <row r="5017">
          <cell r="B5017">
            <v>45605</v>
          </cell>
          <cell r="C5017">
            <v>149</v>
          </cell>
        </row>
        <row r="5018">
          <cell r="B5018">
            <v>45606</v>
          </cell>
          <cell r="C5018">
            <v>149.04</v>
          </cell>
        </row>
        <row r="5019">
          <cell r="B5019">
            <v>45607</v>
          </cell>
          <cell r="C5019">
            <v>149.1</v>
          </cell>
        </row>
        <row r="5020">
          <cell r="B5020">
            <v>45608</v>
          </cell>
          <cell r="C5020">
            <v>149</v>
          </cell>
        </row>
        <row r="5021">
          <cell r="B5021">
            <v>45609</v>
          </cell>
          <cell r="C5021">
            <v>148.77000000000001</v>
          </cell>
        </row>
        <row r="5022">
          <cell r="B5022">
            <v>45610</v>
          </cell>
          <cell r="C5022">
            <v>148.77000000000001</v>
          </cell>
        </row>
        <row r="5023">
          <cell r="B5023">
            <v>45611</v>
          </cell>
          <cell r="C5023">
            <v>148.81</v>
          </cell>
        </row>
        <row r="5024">
          <cell r="B5024">
            <v>45612</v>
          </cell>
          <cell r="C5024">
            <v>148.86000000000001</v>
          </cell>
        </row>
        <row r="5025">
          <cell r="B5025">
            <v>45613</v>
          </cell>
          <cell r="C5025">
            <v>148.88</v>
          </cell>
        </row>
        <row r="5026">
          <cell r="B5026">
            <v>45614</v>
          </cell>
          <cell r="C5026">
            <v>148.94</v>
          </cell>
        </row>
        <row r="5027">
          <cell r="B5027">
            <v>45615</v>
          </cell>
          <cell r="C5027">
            <v>148.97999999999999</v>
          </cell>
        </row>
        <row r="5028">
          <cell r="B5028">
            <v>45616</v>
          </cell>
          <cell r="C5028">
            <v>149.02000000000001</v>
          </cell>
        </row>
        <row r="5029">
          <cell r="B5029">
            <v>45617</v>
          </cell>
          <cell r="C5029">
            <v>149.07</v>
          </cell>
        </row>
        <row r="5030">
          <cell r="B5030">
            <v>45618</v>
          </cell>
          <cell r="C5030">
            <v>149.12</v>
          </cell>
        </row>
        <row r="5031">
          <cell r="B5031">
            <v>45619</v>
          </cell>
          <cell r="C5031">
            <v>149.16</v>
          </cell>
        </row>
        <row r="5032">
          <cell r="B5032">
            <v>45620</v>
          </cell>
          <cell r="C5032">
            <v>149.19999999999999</v>
          </cell>
        </row>
        <row r="5033">
          <cell r="B5033">
            <v>45621</v>
          </cell>
          <cell r="C5033">
            <v>149.24</v>
          </cell>
        </row>
        <row r="5034">
          <cell r="B5034">
            <v>45622</v>
          </cell>
          <cell r="C5034">
            <v>149.26</v>
          </cell>
        </row>
        <row r="5035">
          <cell r="B5035">
            <v>45623</v>
          </cell>
          <cell r="C5035">
            <v>149.21</v>
          </cell>
        </row>
        <row r="5036">
          <cell r="B5036">
            <v>45624</v>
          </cell>
          <cell r="C5036">
            <v>149.16</v>
          </cell>
        </row>
        <row r="5037">
          <cell r="B5037">
            <v>45625</v>
          </cell>
          <cell r="C5037">
            <v>149.13999999999999</v>
          </cell>
        </row>
        <row r="5038">
          <cell r="B5038">
            <v>45626</v>
          </cell>
          <cell r="C5038">
            <v>149.16</v>
          </cell>
        </row>
        <row r="5039">
          <cell r="B5039">
            <v>45627</v>
          </cell>
          <cell r="C5039">
            <v>149.18</v>
          </cell>
        </row>
        <row r="5040">
          <cell r="B5040">
            <v>45628</v>
          </cell>
          <cell r="C5040">
            <v>149.21</v>
          </cell>
        </row>
        <row r="5041">
          <cell r="B5041">
            <v>45629</v>
          </cell>
          <cell r="C5041">
            <v>149.22999999999999</v>
          </cell>
        </row>
        <row r="5042">
          <cell r="B5042">
            <v>45630</v>
          </cell>
          <cell r="C5042">
            <v>149.19</v>
          </cell>
        </row>
        <row r="5043">
          <cell r="B5043">
            <v>45631</v>
          </cell>
          <cell r="C5043">
            <v>149.15</v>
          </cell>
        </row>
        <row r="5044">
          <cell r="B5044">
            <v>45632</v>
          </cell>
          <cell r="C5044">
            <v>149.13</v>
          </cell>
        </row>
        <row r="5045">
          <cell r="B5045">
            <v>45633</v>
          </cell>
          <cell r="C5045">
            <v>149.12</v>
          </cell>
        </row>
        <row r="5046">
          <cell r="B5046">
            <v>45634</v>
          </cell>
          <cell r="C5046">
            <v>149.13</v>
          </cell>
        </row>
        <row r="5047">
          <cell r="B5047">
            <v>45635</v>
          </cell>
          <cell r="C5047">
            <v>149.15</v>
          </cell>
        </row>
        <row r="5048">
          <cell r="B5048">
            <v>45636</v>
          </cell>
          <cell r="C5048">
            <v>149.16999999999999</v>
          </cell>
        </row>
        <row r="5049">
          <cell r="B5049">
            <v>45637</v>
          </cell>
          <cell r="C5049">
            <v>149.18</v>
          </cell>
        </row>
        <row r="5050">
          <cell r="B5050">
            <v>45638</v>
          </cell>
          <cell r="C5050">
            <v>149.19999999999999</v>
          </cell>
        </row>
        <row r="5051">
          <cell r="B5051">
            <v>45639</v>
          </cell>
          <cell r="C5051">
            <v>149.22</v>
          </cell>
        </row>
        <row r="5052">
          <cell r="B5052">
            <v>45640</v>
          </cell>
          <cell r="C5052">
            <v>149.25</v>
          </cell>
        </row>
        <row r="5053">
          <cell r="B5053">
            <v>45641</v>
          </cell>
          <cell r="C5053">
            <v>149.25</v>
          </cell>
        </row>
        <row r="5054">
          <cell r="B5054">
            <v>45642</v>
          </cell>
          <cell r="C5054">
            <v>149.28</v>
          </cell>
        </row>
        <row r="5055">
          <cell r="B5055">
            <v>45643</v>
          </cell>
          <cell r="C5055">
            <v>149.30000000000001</v>
          </cell>
        </row>
        <row r="5056">
          <cell r="B5056">
            <v>45644</v>
          </cell>
          <cell r="C5056">
            <v>149.32</v>
          </cell>
        </row>
        <row r="5057">
          <cell r="B5057">
            <v>45645</v>
          </cell>
          <cell r="C5057">
            <v>149.33000000000001</v>
          </cell>
        </row>
        <row r="5058">
          <cell r="B5058">
            <v>45646</v>
          </cell>
          <cell r="C5058">
            <v>149.33000000000001</v>
          </cell>
        </row>
        <row r="5059">
          <cell r="B5059">
            <v>45647</v>
          </cell>
          <cell r="C5059">
            <v>149.33000000000001</v>
          </cell>
        </row>
        <row r="5060">
          <cell r="B5060">
            <v>45648</v>
          </cell>
          <cell r="C5060">
            <v>149.34</v>
          </cell>
        </row>
        <row r="5061">
          <cell r="B5061">
            <v>45649</v>
          </cell>
          <cell r="C5061">
            <v>149.35</v>
          </cell>
        </row>
        <row r="5062">
          <cell r="B5062">
            <v>45650</v>
          </cell>
          <cell r="C5062">
            <v>149.36000000000001</v>
          </cell>
        </row>
        <row r="5063">
          <cell r="B5063">
            <v>45651</v>
          </cell>
          <cell r="C5063">
            <v>149.37</v>
          </cell>
        </row>
        <row r="5064">
          <cell r="B5064">
            <v>45652</v>
          </cell>
          <cell r="C5064">
            <v>149.38</v>
          </cell>
        </row>
        <row r="5065">
          <cell r="B5065">
            <v>45653</v>
          </cell>
          <cell r="C5065">
            <v>149.38999999999999</v>
          </cell>
        </row>
        <row r="5066">
          <cell r="B5066">
            <v>45654</v>
          </cell>
          <cell r="C5066">
            <v>149.4</v>
          </cell>
        </row>
        <row r="5067">
          <cell r="B5067">
            <v>45655</v>
          </cell>
          <cell r="C5067">
            <v>149.41</v>
          </cell>
        </row>
        <row r="5068">
          <cell r="B5068">
            <v>45656</v>
          </cell>
          <cell r="C5068">
            <v>149.43</v>
          </cell>
        </row>
        <row r="5069">
          <cell r="B5069">
            <v>45657</v>
          </cell>
          <cell r="C5069">
            <v>149.41999999999999</v>
          </cell>
        </row>
        <row r="5070">
          <cell r="B5070">
            <v>45658</v>
          </cell>
        </row>
        <row r="5071">
          <cell r="B5071">
            <v>45659</v>
          </cell>
        </row>
        <row r="5072">
          <cell r="B5072">
            <v>45660</v>
          </cell>
        </row>
        <row r="5073">
          <cell r="B5073">
            <v>45661</v>
          </cell>
        </row>
        <row r="5074">
          <cell r="B5074">
            <v>45662</v>
          </cell>
        </row>
        <row r="5075">
          <cell r="B5075">
            <v>45663</v>
          </cell>
        </row>
        <row r="5076">
          <cell r="B5076">
            <v>45664</v>
          </cell>
        </row>
        <row r="5077">
          <cell r="B5077">
            <v>45665</v>
          </cell>
        </row>
        <row r="5078">
          <cell r="B5078">
            <v>45666</v>
          </cell>
        </row>
        <row r="5079">
          <cell r="B5079">
            <v>45667</v>
          </cell>
        </row>
        <row r="5080">
          <cell r="B5080">
            <v>45668</v>
          </cell>
        </row>
        <row r="5081">
          <cell r="B5081">
            <v>45669</v>
          </cell>
        </row>
        <row r="5082">
          <cell r="B5082">
            <v>45670</v>
          </cell>
        </row>
        <row r="5083">
          <cell r="B5083">
            <v>45671</v>
          </cell>
        </row>
        <row r="5084">
          <cell r="B5084">
            <v>45672</v>
          </cell>
        </row>
        <row r="5085">
          <cell r="B5085">
            <v>45673</v>
          </cell>
        </row>
        <row r="5086">
          <cell r="B5086">
            <v>45674</v>
          </cell>
        </row>
        <row r="5087">
          <cell r="B5087">
            <v>45675</v>
          </cell>
        </row>
        <row r="5088">
          <cell r="B5088">
            <v>45676</v>
          </cell>
        </row>
        <row r="5089">
          <cell r="B5089">
            <v>45677</v>
          </cell>
        </row>
        <row r="5090">
          <cell r="B5090">
            <v>45678</v>
          </cell>
        </row>
        <row r="5091">
          <cell r="B5091">
            <v>45679</v>
          </cell>
        </row>
        <row r="5092">
          <cell r="B5092">
            <v>45680</v>
          </cell>
        </row>
        <row r="5093">
          <cell r="B5093">
            <v>45681</v>
          </cell>
        </row>
        <row r="5094">
          <cell r="B5094">
            <v>45682</v>
          </cell>
        </row>
        <row r="5095">
          <cell r="B5095">
            <v>45683</v>
          </cell>
        </row>
        <row r="5096">
          <cell r="B5096">
            <v>45684</v>
          </cell>
        </row>
        <row r="5097">
          <cell r="B5097">
            <v>45685</v>
          </cell>
        </row>
        <row r="5098">
          <cell r="B5098">
            <v>45686</v>
          </cell>
        </row>
        <row r="5099">
          <cell r="B5099">
            <v>45687</v>
          </cell>
        </row>
        <row r="5100">
          <cell r="B5100">
            <v>45688</v>
          </cell>
        </row>
        <row r="5101">
          <cell r="B5101">
            <v>45689</v>
          </cell>
        </row>
        <row r="5102">
          <cell r="B5102">
            <v>45690</v>
          </cell>
        </row>
        <row r="5103">
          <cell r="B5103">
            <v>45691</v>
          </cell>
        </row>
        <row r="5104">
          <cell r="B5104">
            <v>45692</v>
          </cell>
        </row>
        <row r="5105">
          <cell r="B5105">
            <v>45693</v>
          </cell>
        </row>
        <row r="5106">
          <cell r="B5106">
            <v>45694</v>
          </cell>
        </row>
        <row r="5107">
          <cell r="B5107">
            <v>45695</v>
          </cell>
        </row>
        <row r="5108">
          <cell r="B5108">
            <v>45696</v>
          </cell>
        </row>
        <row r="5109">
          <cell r="B5109">
            <v>45697</v>
          </cell>
        </row>
        <row r="5110">
          <cell r="B5110">
            <v>45698</v>
          </cell>
        </row>
        <row r="5111">
          <cell r="B5111">
            <v>45699</v>
          </cell>
        </row>
        <row r="5112">
          <cell r="B5112">
            <v>45700</v>
          </cell>
        </row>
        <row r="5113">
          <cell r="B5113">
            <v>45701</v>
          </cell>
        </row>
        <row r="5114">
          <cell r="B5114">
            <v>45702</v>
          </cell>
        </row>
        <row r="5115">
          <cell r="B5115">
            <v>45703</v>
          </cell>
        </row>
        <row r="5116">
          <cell r="B5116">
            <v>45704</v>
          </cell>
        </row>
        <row r="5117">
          <cell r="B5117">
            <v>45705</v>
          </cell>
        </row>
        <row r="5118">
          <cell r="B5118">
            <v>45706</v>
          </cell>
        </row>
        <row r="5119">
          <cell r="B5119">
            <v>45707</v>
          </cell>
        </row>
        <row r="5120">
          <cell r="B5120">
            <v>45708</v>
          </cell>
        </row>
        <row r="5121">
          <cell r="B5121">
            <v>45709</v>
          </cell>
        </row>
        <row r="5122">
          <cell r="B5122">
            <v>45710</v>
          </cell>
        </row>
        <row r="5123">
          <cell r="B5123">
            <v>45711</v>
          </cell>
        </row>
        <row r="5124">
          <cell r="B5124">
            <v>45712</v>
          </cell>
        </row>
        <row r="5125">
          <cell r="B5125">
            <v>45713</v>
          </cell>
        </row>
        <row r="5126">
          <cell r="B5126">
            <v>45714</v>
          </cell>
        </row>
        <row r="5127">
          <cell r="B5127">
            <v>45715</v>
          </cell>
        </row>
        <row r="5128">
          <cell r="B5128">
            <v>45716</v>
          </cell>
        </row>
        <row r="5129">
          <cell r="B5129">
            <v>45717</v>
          </cell>
        </row>
        <row r="5130">
          <cell r="B5130">
            <v>45718</v>
          </cell>
        </row>
        <row r="5131">
          <cell r="B5131">
            <v>45719</v>
          </cell>
        </row>
        <row r="5132">
          <cell r="B5132">
            <v>45720</v>
          </cell>
        </row>
        <row r="5133">
          <cell r="B5133">
            <v>45721</v>
          </cell>
        </row>
        <row r="5134">
          <cell r="B5134">
            <v>45722</v>
          </cell>
        </row>
        <row r="5135">
          <cell r="B5135">
            <v>45723</v>
          </cell>
        </row>
        <row r="5136">
          <cell r="B5136">
            <v>45724</v>
          </cell>
        </row>
        <row r="5137">
          <cell r="B5137">
            <v>45725</v>
          </cell>
        </row>
        <row r="5138">
          <cell r="B5138">
            <v>45726</v>
          </cell>
        </row>
        <row r="5139">
          <cell r="B5139">
            <v>45727</v>
          </cell>
        </row>
        <row r="5140">
          <cell r="B5140">
            <v>45728</v>
          </cell>
        </row>
        <row r="5141">
          <cell r="B5141">
            <v>45729</v>
          </cell>
        </row>
        <row r="5142">
          <cell r="B5142">
            <v>45730</v>
          </cell>
        </row>
        <row r="5143">
          <cell r="B5143">
            <v>45731</v>
          </cell>
        </row>
        <row r="5144">
          <cell r="B5144">
            <v>45732</v>
          </cell>
        </row>
        <row r="5145">
          <cell r="B5145">
            <v>45733</v>
          </cell>
        </row>
        <row r="5146">
          <cell r="B5146">
            <v>45734</v>
          </cell>
        </row>
        <row r="5147">
          <cell r="B5147">
            <v>45735</v>
          </cell>
        </row>
        <row r="5148">
          <cell r="B5148">
            <v>45736</v>
          </cell>
        </row>
        <row r="5149">
          <cell r="B5149">
            <v>45737</v>
          </cell>
        </row>
        <row r="5150">
          <cell r="B5150">
            <v>45738</v>
          </cell>
        </row>
        <row r="5151">
          <cell r="B5151">
            <v>45739</v>
          </cell>
        </row>
        <row r="5152">
          <cell r="B5152">
            <v>45740</v>
          </cell>
        </row>
        <row r="5153">
          <cell r="B5153">
            <v>45741</v>
          </cell>
        </row>
        <row r="5154">
          <cell r="B5154">
            <v>45742</v>
          </cell>
        </row>
        <row r="5155">
          <cell r="B5155">
            <v>45743</v>
          </cell>
        </row>
        <row r="5156">
          <cell r="B5156">
            <v>45744</v>
          </cell>
        </row>
        <row r="5157">
          <cell r="B5157">
            <v>45745</v>
          </cell>
        </row>
        <row r="5158">
          <cell r="B5158">
            <v>45746</v>
          </cell>
        </row>
        <row r="5159">
          <cell r="B5159">
            <v>45747</v>
          </cell>
        </row>
        <row r="5160">
          <cell r="B5160">
            <v>45748</v>
          </cell>
        </row>
        <row r="5161">
          <cell r="B5161">
            <v>45749</v>
          </cell>
        </row>
        <row r="5162">
          <cell r="B5162">
            <v>45750</v>
          </cell>
        </row>
        <row r="5163">
          <cell r="B5163">
            <v>45751</v>
          </cell>
        </row>
        <row r="5164">
          <cell r="B5164">
            <v>45752</v>
          </cell>
        </row>
        <row r="5165">
          <cell r="B5165">
            <v>45753</v>
          </cell>
        </row>
        <row r="5166">
          <cell r="B5166">
            <v>45754</v>
          </cell>
        </row>
        <row r="5167">
          <cell r="B5167">
            <v>45755</v>
          </cell>
        </row>
        <row r="5168">
          <cell r="B5168">
            <v>45756</v>
          </cell>
        </row>
        <row r="5169">
          <cell r="B5169">
            <v>45757</v>
          </cell>
        </row>
        <row r="5170">
          <cell r="B5170">
            <v>45758</v>
          </cell>
        </row>
        <row r="5171">
          <cell r="B5171">
            <v>45759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录"/>
      <sheetName val="IP9"/>
      <sheetName val="PL1-1"/>
      <sheetName val="PL1-2"/>
      <sheetName val="PL1-3"/>
      <sheetName val="IP6"/>
      <sheetName val="IP10"/>
      <sheetName val="PL2"/>
      <sheetName val="正垂-统计"/>
      <sheetName val="正垂-统计2"/>
      <sheetName val="最值统计1"/>
      <sheetName val="汇总表"/>
      <sheetName val="IP1"/>
      <sheetName val="IP3"/>
      <sheetName val="IP2"/>
      <sheetName val="IP4"/>
      <sheetName val="IP5"/>
      <sheetName val="IP7"/>
      <sheetName val="IP8"/>
      <sheetName val="倒垂-统计"/>
      <sheetName val="正倒垂-特征值"/>
      <sheetName val="年报"/>
      <sheetName val="2024年年报"/>
      <sheetName val="正倒垂-图"/>
      <sheetName val="最值统计"/>
      <sheetName val="信息系统"/>
      <sheetName val="坝基位移数据及曲线图-地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">
          <cell r="A1" t="str">
            <v>甘再水电站安全监测工程</v>
          </cell>
        </row>
        <row r="2">
          <cell r="A2" t="str">
            <v>大坝倒垂系统计记录、计算表</v>
          </cell>
        </row>
        <row r="3">
          <cell r="A3" t="str">
            <v>测点编号</v>
          </cell>
          <cell r="B3" t="str">
            <v>IP8</v>
          </cell>
          <cell r="C3" t="str">
            <v>仪器型号：</v>
          </cell>
          <cell r="D3" t="str">
            <v>RZ-50S</v>
          </cell>
          <cell r="E3" t="str">
            <v>出厂编号</v>
          </cell>
          <cell r="F3" t="str">
            <v>WKYD1479</v>
          </cell>
        </row>
        <row r="4">
          <cell r="A4" t="str">
            <v xml:space="preserve">    埋设位置：6号坝段 坝下 0+002.00 坝右 0+092.00  高程：60.00</v>
          </cell>
        </row>
        <row r="5">
          <cell r="A5" t="str">
            <v xml:space="preserve">    埋设时间：2014年7月24日14时30分</v>
          </cell>
        </row>
        <row r="6">
          <cell r="A6" t="str">
            <v>X:A</v>
          </cell>
          <cell r="B6">
            <v>6.2413999999999997E-2</v>
          </cell>
          <cell r="C6" t="str">
            <v>B</v>
          </cell>
          <cell r="D6">
            <v>42.677880000000002</v>
          </cell>
          <cell r="E6" t="str">
            <v>C</v>
          </cell>
          <cell r="F6">
            <v>15.026439999999999</v>
          </cell>
        </row>
        <row r="7">
          <cell r="A7" t="str">
            <v>Y:A</v>
          </cell>
          <cell r="B7">
            <v>-4.3899999999999998E-3</v>
          </cell>
          <cell r="C7" t="str">
            <v>B</v>
          </cell>
          <cell r="D7">
            <v>42.61674</v>
          </cell>
          <cell r="E7" t="str">
            <v>C</v>
          </cell>
          <cell r="F7">
            <v>15.00643</v>
          </cell>
        </row>
        <row r="8">
          <cell r="A8" t="str">
            <v>计算公式：Δ=f（r）A+Br+Cr3</v>
          </cell>
        </row>
        <row r="9">
          <cell r="A9" t="str">
            <v>观测日期</v>
          </cell>
          <cell r="B9" t="str">
            <v>CH1(左右岸)</v>
          </cell>
          <cell r="C9" t="str">
            <v>CH2（上下游）</v>
          </cell>
          <cell r="D9" t="str">
            <v>CH1计算值</v>
          </cell>
          <cell r="E9" t="str">
            <v>CH2计算值</v>
          </cell>
          <cell r="F9" t="str">
            <v>CH1绝对位移量</v>
          </cell>
          <cell r="G9" t="str">
            <v>CH2绝对位移量</v>
          </cell>
        </row>
        <row r="10">
          <cell r="A10">
            <v>41844</v>
          </cell>
          <cell r="B10">
            <v>-0.1245</v>
          </cell>
          <cell r="C10">
            <v>3.4599999999999999E-2</v>
          </cell>
          <cell r="D10">
            <v>-5.28</v>
          </cell>
          <cell r="E10">
            <v>1.47</v>
          </cell>
          <cell r="F10">
            <v>0</v>
          </cell>
          <cell r="G10">
            <v>0</v>
          </cell>
        </row>
        <row r="11">
          <cell r="A11">
            <v>41849</v>
          </cell>
          <cell r="B11">
            <v>-0.128</v>
          </cell>
          <cell r="C11">
            <v>2.5000000000000001E-2</v>
          </cell>
          <cell r="D11">
            <v>-5.43</v>
          </cell>
          <cell r="E11">
            <v>1.06</v>
          </cell>
          <cell r="F11">
            <v>-0.15</v>
          </cell>
          <cell r="G11">
            <v>-0.41</v>
          </cell>
        </row>
        <row r="12">
          <cell r="A12">
            <v>41852</v>
          </cell>
          <cell r="B12">
            <v>-0.124</v>
          </cell>
          <cell r="C12">
            <v>5.04E-2</v>
          </cell>
          <cell r="D12">
            <v>-5.26</v>
          </cell>
          <cell r="E12">
            <v>2.15</v>
          </cell>
          <cell r="F12">
            <v>0.02</v>
          </cell>
          <cell r="G12">
            <v>0.68</v>
          </cell>
        </row>
        <row r="13">
          <cell r="A13">
            <v>41853</v>
          </cell>
          <cell r="B13">
            <v>-0.123</v>
          </cell>
          <cell r="C13">
            <v>5.4800000000000001E-2</v>
          </cell>
          <cell r="D13">
            <v>-5.21</v>
          </cell>
          <cell r="E13">
            <v>2.33</v>
          </cell>
          <cell r="F13">
            <v>7.0000000000000007E-2</v>
          </cell>
          <cell r="G13">
            <v>0.86</v>
          </cell>
        </row>
        <row r="14">
          <cell r="A14">
            <v>41856</v>
          </cell>
          <cell r="B14">
            <v>-0.12609999999999999</v>
          </cell>
          <cell r="C14">
            <v>5.7200000000000001E-2</v>
          </cell>
          <cell r="D14">
            <v>-5.35</v>
          </cell>
          <cell r="E14">
            <v>2.44</v>
          </cell>
          <cell r="F14">
            <v>-7.0000000000000007E-2</v>
          </cell>
          <cell r="G14">
            <v>0.97</v>
          </cell>
        </row>
        <row r="15">
          <cell r="A15">
            <v>41859</v>
          </cell>
          <cell r="B15">
            <v>-0.1206</v>
          </cell>
          <cell r="C15">
            <v>7.0999999999999994E-2</v>
          </cell>
          <cell r="D15">
            <v>-5.1100000000000003</v>
          </cell>
          <cell r="E15">
            <v>3.03</v>
          </cell>
          <cell r="F15">
            <v>0.17</v>
          </cell>
          <cell r="G15">
            <v>1.56</v>
          </cell>
        </row>
        <row r="16">
          <cell r="A16">
            <v>41863</v>
          </cell>
          <cell r="B16">
            <v>-0.1216</v>
          </cell>
          <cell r="C16">
            <v>6.5500000000000003E-2</v>
          </cell>
          <cell r="D16">
            <v>-5.15</v>
          </cell>
          <cell r="E16">
            <v>2.79</v>
          </cell>
          <cell r="F16">
            <v>0.13</v>
          </cell>
          <cell r="G16">
            <v>1.32</v>
          </cell>
        </row>
        <row r="17">
          <cell r="A17">
            <v>41870</v>
          </cell>
          <cell r="B17">
            <v>-0.1246</v>
          </cell>
          <cell r="C17">
            <v>4.9700000000000001E-2</v>
          </cell>
          <cell r="D17">
            <v>-5.28</v>
          </cell>
          <cell r="E17">
            <v>2.12</v>
          </cell>
          <cell r="F17">
            <v>0</v>
          </cell>
          <cell r="G17">
            <v>0.65</v>
          </cell>
        </row>
        <row r="18">
          <cell r="A18">
            <v>41877</v>
          </cell>
          <cell r="B18">
            <v>-0.12379999999999999</v>
          </cell>
          <cell r="C18">
            <v>4.6300000000000001E-2</v>
          </cell>
          <cell r="D18">
            <v>-5.25</v>
          </cell>
          <cell r="E18">
            <v>1.97</v>
          </cell>
          <cell r="F18">
            <v>0.03</v>
          </cell>
          <cell r="G18">
            <v>0.5</v>
          </cell>
        </row>
        <row r="19">
          <cell r="A19">
            <v>41884</v>
          </cell>
          <cell r="B19">
            <v>-0.12820000000000001</v>
          </cell>
          <cell r="C19">
            <v>4.2799999999999998E-2</v>
          </cell>
          <cell r="D19">
            <v>-5.44</v>
          </cell>
          <cell r="E19">
            <v>1.82</v>
          </cell>
          <cell r="F19">
            <v>-0.16</v>
          </cell>
          <cell r="G19">
            <v>0.35</v>
          </cell>
        </row>
        <row r="20">
          <cell r="A20">
            <v>41891</v>
          </cell>
          <cell r="B20">
            <v>-0.12620000000000001</v>
          </cell>
          <cell r="C20">
            <v>6.2700000000000006E-2</v>
          </cell>
          <cell r="D20">
            <v>-5.35</v>
          </cell>
          <cell r="E20">
            <v>2.67</v>
          </cell>
          <cell r="F20">
            <v>-7.0000000000000007E-2</v>
          </cell>
          <cell r="G20">
            <v>1.2</v>
          </cell>
        </row>
        <row r="21">
          <cell r="A21">
            <v>41898</v>
          </cell>
          <cell r="B21">
            <v>-0.12570000000000001</v>
          </cell>
          <cell r="C21">
            <v>7.0699999999999999E-2</v>
          </cell>
          <cell r="D21">
            <v>-5.33</v>
          </cell>
          <cell r="E21">
            <v>3.01</v>
          </cell>
          <cell r="F21">
            <v>1</v>
          </cell>
          <cell r="G21">
            <v>1</v>
          </cell>
        </row>
        <row r="22">
          <cell r="A22">
            <v>41899</v>
          </cell>
          <cell r="B22">
            <v>-0.12509999999999999</v>
          </cell>
          <cell r="C22">
            <v>7.5600000000000001E-2</v>
          </cell>
          <cell r="D22">
            <v>-5.31</v>
          </cell>
          <cell r="E22">
            <v>3.22</v>
          </cell>
          <cell r="F22">
            <v>-0.03</v>
          </cell>
          <cell r="G22">
            <v>1.75</v>
          </cell>
        </row>
        <row r="23">
          <cell r="A23">
            <v>41905</v>
          </cell>
          <cell r="B23">
            <v>-0.12609999999999999</v>
          </cell>
          <cell r="C23">
            <v>7.4899999999999994E-2</v>
          </cell>
          <cell r="D23">
            <v>-5.35</v>
          </cell>
          <cell r="E23">
            <v>3.19</v>
          </cell>
          <cell r="F23">
            <v>-7.0000000000000007E-2</v>
          </cell>
          <cell r="G23">
            <v>1.72</v>
          </cell>
        </row>
        <row r="24">
          <cell r="A24">
            <v>41912</v>
          </cell>
          <cell r="B24">
            <v>-0.1268</v>
          </cell>
          <cell r="C24">
            <v>7.22E-2</v>
          </cell>
          <cell r="D24">
            <v>-5.38</v>
          </cell>
          <cell r="E24">
            <v>3.08</v>
          </cell>
          <cell r="F24">
            <v>-0.1</v>
          </cell>
          <cell r="G24">
            <v>1.61</v>
          </cell>
        </row>
        <row r="25">
          <cell r="A25">
            <v>41919</v>
          </cell>
          <cell r="B25">
            <v>-0.12529999999999999</v>
          </cell>
          <cell r="C25">
            <v>6.7799999999999999E-2</v>
          </cell>
          <cell r="D25">
            <v>-5.31</v>
          </cell>
          <cell r="E25">
            <v>2.89</v>
          </cell>
          <cell r="F25">
            <v>-0.03</v>
          </cell>
          <cell r="G25">
            <v>1.42</v>
          </cell>
        </row>
        <row r="26">
          <cell r="A26">
            <v>41926</v>
          </cell>
          <cell r="B26">
            <v>-0.12640000000000001</v>
          </cell>
          <cell r="C26">
            <v>5.91E-2</v>
          </cell>
          <cell r="D26">
            <v>-5.36</v>
          </cell>
          <cell r="E26">
            <v>2.52</v>
          </cell>
          <cell r="F26">
            <v>-0.08</v>
          </cell>
          <cell r="G26">
            <v>1.05</v>
          </cell>
        </row>
        <row r="27">
          <cell r="A27">
            <v>41933</v>
          </cell>
          <cell r="B27">
            <v>-0.12759999999999999</v>
          </cell>
          <cell r="C27">
            <v>5.74E-2</v>
          </cell>
          <cell r="D27">
            <v>-5.41</v>
          </cell>
          <cell r="E27">
            <v>2.44</v>
          </cell>
          <cell r="F27">
            <v>-0.13</v>
          </cell>
          <cell r="G27">
            <v>0.97</v>
          </cell>
        </row>
        <row r="28">
          <cell r="A28">
            <v>41940</v>
          </cell>
          <cell r="B28">
            <v>-0.12740000000000001</v>
          </cell>
          <cell r="C28">
            <v>6.1400000000000003E-2</v>
          </cell>
          <cell r="D28">
            <v>-5.41</v>
          </cell>
          <cell r="E28">
            <v>2.62</v>
          </cell>
          <cell r="F28">
            <v>-0.13</v>
          </cell>
          <cell r="G28">
            <v>1.1499999999999999</v>
          </cell>
        </row>
        <row r="29">
          <cell r="A29">
            <v>41947</v>
          </cell>
          <cell r="B29">
            <v>-0.12740000000000001</v>
          </cell>
          <cell r="C29">
            <v>6.3299999999999995E-2</v>
          </cell>
          <cell r="D29">
            <v>-5.41</v>
          </cell>
          <cell r="E29">
            <v>2.7</v>
          </cell>
          <cell r="F29">
            <v>-0.13</v>
          </cell>
          <cell r="G29">
            <v>1.23</v>
          </cell>
        </row>
        <row r="30">
          <cell r="A30">
            <v>41954</v>
          </cell>
          <cell r="B30">
            <v>-0.12859999999999999</v>
          </cell>
          <cell r="C30">
            <v>6.6900000000000001E-2</v>
          </cell>
          <cell r="D30">
            <v>-5.46</v>
          </cell>
          <cell r="E30">
            <v>2.85</v>
          </cell>
          <cell r="F30">
            <v>-0.18</v>
          </cell>
          <cell r="G30">
            <v>1.38</v>
          </cell>
        </row>
        <row r="31">
          <cell r="A31">
            <v>41961</v>
          </cell>
          <cell r="B31">
            <v>-0.1275</v>
          </cell>
          <cell r="C31">
            <v>6.8500000000000005E-2</v>
          </cell>
          <cell r="D31">
            <v>-5.41</v>
          </cell>
          <cell r="E31">
            <v>2.92</v>
          </cell>
          <cell r="F31">
            <v>-0.13</v>
          </cell>
          <cell r="G31">
            <v>1.45</v>
          </cell>
        </row>
        <row r="32">
          <cell r="A32">
            <v>41968</v>
          </cell>
          <cell r="B32">
            <v>-0.1295</v>
          </cell>
          <cell r="C32">
            <v>6.5100000000000005E-2</v>
          </cell>
          <cell r="D32">
            <v>-5.5</v>
          </cell>
          <cell r="E32">
            <v>2.77</v>
          </cell>
          <cell r="F32">
            <v>2</v>
          </cell>
          <cell r="G32">
            <v>2</v>
          </cell>
        </row>
        <row r="33">
          <cell r="A33">
            <v>41975</v>
          </cell>
          <cell r="B33">
            <v>-0.13059999999999999</v>
          </cell>
          <cell r="C33">
            <v>6.6199999999999995E-2</v>
          </cell>
          <cell r="D33">
            <v>-5.54</v>
          </cell>
          <cell r="E33">
            <v>2.82</v>
          </cell>
          <cell r="F33">
            <v>-0.26</v>
          </cell>
          <cell r="G33">
            <v>1.35</v>
          </cell>
        </row>
        <row r="34">
          <cell r="A34">
            <v>41982</v>
          </cell>
          <cell r="B34">
            <v>-0.129</v>
          </cell>
          <cell r="C34">
            <v>6.8400000000000002E-2</v>
          </cell>
          <cell r="D34">
            <v>-5.48</v>
          </cell>
          <cell r="E34">
            <v>2.92</v>
          </cell>
          <cell r="F34">
            <v>-0.2</v>
          </cell>
          <cell r="G34">
            <v>1.45</v>
          </cell>
        </row>
        <row r="35">
          <cell r="A35">
            <v>41989</v>
          </cell>
          <cell r="B35">
            <v>-0.12889999999999999</v>
          </cell>
          <cell r="C35">
            <v>6.7699999999999996E-2</v>
          </cell>
          <cell r="D35">
            <v>-5.47</v>
          </cell>
          <cell r="E35">
            <v>2.89</v>
          </cell>
          <cell r="F35">
            <v>-0.19</v>
          </cell>
          <cell r="G35">
            <v>1.42</v>
          </cell>
        </row>
        <row r="36">
          <cell r="A36">
            <v>41996</v>
          </cell>
          <cell r="B36">
            <v>-0.12889999999999999</v>
          </cell>
          <cell r="C36">
            <v>6.59E-2</v>
          </cell>
          <cell r="D36">
            <v>-5.47</v>
          </cell>
          <cell r="E36">
            <v>2.81</v>
          </cell>
          <cell r="F36">
            <v>-0.19</v>
          </cell>
          <cell r="G36">
            <v>1.34</v>
          </cell>
        </row>
        <row r="37">
          <cell r="A37">
            <v>42003</v>
          </cell>
          <cell r="B37">
            <v>-0.12820000000000001</v>
          </cell>
          <cell r="C37">
            <v>6.5299999999999997E-2</v>
          </cell>
          <cell r="D37">
            <v>-5.44</v>
          </cell>
          <cell r="E37">
            <v>2.78</v>
          </cell>
          <cell r="F37">
            <v>-0.16</v>
          </cell>
          <cell r="G37">
            <v>1.31</v>
          </cell>
        </row>
        <row r="38">
          <cell r="A38">
            <v>42010</v>
          </cell>
          <cell r="B38">
            <v>-0.12839999999999999</v>
          </cell>
          <cell r="C38">
            <v>6.6500000000000004E-2</v>
          </cell>
          <cell r="D38">
            <v>-5.45</v>
          </cell>
          <cell r="E38">
            <v>2.83</v>
          </cell>
          <cell r="F38">
            <v>-0.17</v>
          </cell>
          <cell r="G38">
            <v>1.36</v>
          </cell>
        </row>
        <row r="39">
          <cell r="A39">
            <v>42017</v>
          </cell>
          <cell r="B39">
            <v>-0.1283</v>
          </cell>
          <cell r="C39">
            <v>6.4600000000000005E-2</v>
          </cell>
          <cell r="D39">
            <v>-5.44</v>
          </cell>
          <cell r="E39">
            <v>2.75</v>
          </cell>
          <cell r="F39">
            <v>-0.16</v>
          </cell>
          <cell r="G39">
            <v>1.28</v>
          </cell>
        </row>
        <row r="40">
          <cell r="A40">
            <v>42024</v>
          </cell>
          <cell r="B40">
            <v>-0.12609999999999999</v>
          </cell>
          <cell r="C40">
            <v>6.2899999999999998E-2</v>
          </cell>
          <cell r="D40">
            <v>-5.35</v>
          </cell>
          <cell r="E40">
            <v>2.68</v>
          </cell>
          <cell r="F40">
            <v>-7.0000000000000007E-2</v>
          </cell>
          <cell r="G40">
            <v>1.21</v>
          </cell>
        </row>
        <row r="41">
          <cell r="A41">
            <v>42031</v>
          </cell>
          <cell r="B41">
            <v>-0.12759999999999999</v>
          </cell>
          <cell r="C41">
            <v>6.0499999999999998E-2</v>
          </cell>
          <cell r="D41">
            <v>-5.41</v>
          </cell>
          <cell r="E41">
            <v>2.58</v>
          </cell>
          <cell r="F41">
            <v>-0.13</v>
          </cell>
          <cell r="G41">
            <v>1.1100000000000001</v>
          </cell>
        </row>
        <row r="42">
          <cell r="A42">
            <v>42038</v>
          </cell>
          <cell r="B42">
            <v>-0.12909999999999999</v>
          </cell>
          <cell r="C42">
            <v>6.0100000000000001E-2</v>
          </cell>
          <cell r="D42">
            <v>-5.48</v>
          </cell>
          <cell r="E42">
            <v>2.56</v>
          </cell>
          <cell r="F42">
            <v>-0.2</v>
          </cell>
          <cell r="G42">
            <v>1.0900000000000001</v>
          </cell>
        </row>
        <row r="43">
          <cell r="A43">
            <v>42045</v>
          </cell>
          <cell r="B43">
            <v>-0.1273</v>
          </cell>
          <cell r="C43">
            <v>5.8299999999999998E-2</v>
          </cell>
          <cell r="D43">
            <v>-5.4</v>
          </cell>
          <cell r="E43">
            <v>2.48</v>
          </cell>
          <cell r="F43">
            <v>3</v>
          </cell>
          <cell r="G43">
            <v>3</v>
          </cell>
        </row>
        <row r="44">
          <cell r="A44">
            <v>42052</v>
          </cell>
          <cell r="B44">
            <v>-0.12820000000000001</v>
          </cell>
          <cell r="C44">
            <v>5.8400000000000001E-2</v>
          </cell>
          <cell r="D44">
            <v>-5.44</v>
          </cell>
          <cell r="E44">
            <v>2.4900000000000002</v>
          </cell>
          <cell r="F44">
            <v>-0.16</v>
          </cell>
          <cell r="G44">
            <v>1.02</v>
          </cell>
        </row>
        <row r="45">
          <cell r="A45">
            <v>42059</v>
          </cell>
          <cell r="B45">
            <v>-0.1313</v>
          </cell>
          <cell r="C45">
            <v>6.0600000000000001E-2</v>
          </cell>
          <cell r="D45">
            <v>-5.58</v>
          </cell>
          <cell r="E45">
            <v>2.58</v>
          </cell>
          <cell r="F45">
            <v>-0.3</v>
          </cell>
          <cell r="G45">
            <v>1.1100000000000001</v>
          </cell>
        </row>
        <row r="46">
          <cell r="A46">
            <v>42066</v>
          </cell>
          <cell r="B46">
            <v>-0.1308</v>
          </cell>
          <cell r="C46">
            <v>5.8200000000000002E-2</v>
          </cell>
          <cell r="D46">
            <v>-5.55</v>
          </cell>
          <cell r="E46">
            <v>2.48</v>
          </cell>
          <cell r="F46">
            <v>-0.27</v>
          </cell>
          <cell r="G46">
            <v>1.01</v>
          </cell>
        </row>
        <row r="47">
          <cell r="A47">
            <v>42073</v>
          </cell>
          <cell r="B47">
            <v>-0.1336</v>
          </cell>
          <cell r="C47">
            <v>6.0299999999999999E-2</v>
          </cell>
          <cell r="D47">
            <v>-5.68</v>
          </cell>
          <cell r="E47">
            <v>2.57</v>
          </cell>
          <cell r="F47">
            <v>-0.4</v>
          </cell>
          <cell r="G47">
            <v>1.1000000000000001</v>
          </cell>
        </row>
        <row r="48">
          <cell r="A48">
            <v>42080</v>
          </cell>
          <cell r="B48">
            <v>-0.1328</v>
          </cell>
          <cell r="C48">
            <v>5.7700000000000001E-2</v>
          </cell>
          <cell r="D48">
            <v>-5.64</v>
          </cell>
          <cell r="E48">
            <v>2.46</v>
          </cell>
          <cell r="F48">
            <v>-0.36</v>
          </cell>
          <cell r="G48">
            <v>0.99</v>
          </cell>
        </row>
        <row r="49">
          <cell r="A49">
            <v>42087</v>
          </cell>
          <cell r="B49">
            <v>-0.13289999999999999</v>
          </cell>
          <cell r="C49">
            <v>5.8099999999999999E-2</v>
          </cell>
          <cell r="D49">
            <v>-5.64</v>
          </cell>
          <cell r="E49">
            <v>2.4700000000000002</v>
          </cell>
          <cell r="F49">
            <v>-0.36</v>
          </cell>
          <cell r="G49">
            <v>1</v>
          </cell>
        </row>
        <row r="50">
          <cell r="A50">
            <v>42099</v>
          </cell>
          <cell r="B50">
            <v>-0.14369999999999999</v>
          </cell>
          <cell r="C50">
            <v>5.1799999999999999E-2</v>
          </cell>
          <cell r="D50">
            <v>-6.11</v>
          </cell>
          <cell r="E50">
            <v>2.21</v>
          </cell>
          <cell r="F50">
            <v>-0.83</v>
          </cell>
          <cell r="G50">
            <v>0.74</v>
          </cell>
        </row>
        <row r="51">
          <cell r="A51">
            <v>42109</v>
          </cell>
          <cell r="B51">
            <v>-0.1416</v>
          </cell>
          <cell r="C51">
            <v>5.0500000000000003E-2</v>
          </cell>
          <cell r="D51">
            <v>-6.02</v>
          </cell>
          <cell r="E51">
            <v>2.15</v>
          </cell>
          <cell r="F51">
            <v>-0.74</v>
          </cell>
          <cell r="G51">
            <v>0.68</v>
          </cell>
        </row>
        <row r="52">
          <cell r="A52">
            <v>42119</v>
          </cell>
          <cell r="B52">
            <v>-0.1416</v>
          </cell>
          <cell r="C52">
            <v>5.0099999999999999E-2</v>
          </cell>
          <cell r="D52">
            <v>-6.02</v>
          </cell>
          <cell r="E52">
            <v>2.13</v>
          </cell>
          <cell r="F52">
            <v>-0.74</v>
          </cell>
          <cell r="G52">
            <v>0.66</v>
          </cell>
        </row>
        <row r="53">
          <cell r="A53">
            <v>42128</v>
          </cell>
          <cell r="B53">
            <v>-0.14319999999999999</v>
          </cell>
          <cell r="C53">
            <v>4.4400000000000002E-2</v>
          </cell>
          <cell r="D53">
            <v>-6.09</v>
          </cell>
          <cell r="E53">
            <v>1.89</v>
          </cell>
          <cell r="F53">
            <v>-0.81</v>
          </cell>
          <cell r="G53">
            <v>0.42</v>
          </cell>
        </row>
        <row r="54">
          <cell r="A54">
            <v>42140</v>
          </cell>
          <cell r="B54">
            <v>-0.15110000000000001</v>
          </cell>
          <cell r="C54">
            <v>3.5799999999999998E-2</v>
          </cell>
          <cell r="D54">
            <v>-6.44</v>
          </cell>
          <cell r="E54">
            <v>1.52</v>
          </cell>
          <cell r="F54">
            <v>-1.1599999999999999</v>
          </cell>
          <cell r="G54">
            <v>0.05</v>
          </cell>
        </row>
        <row r="55">
          <cell r="A55">
            <v>42149</v>
          </cell>
          <cell r="B55">
            <v>-0.1578</v>
          </cell>
          <cell r="C55">
            <v>2.3099999999999999E-2</v>
          </cell>
          <cell r="D55">
            <v>-6.73</v>
          </cell>
          <cell r="E55">
            <v>0.98</v>
          </cell>
          <cell r="F55">
            <v>-1.45</v>
          </cell>
          <cell r="G55">
            <v>-0.49</v>
          </cell>
        </row>
        <row r="56">
          <cell r="A56">
            <v>42159</v>
          </cell>
          <cell r="B56">
            <v>-0.1573</v>
          </cell>
          <cell r="C56">
            <v>1.2200000000000001E-2</v>
          </cell>
          <cell r="D56">
            <v>-6.71</v>
          </cell>
          <cell r="E56">
            <v>0.52</v>
          </cell>
          <cell r="F56">
            <v>-1.43</v>
          </cell>
          <cell r="G56">
            <v>-0.95</v>
          </cell>
        </row>
        <row r="57">
          <cell r="A57">
            <v>42170</v>
          </cell>
          <cell r="B57">
            <v>-0.15629999999999999</v>
          </cell>
          <cell r="C57">
            <v>8.6999999999999994E-3</v>
          </cell>
          <cell r="D57">
            <v>-6.67</v>
          </cell>
          <cell r="E57">
            <v>0.37</v>
          </cell>
          <cell r="F57">
            <v>-1.39</v>
          </cell>
          <cell r="G57">
            <v>-1.1000000000000001</v>
          </cell>
        </row>
        <row r="58">
          <cell r="A58">
            <v>42180</v>
          </cell>
          <cell r="B58">
            <v>-0.14430000000000001</v>
          </cell>
          <cell r="C58">
            <v>2.1000000000000001E-2</v>
          </cell>
          <cell r="D58">
            <v>-6.14</v>
          </cell>
          <cell r="E58">
            <v>0.89</v>
          </cell>
          <cell r="F58">
            <v>-0.86</v>
          </cell>
          <cell r="G58">
            <v>-0.57999999999999996</v>
          </cell>
        </row>
        <row r="59">
          <cell r="A59">
            <v>42188</v>
          </cell>
          <cell r="B59">
            <v>-0.1532</v>
          </cell>
          <cell r="C59">
            <v>3.78E-2</v>
          </cell>
          <cell r="D59">
            <v>-6.53</v>
          </cell>
          <cell r="E59">
            <v>1.61</v>
          </cell>
          <cell r="F59">
            <v>-1.25</v>
          </cell>
          <cell r="G59">
            <v>0.14000000000000001</v>
          </cell>
        </row>
        <row r="60">
          <cell r="A60">
            <v>42195</v>
          </cell>
          <cell r="B60">
            <v>-0.15540000000000001</v>
          </cell>
          <cell r="C60">
            <v>5.4699999999999999E-2</v>
          </cell>
          <cell r="D60">
            <v>-6.63</v>
          </cell>
          <cell r="E60">
            <v>2.33</v>
          </cell>
          <cell r="F60">
            <v>-1.35</v>
          </cell>
          <cell r="G60">
            <v>0.86</v>
          </cell>
        </row>
        <row r="61">
          <cell r="A61">
            <v>42201</v>
          </cell>
          <cell r="B61">
            <v>-0.14530000000000001</v>
          </cell>
          <cell r="C61">
            <v>8.2799999999999999E-2</v>
          </cell>
          <cell r="D61">
            <v>-6.18</v>
          </cell>
          <cell r="E61">
            <v>3.53</v>
          </cell>
          <cell r="F61">
            <v>-0.9</v>
          </cell>
          <cell r="G61">
            <v>2.06</v>
          </cell>
        </row>
        <row r="62">
          <cell r="A62">
            <v>42210</v>
          </cell>
          <cell r="B62">
            <v>-0.14549999999999999</v>
          </cell>
          <cell r="C62">
            <v>8.5999999999999993E-2</v>
          </cell>
          <cell r="D62">
            <v>-6.19</v>
          </cell>
          <cell r="E62">
            <v>3.67</v>
          </cell>
          <cell r="F62">
            <v>-0.91</v>
          </cell>
          <cell r="G62">
            <v>2.2000000000000002</v>
          </cell>
        </row>
        <row r="63">
          <cell r="A63">
            <v>42216</v>
          </cell>
          <cell r="B63">
            <v>-0.13469999999999999</v>
          </cell>
          <cell r="C63">
            <v>7.8399999999999997E-2</v>
          </cell>
          <cell r="D63">
            <v>-5.72</v>
          </cell>
          <cell r="E63">
            <v>3.34</v>
          </cell>
          <cell r="F63">
            <v>-0.44</v>
          </cell>
          <cell r="G63">
            <v>1.87</v>
          </cell>
        </row>
        <row r="64">
          <cell r="A64">
            <v>42223</v>
          </cell>
          <cell r="B64">
            <v>-0.14410000000000001</v>
          </cell>
          <cell r="C64">
            <v>8.2199999999999995E-2</v>
          </cell>
          <cell r="D64">
            <v>-6.13</v>
          </cell>
          <cell r="E64">
            <v>3.51</v>
          </cell>
          <cell r="F64">
            <v>-0.85</v>
          </cell>
          <cell r="G64">
            <v>2.04</v>
          </cell>
        </row>
        <row r="65">
          <cell r="A65">
            <v>42230</v>
          </cell>
          <cell r="B65">
            <v>-0.1454</v>
          </cell>
          <cell r="C65">
            <v>9.1300000000000006E-2</v>
          </cell>
          <cell r="D65">
            <v>-6.19</v>
          </cell>
          <cell r="E65">
            <v>3.9</v>
          </cell>
          <cell r="F65">
            <v>-0.91</v>
          </cell>
          <cell r="G65">
            <v>2.4300000000000002</v>
          </cell>
        </row>
        <row r="66">
          <cell r="A66">
            <v>42237</v>
          </cell>
          <cell r="B66">
            <v>-0.14799999999999999</v>
          </cell>
          <cell r="C66">
            <v>8.6999999999999994E-2</v>
          </cell>
          <cell r="D66">
            <v>-6.3</v>
          </cell>
          <cell r="E66">
            <v>3.71</v>
          </cell>
          <cell r="F66">
            <v>-1.02</v>
          </cell>
          <cell r="G66">
            <v>2.2400000000000002</v>
          </cell>
        </row>
        <row r="67">
          <cell r="A67">
            <v>42244</v>
          </cell>
          <cell r="B67">
            <v>-0.14130000000000001</v>
          </cell>
          <cell r="C67">
            <v>9.1300000000000006E-2</v>
          </cell>
          <cell r="D67">
            <v>-6.01</v>
          </cell>
          <cell r="E67">
            <v>3.9</v>
          </cell>
          <cell r="F67">
            <v>-0.73</v>
          </cell>
          <cell r="G67">
            <v>2.4300000000000002</v>
          </cell>
        </row>
        <row r="68">
          <cell r="A68">
            <v>42251</v>
          </cell>
          <cell r="B68">
            <v>-0.14449999999999999</v>
          </cell>
          <cell r="C68">
            <v>9.0399999999999994E-2</v>
          </cell>
          <cell r="D68">
            <v>-6.15</v>
          </cell>
          <cell r="E68">
            <v>3.86</v>
          </cell>
          <cell r="F68">
            <v>-0.87</v>
          </cell>
          <cell r="G68">
            <v>2.39</v>
          </cell>
        </row>
        <row r="69">
          <cell r="A69">
            <v>42258</v>
          </cell>
          <cell r="B69">
            <v>-0.14399999999999999</v>
          </cell>
          <cell r="C69">
            <v>8.6800000000000002E-2</v>
          </cell>
          <cell r="D69">
            <v>-6.13</v>
          </cell>
          <cell r="E69">
            <v>3.7</v>
          </cell>
          <cell r="F69">
            <v>-0.85</v>
          </cell>
          <cell r="G69">
            <v>2.23</v>
          </cell>
        </row>
        <row r="70">
          <cell r="A70">
            <v>42264</v>
          </cell>
          <cell r="B70">
            <v>-0.14510000000000001</v>
          </cell>
          <cell r="C70">
            <v>9.4100000000000003E-2</v>
          </cell>
          <cell r="D70">
            <v>-6.18</v>
          </cell>
          <cell r="E70">
            <v>4.0199999999999996</v>
          </cell>
          <cell r="F70">
            <v>-0.9</v>
          </cell>
          <cell r="G70">
            <v>2.5499999999999998</v>
          </cell>
        </row>
        <row r="71">
          <cell r="A71">
            <v>42272</v>
          </cell>
          <cell r="B71">
            <v>-0.14410000000000001</v>
          </cell>
          <cell r="C71">
            <v>9.8400000000000001E-2</v>
          </cell>
          <cell r="D71">
            <v>-6.13</v>
          </cell>
          <cell r="E71">
            <v>4.2</v>
          </cell>
          <cell r="F71">
            <v>-0.85</v>
          </cell>
          <cell r="G71">
            <v>2.73</v>
          </cell>
        </row>
        <row r="72">
          <cell r="A72">
            <v>42279</v>
          </cell>
          <cell r="B72">
            <v>-0.14280000000000001</v>
          </cell>
          <cell r="C72">
            <v>0.1018</v>
          </cell>
          <cell r="D72">
            <v>-6.08</v>
          </cell>
          <cell r="E72">
            <v>4.3499999999999996</v>
          </cell>
          <cell r="F72">
            <v>-0.8</v>
          </cell>
          <cell r="G72">
            <v>2.88</v>
          </cell>
        </row>
        <row r="73">
          <cell r="A73">
            <v>42286</v>
          </cell>
          <cell r="B73">
            <v>-0.1457</v>
          </cell>
          <cell r="C73">
            <v>0.1017</v>
          </cell>
          <cell r="D73">
            <v>-6.2</v>
          </cell>
          <cell r="E73">
            <v>4.3499999999999996</v>
          </cell>
          <cell r="F73">
            <v>-0.92</v>
          </cell>
          <cell r="G73">
            <v>2.88</v>
          </cell>
        </row>
        <row r="74">
          <cell r="A74">
            <v>42293</v>
          </cell>
          <cell r="B74">
            <v>-0.14610000000000001</v>
          </cell>
          <cell r="C74">
            <v>0.1042</v>
          </cell>
          <cell r="D74">
            <v>-6.22</v>
          </cell>
          <cell r="E74">
            <v>4.45</v>
          </cell>
          <cell r="F74">
            <v>-0.94</v>
          </cell>
          <cell r="G74">
            <v>2.98</v>
          </cell>
        </row>
        <row r="75">
          <cell r="A75">
            <v>42300</v>
          </cell>
          <cell r="B75">
            <v>-0.14899999999999999</v>
          </cell>
          <cell r="C75">
            <v>9.7100000000000006E-2</v>
          </cell>
          <cell r="D75">
            <v>-6.35</v>
          </cell>
          <cell r="E75">
            <v>4.1500000000000004</v>
          </cell>
          <cell r="F75">
            <v>-1.07</v>
          </cell>
          <cell r="G75">
            <v>2.68</v>
          </cell>
        </row>
        <row r="76">
          <cell r="A76">
            <v>42307</v>
          </cell>
          <cell r="B76">
            <v>-0.14990000000000001</v>
          </cell>
          <cell r="C76">
            <v>9.69E-2</v>
          </cell>
          <cell r="D76">
            <v>-6.39</v>
          </cell>
          <cell r="E76">
            <v>4.1399999999999997</v>
          </cell>
          <cell r="F76">
            <v>-1.1100000000000001</v>
          </cell>
          <cell r="G76">
            <v>2.67</v>
          </cell>
        </row>
        <row r="77">
          <cell r="A77">
            <v>42313</v>
          </cell>
          <cell r="B77">
            <v>-0.14879999999999999</v>
          </cell>
          <cell r="C77">
            <v>9.8500000000000004E-2</v>
          </cell>
          <cell r="D77">
            <v>-6.34</v>
          </cell>
          <cell r="E77">
            <v>4.21</v>
          </cell>
          <cell r="F77">
            <v>-1.06</v>
          </cell>
          <cell r="G77">
            <v>2.74</v>
          </cell>
        </row>
        <row r="78">
          <cell r="A78">
            <v>42322</v>
          </cell>
          <cell r="B78">
            <v>-0.1502</v>
          </cell>
          <cell r="C78">
            <v>0.1021</v>
          </cell>
          <cell r="D78">
            <v>-6.4</v>
          </cell>
          <cell r="E78">
            <v>4.3600000000000003</v>
          </cell>
          <cell r="F78">
            <v>-1.1200000000000001</v>
          </cell>
          <cell r="G78">
            <v>2.89</v>
          </cell>
        </row>
        <row r="79">
          <cell r="A79">
            <v>42333</v>
          </cell>
          <cell r="B79">
            <v>-0.14499999999999999</v>
          </cell>
          <cell r="C79">
            <v>0.1036</v>
          </cell>
          <cell r="D79">
            <v>-6.17</v>
          </cell>
          <cell r="E79">
            <v>4.43</v>
          </cell>
          <cell r="F79">
            <v>-0.89</v>
          </cell>
          <cell r="G79">
            <v>2.96</v>
          </cell>
        </row>
        <row r="80">
          <cell r="A80">
            <v>42343</v>
          </cell>
          <cell r="B80">
            <v>-0.14630000000000001</v>
          </cell>
          <cell r="C80">
            <v>0.1007</v>
          </cell>
          <cell r="D80">
            <v>-6.23</v>
          </cell>
          <cell r="E80">
            <v>4.3</v>
          </cell>
          <cell r="F80">
            <v>-0.95</v>
          </cell>
          <cell r="G80">
            <v>2.83</v>
          </cell>
        </row>
        <row r="81">
          <cell r="A81">
            <v>42353</v>
          </cell>
          <cell r="B81">
            <v>-0.14130000000000001</v>
          </cell>
          <cell r="C81">
            <v>9.6100000000000005E-2</v>
          </cell>
          <cell r="D81">
            <v>-6.01</v>
          </cell>
          <cell r="E81">
            <v>4.0999999999999996</v>
          </cell>
          <cell r="F81">
            <v>-0.73</v>
          </cell>
          <cell r="G81">
            <v>2.63</v>
          </cell>
        </row>
        <row r="82">
          <cell r="A82">
            <v>42363</v>
          </cell>
          <cell r="B82">
            <v>-0.13880000000000001</v>
          </cell>
          <cell r="C82">
            <v>9.2299999999999993E-2</v>
          </cell>
          <cell r="D82">
            <v>-5.9</v>
          </cell>
          <cell r="E82">
            <v>3.94</v>
          </cell>
          <cell r="F82">
            <v>-0.62</v>
          </cell>
          <cell r="G82">
            <v>2.4700000000000002</v>
          </cell>
        </row>
        <row r="83">
          <cell r="A83">
            <v>42374</v>
          </cell>
          <cell r="B83">
            <v>-0.13880000000000001</v>
          </cell>
          <cell r="C83">
            <v>8.8599999999999998E-2</v>
          </cell>
          <cell r="D83">
            <v>-5.9</v>
          </cell>
          <cell r="E83">
            <v>3.78</v>
          </cell>
          <cell r="F83">
            <v>-0.62</v>
          </cell>
          <cell r="G83">
            <v>2.31</v>
          </cell>
        </row>
        <row r="84">
          <cell r="A84">
            <v>42384</v>
          </cell>
          <cell r="B84">
            <v>-0.13930000000000001</v>
          </cell>
          <cell r="C84">
            <v>9.3100000000000002E-2</v>
          </cell>
          <cell r="D84">
            <v>-5.92</v>
          </cell>
          <cell r="E84">
            <v>3.98</v>
          </cell>
          <cell r="F84">
            <v>-0.64</v>
          </cell>
          <cell r="G84">
            <v>2.5099999999999998</v>
          </cell>
        </row>
        <row r="85">
          <cell r="A85">
            <v>42394</v>
          </cell>
          <cell r="B85">
            <v>-0.13370000000000001</v>
          </cell>
          <cell r="C85">
            <v>7.8899999999999998E-2</v>
          </cell>
          <cell r="D85">
            <v>-5.68</v>
          </cell>
          <cell r="E85">
            <v>3.37</v>
          </cell>
          <cell r="F85">
            <v>-0.4</v>
          </cell>
          <cell r="G85">
            <v>1.9</v>
          </cell>
        </row>
        <row r="86">
          <cell r="A86">
            <v>42405</v>
          </cell>
          <cell r="B86">
            <v>-0.13600000000000001</v>
          </cell>
          <cell r="C86">
            <v>9.0499999999999997E-2</v>
          </cell>
          <cell r="D86">
            <v>-5.78</v>
          </cell>
          <cell r="E86">
            <v>3.86</v>
          </cell>
          <cell r="F86">
            <v>-0.5</v>
          </cell>
          <cell r="G86">
            <v>2.39</v>
          </cell>
        </row>
        <row r="87">
          <cell r="A87">
            <v>42415</v>
          </cell>
          <cell r="B87">
            <v>-0.1346</v>
          </cell>
          <cell r="C87">
            <v>9.0200000000000002E-2</v>
          </cell>
          <cell r="D87">
            <v>-5.72</v>
          </cell>
          <cell r="E87">
            <v>3.85</v>
          </cell>
          <cell r="F87">
            <v>-0.44</v>
          </cell>
          <cell r="G87">
            <v>2.38</v>
          </cell>
        </row>
        <row r="88">
          <cell r="A88">
            <v>42425</v>
          </cell>
          <cell r="B88">
            <v>-0.13</v>
          </cell>
          <cell r="C88">
            <v>8.4500000000000006E-2</v>
          </cell>
          <cell r="D88">
            <v>-5.52</v>
          </cell>
          <cell r="E88">
            <v>3.61</v>
          </cell>
          <cell r="F88">
            <v>-0.24</v>
          </cell>
          <cell r="G88">
            <v>2.14</v>
          </cell>
        </row>
        <row r="89">
          <cell r="A89">
            <v>42434</v>
          </cell>
          <cell r="B89">
            <v>-0.1326</v>
          </cell>
          <cell r="C89">
            <v>9.1200000000000003E-2</v>
          </cell>
          <cell r="D89">
            <v>-5.63</v>
          </cell>
          <cell r="E89">
            <v>3.89</v>
          </cell>
          <cell r="F89">
            <v>-0.35</v>
          </cell>
          <cell r="G89">
            <v>2.42</v>
          </cell>
        </row>
        <row r="90">
          <cell r="A90">
            <v>42444</v>
          </cell>
          <cell r="B90">
            <v>-0.1361</v>
          </cell>
          <cell r="C90">
            <v>9.2600000000000002E-2</v>
          </cell>
          <cell r="D90">
            <v>-5.78</v>
          </cell>
          <cell r="E90">
            <v>3.95</v>
          </cell>
          <cell r="F90">
            <v>-0.5</v>
          </cell>
          <cell r="G90">
            <v>2.48</v>
          </cell>
        </row>
        <row r="91">
          <cell r="A91">
            <v>42454</v>
          </cell>
          <cell r="B91">
            <v>-0.1323</v>
          </cell>
          <cell r="C91">
            <v>9.6600000000000005E-2</v>
          </cell>
          <cell r="D91">
            <v>-5.62</v>
          </cell>
          <cell r="E91">
            <v>4.13</v>
          </cell>
          <cell r="F91">
            <v>-0.34</v>
          </cell>
          <cell r="G91">
            <v>2.66</v>
          </cell>
        </row>
        <row r="92">
          <cell r="A92">
            <v>42465</v>
          </cell>
          <cell r="B92">
            <v>-0.1283</v>
          </cell>
          <cell r="C92">
            <v>9.2100000000000001E-2</v>
          </cell>
          <cell r="D92">
            <v>-5.44</v>
          </cell>
          <cell r="E92">
            <v>3.93</v>
          </cell>
          <cell r="F92">
            <v>-0.16</v>
          </cell>
          <cell r="G92">
            <v>2.46</v>
          </cell>
        </row>
        <row r="93">
          <cell r="A93">
            <v>42475</v>
          </cell>
          <cell r="B93">
            <v>-0.13039999999999999</v>
          </cell>
          <cell r="C93">
            <v>9.5799999999999996E-2</v>
          </cell>
          <cell r="D93">
            <v>-5.54</v>
          </cell>
          <cell r="E93">
            <v>4.09</v>
          </cell>
          <cell r="F93">
            <v>-0.26</v>
          </cell>
          <cell r="G93">
            <v>2.62</v>
          </cell>
        </row>
        <row r="94">
          <cell r="A94">
            <v>42485</v>
          </cell>
          <cell r="B94">
            <v>-0.1351</v>
          </cell>
          <cell r="C94">
            <v>8.7599999999999997E-2</v>
          </cell>
          <cell r="D94">
            <v>-5.74</v>
          </cell>
          <cell r="E94">
            <v>3.74</v>
          </cell>
          <cell r="F94">
            <v>-0.46</v>
          </cell>
          <cell r="G94">
            <v>2.27</v>
          </cell>
        </row>
        <row r="95">
          <cell r="A95">
            <v>42495</v>
          </cell>
          <cell r="B95">
            <v>-0.14050000000000001</v>
          </cell>
          <cell r="C95">
            <v>7.5499999999999998E-2</v>
          </cell>
          <cell r="D95">
            <v>-5.98</v>
          </cell>
          <cell r="E95">
            <v>3.22</v>
          </cell>
          <cell r="F95">
            <v>-0.7</v>
          </cell>
          <cell r="G95">
            <v>1.75</v>
          </cell>
        </row>
        <row r="96">
          <cell r="A96">
            <v>42505</v>
          </cell>
          <cell r="B96">
            <v>-0.15340000000000001</v>
          </cell>
          <cell r="C96">
            <v>8.2699999999999996E-2</v>
          </cell>
          <cell r="D96">
            <v>-6.54</v>
          </cell>
          <cell r="E96">
            <v>3.53</v>
          </cell>
          <cell r="F96">
            <v>-1.26</v>
          </cell>
          <cell r="G96">
            <v>2.06</v>
          </cell>
        </row>
        <row r="97">
          <cell r="A97">
            <v>42515</v>
          </cell>
          <cell r="B97">
            <v>-0.18210000000000001</v>
          </cell>
          <cell r="C97">
            <v>0.1002</v>
          </cell>
          <cell r="D97">
            <v>-7.8</v>
          </cell>
          <cell r="E97">
            <v>4.28</v>
          </cell>
          <cell r="F97">
            <v>-2.52</v>
          </cell>
          <cell r="G97">
            <v>2.81</v>
          </cell>
        </row>
        <row r="98">
          <cell r="A98">
            <v>42526</v>
          </cell>
          <cell r="B98">
            <v>-0.18940000000000001</v>
          </cell>
          <cell r="C98">
            <v>9.2999999999999999E-2</v>
          </cell>
          <cell r="D98">
            <v>-8.1199999999999992</v>
          </cell>
          <cell r="E98">
            <v>3.97</v>
          </cell>
          <cell r="F98">
            <v>-2.84</v>
          </cell>
          <cell r="G98">
            <v>2.5</v>
          </cell>
        </row>
        <row r="99">
          <cell r="A99">
            <v>42536</v>
          </cell>
          <cell r="B99">
            <v>-0.1993</v>
          </cell>
          <cell r="C99">
            <v>6.3399999999999998E-2</v>
          </cell>
          <cell r="D99">
            <v>-8.56</v>
          </cell>
          <cell r="E99">
            <v>2.7</v>
          </cell>
          <cell r="F99">
            <v>-3.28</v>
          </cell>
          <cell r="G99">
            <v>1.23</v>
          </cell>
        </row>
        <row r="100">
          <cell r="A100">
            <v>42546</v>
          </cell>
          <cell r="B100">
            <v>-0.1671</v>
          </cell>
          <cell r="C100">
            <v>6.6500000000000004E-2</v>
          </cell>
          <cell r="D100">
            <v>-7.14</v>
          </cell>
          <cell r="E100">
            <v>2.83</v>
          </cell>
          <cell r="F100">
            <v>-1.86</v>
          </cell>
          <cell r="G100">
            <v>1.36</v>
          </cell>
        </row>
        <row r="101">
          <cell r="A101">
            <v>42552</v>
          </cell>
          <cell r="B101">
            <v>-0.15809999999999999</v>
          </cell>
          <cell r="C101">
            <v>8.9800000000000005E-2</v>
          </cell>
          <cell r="D101">
            <v>-6.74</v>
          </cell>
          <cell r="E101">
            <v>3.83</v>
          </cell>
          <cell r="F101">
            <v>-1.46</v>
          </cell>
          <cell r="G101">
            <v>2.36</v>
          </cell>
        </row>
        <row r="102">
          <cell r="A102">
            <v>42559</v>
          </cell>
          <cell r="B102">
            <v>-0.16259999999999999</v>
          </cell>
          <cell r="C102">
            <v>0.1018</v>
          </cell>
          <cell r="D102">
            <v>-6.94</v>
          </cell>
          <cell r="E102">
            <v>4.3499999999999996</v>
          </cell>
          <cell r="F102">
            <v>-1.66</v>
          </cell>
          <cell r="G102">
            <v>2.88</v>
          </cell>
        </row>
        <row r="103">
          <cell r="A103">
            <v>42566</v>
          </cell>
          <cell r="B103">
            <v>-0.15920000000000001</v>
          </cell>
          <cell r="C103">
            <v>0.10920000000000001</v>
          </cell>
          <cell r="D103">
            <v>-6.79</v>
          </cell>
          <cell r="E103">
            <v>4.67</v>
          </cell>
          <cell r="F103">
            <v>-1.51</v>
          </cell>
          <cell r="G103">
            <v>3.2</v>
          </cell>
        </row>
        <row r="104">
          <cell r="A104">
            <v>42573</v>
          </cell>
          <cell r="B104">
            <v>-0.1709</v>
          </cell>
          <cell r="C104">
            <v>9.69E-2</v>
          </cell>
          <cell r="D104">
            <v>-7.31</v>
          </cell>
          <cell r="E104">
            <v>4.1399999999999997</v>
          </cell>
          <cell r="F104">
            <v>-2.0299999999999998</v>
          </cell>
          <cell r="G104">
            <v>2.67</v>
          </cell>
        </row>
        <row r="105">
          <cell r="A105">
            <v>42580</v>
          </cell>
          <cell r="B105">
            <v>-0.16239999999999999</v>
          </cell>
          <cell r="C105">
            <v>9.5000000000000001E-2</v>
          </cell>
          <cell r="D105">
            <v>-6.93</v>
          </cell>
          <cell r="E105">
            <v>4.0599999999999996</v>
          </cell>
          <cell r="F105">
            <v>-1.65</v>
          </cell>
          <cell r="G105">
            <v>2.59</v>
          </cell>
        </row>
        <row r="106">
          <cell r="A106">
            <v>42587</v>
          </cell>
          <cell r="B106">
            <v>-0.15759999999999999</v>
          </cell>
          <cell r="C106">
            <v>9.5399999999999999E-2</v>
          </cell>
          <cell r="D106">
            <v>-6.72</v>
          </cell>
          <cell r="E106">
            <v>4.07</v>
          </cell>
          <cell r="F106">
            <v>-1.44</v>
          </cell>
          <cell r="G106">
            <v>2.6</v>
          </cell>
        </row>
        <row r="107">
          <cell r="A107">
            <v>42594</v>
          </cell>
          <cell r="B107">
            <v>-0.1661</v>
          </cell>
          <cell r="C107">
            <v>0.10920000000000001</v>
          </cell>
          <cell r="D107">
            <v>-7.1</v>
          </cell>
          <cell r="E107">
            <v>4.67</v>
          </cell>
          <cell r="F107">
            <v>-1.82</v>
          </cell>
          <cell r="G107">
            <v>3.2</v>
          </cell>
        </row>
        <row r="108">
          <cell r="A108">
            <v>42601</v>
          </cell>
          <cell r="B108">
            <v>-0.16969999999999999</v>
          </cell>
          <cell r="C108">
            <v>0.1212</v>
          </cell>
          <cell r="D108">
            <v>-7.25</v>
          </cell>
          <cell r="E108">
            <v>5.19</v>
          </cell>
          <cell r="F108">
            <v>-1.97</v>
          </cell>
          <cell r="G108">
            <v>3.72</v>
          </cell>
        </row>
        <row r="109">
          <cell r="A109">
            <v>42608</v>
          </cell>
          <cell r="B109">
            <v>-0.1741</v>
          </cell>
          <cell r="C109">
            <v>0.11749999999999999</v>
          </cell>
          <cell r="D109">
            <v>-7.45</v>
          </cell>
          <cell r="E109">
            <v>5.03</v>
          </cell>
          <cell r="F109">
            <v>-2.17</v>
          </cell>
          <cell r="G109">
            <v>3.56</v>
          </cell>
        </row>
        <row r="110">
          <cell r="A110">
            <v>42615</v>
          </cell>
          <cell r="B110">
            <v>-0.16600000000000001</v>
          </cell>
          <cell r="C110">
            <v>9.35E-2</v>
          </cell>
          <cell r="D110">
            <v>-7.09</v>
          </cell>
          <cell r="E110">
            <v>3.99</v>
          </cell>
          <cell r="F110">
            <v>-1.81</v>
          </cell>
          <cell r="G110">
            <v>2.52</v>
          </cell>
        </row>
        <row r="111">
          <cell r="A111">
            <v>42622</v>
          </cell>
          <cell r="B111">
            <v>-0.1328</v>
          </cell>
          <cell r="C111">
            <v>9.8000000000000004E-2</v>
          </cell>
          <cell r="D111">
            <v>-5.64</v>
          </cell>
          <cell r="E111">
            <v>4.1900000000000004</v>
          </cell>
          <cell r="F111">
            <v>-0.36</v>
          </cell>
          <cell r="G111">
            <v>2.72</v>
          </cell>
        </row>
        <row r="112">
          <cell r="A112">
            <v>42629</v>
          </cell>
          <cell r="B112">
            <v>-0.1414</v>
          </cell>
          <cell r="C112">
            <v>9.1899999999999996E-2</v>
          </cell>
          <cell r="D112">
            <v>-6.01</v>
          </cell>
          <cell r="E112">
            <v>3.92</v>
          </cell>
          <cell r="F112">
            <v>-0.73</v>
          </cell>
          <cell r="G112">
            <v>2.4500000000000002</v>
          </cell>
        </row>
        <row r="113">
          <cell r="A113">
            <v>42636</v>
          </cell>
          <cell r="B113">
            <v>-0.13120000000000001</v>
          </cell>
          <cell r="C113">
            <v>9.5500000000000002E-2</v>
          </cell>
          <cell r="D113">
            <v>-5.57</v>
          </cell>
          <cell r="E113">
            <v>4.08</v>
          </cell>
          <cell r="F113">
            <v>-0.28999999999999998</v>
          </cell>
          <cell r="G113">
            <v>2.61</v>
          </cell>
        </row>
        <row r="114">
          <cell r="A114">
            <v>42643</v>
          </cell>
          <cell r="B114">
            <v>-0.12280000000000001</v>
          </cell>
          <cell r="C114">
            <v>9.9400000000000002E-2</v>
          </cell>
          <cell r="D114">
            <v>-5.21</v>
          </cell>
          <cell r="E114">
            <v>4.25</v>
          </cell>
          <cell r="F114">
            <v>7.0000000000000007E-2</v>
          </cell>
          <cell r="G114">
            <v>2.78</v>
          </cell>
        </row>
        <row r="115">
          <cell r="A115">
            <v>42650</v>
          </cell>
          <cell r="B115">
            <v>-0.12280000000000001</v>
          </cell>
          <cell r="C115">
            <v>0.1129</v>
          </cell>
          <cell r="D115">
            <v>-5.21</v>
          </cell>
          <cell r="E115">
            <v>4.83</v>
          </cell>
          <cell r="F115">
            <v>7.0000000000000007E-2</v>
          </cell>
          <cell r="G115">
            <v>3.36</v>
          </cell>
        </row>
        <row r="116">
          <cell r="A116">
            <v>42655</v>
          </cell>
          <cell r="B116">
            <v>-0.11269999999999999</v>
          </cell>
          <cell r="C116">
            <v>0.1278</v>
          </cell>
          <cell r="D116">
            <v>-4.7699999999999996</v>
          </cell>
          <cell r="E116">
            <v>5.47</v>
          </cell>
          <cell r="F116">
            <v>0.51</v>
          </cell>
          <cell r="G116">
            <v>4</v>
          </cell>
        </row>
        <row r="117">
          <cell r="A117">
            <v>42662</v>
          </cell>
          <cell r="B117">
            <v>-0.1196</v>
          </cell>
          <cell r="C117">
            <v>0.12889999999999999</v>
          </cell>
          <cell r="D117">
            <v>-5.07</v>
          </cell>
          <cell r="E117">
            <v>5.52</v>
          </cell>
          <cell r="F117">
            <v>0.21</v>
          </cell>
          <cell r="G117">
            <v>4.05</v>
          </cell>
        </row>
        <row r="118">
          <cell r="A118">
            <v>42664</v>
          </cell>
          <cell r="B118">
            <v>-0.11509999999999999</v>
          </cell>
          <cell r="C118">
            <v>0.13300000000000001</v>
          </cell>
          <cell r="D118">
            <v>-4.87</v>
          </cell>
          <cell r="E118">
            <v>5.7</v>
          </cell>
          <cell r="F118">
            <v>0.41</v>
          </cell>
          <cell r="G118">
            <v>4.2300000000000004</v>
          </cell>
        </row>
        <row r="119">
          <cell r="A119">
            <v>42667</v>
          </cell>
          <cell r="B119">
            <v>-0.11890000000000001</v>
          </cell>
          <cell r="C119">
            <v>0.12939999999999999</v>
          </cell>
          <cell r="D119">
            <v>-5.04</v>
          </cell>
          <cell r="E119">
            <v>5.54</v>
          </cell>
          <cell r="F119">
            <v>0.24</v>
          </cell>
          <cell r="G119">
            <v>4.07</v>
          </cell>
        </row>
        <row r="120">
          <cell r="A120">
            <v>42671</v>
          </cell>
          <cell r="B120">
            <v>-0.1113</v>
          </cell>
          <cell r="C120">
            <v>0.13270000000000001</v>
          </cell>
          <cell r="D120">
            <v>-4.71</v>
          </cell>
          <cell r="E120">
            <v>5.69</v>
          </cell>
          <cell r="F120">
            <v>0.56999999999999995</v>
          </cell>
          <cell r="G120">
            <v>4.22</v>
          </cell>
        </row>
        <row r="121">
          <cell r="A121">
            <v>42679</v>
          </cell>
          <cell r="B121">
            <v>-0.10970000000000001</v>
          </cell>
          <cell r="C121">
            <v>0.13400000000000001</v>
          </cell>
          <cell r="D121">
            <v>-4.6399999999999997</v>
          </cell>
          <cell r="E121">
            <v>5.74</v>
          </cell>
          <cell r="F121">
            <v>0.64</v>
          </cell>
          <cell r="G121">
            <v>4.2699999999999996</v>
          </cell>
        </row>
        <row r="122">
          <cell r="A122">
            <v>42689</v>
          </cell>
          <cell r="B122">
            <v>-0.10829999999999999</v>
          </cell>
          <cell r="C122">
            <v>0.13289999999999999</v>
          </cell>
          <cell r="D122">
            <v>-4.58</v>
          </cell>
          <cell r="E122">
            <v>5.69</v>
          </cell>
          <cell r="F122">
            <v>0.7</v>
          </cell>
          <cell r="G122">
            <v>4.22</v>
          </cell>
        </row>
        <row r="123">
          <cell r="A123">
            <v>42699</v>
          </cell>
          <cell r="B123">
            <v>-0.1103</v>
          </cell>
          <cell r="C123">
            <v>0.12330000000000001</v>
          </cell>
          <cell r="D123">
            <v>-4.67</v>
          </cell>
          <cell r="E123">
            <v>5.28</v>
          </cell>
          <cell r="F123">
            <v>0.61</v>
          </cell>
          <cell r="G123">
            <v>3.81</v>
          </cell>
        </row>
        <row r="124">
          <cell r="A124">
            <v>42709</v>
          </cell>
          <cell r="B124">
            <v>-0.10920000000000001</v>
          </cell>
          <cell r="C124">
            <v>0.1268</v>
          </cell>
          <cell r="D124">
            <v>-4.62</v>
          </cell>
          <cell r="E124">
            <v>5.43</v>
          </cell>
          <cell r="F124">
            <v>0.66</v>
          </cell>
          <cell r="G124">
            <v>3.96</v>
          </cell>
        </row>
        <row r="125">
          <cell r="A125">
            <v>42720</v>
          </cell>
          <cell r="B125">
            <v>-0.1123</v>
          </cell>
          <cell r="C125">
            <v>0.12509999999999999</v>
          </cell>
          <cell r="D125">
            <v>-4.75</v>
          </cell>
          <cell r="E125">
            <v>5.36</v>
          </cell>
          <cell r="F125">
            <v>0.53</v>
          </cell>
          <cell r="G125">
            <v>3.89</v>
          </cell>
        </row>
        <row r="126">
          <cell r="A126">
            <v>42730</v>
          </cell>
          <cell r="B126">
            <v>-9.9599999999999994E-2</v>
          </cell>
          <cell r="C126">
            <v>0.13070000000000001</v>
          </cell>
          <cell r="D126">
            <v>-4.2</v>
          </cell>
          <cell r="E126">
            <v>5.6</v>
          </cell>
          <cell r="F126">
            <v>1.08</v>
          </cell>
          <cell r="G126">
            <v>4.13</v>
          </cell>
        </row>
        <row r="127">
          <cell r="A127">
            <v>42740</v>
          </cell>
          <cell r="B127">
            <v>-0.11409999999999999</v>
          </cell>
          <cell r="C127">
            <v>0.12759999999999999</v>
          </cell>
          <cell r="D127">
            <v>-4.83</v>
          </cell>
          <cell r="E127">
            <v>5.46</v>
          </cell>
          <cell r="F127">
            <v>0.45</v>
          </cell>
          <cell r="G127">
            <v>3.99</v>
          </cell>
        </row>
        <row r="128">
          <cell r="A128">
            <v>42749</v>
          </cell>
          <cell r="B128">
            <v>-0.1081</v>
          </cell>
          <cell r="C128">
            <v>0.1404</v>
          </cell>
          <cell r="D128">
            <v>-4.57</v>
          </cell>
          <cell r="E128">
            <v>6.02</v>
          </cell>
          <cell r="F128">
            <v>0.71</v>
          </cell>
          <cell r="G128">
            <v>4.55</v>
          </cell>
        </row>
        <row r="129">
          <cell r="A129">
            <v>42760</v>
          </cell>
          <cell r="B129">
            <v>-0.1104</v>
          </cell>
          <cell r="C129">
            <v>0.125</v>
          </cell>
          <cell r="D129">
            <v>-4.67</v>
          </cell>
          <cell r="E129">
            <v>5.35</v>
          </cell>
          <cell r="F129">
            <v>0.61</v>
          </cell>
          <cell r="G129">
            <v>3.88</v>
          </cell>
        </row>
        <row r="130">
          <cell r="A130">
            <v>42771</v>
          </cell>
          <cell r="B130">
            <v>-0.1149</v>
          </cell>
          <cell r="C130">
            <v>0.1346</v>
          </cell>
          <cell r="D130">
            <v>-4.8600000000000003</v>
          </cell>
          <cell r="E130">
            <v>5.77</v>
          </cell>
          <cell r="F130">
            <v>0.42</v>
          </cell>
          <cell r="G130">
            <v>4.3</v>
          </cell>
        </row>
        <row r="131">
          <cell r="A131">
            <v>42781</v>
          </cell>
          <cell r="B131">
            <v>-0.1172</v>
          </cell>
          <cell r="C131">
            <v>0.12189999999999999</v>
          </cell>
          <cell r="D131">
            <v>-4.96</v>
          </cell>
          <cell r="E131">
            <v>5.22</v>
          </cell>
          <cell r="F131">
            <v>0.32</v>
          </cell>
          <cell r="G131">
            <v>3.75</v>
          </cell>
        </row>
        <row r="132">
          <cell r="A132">
            <v>42791</v>
          </cell>
          <cell r="B132">
            <v>-0.1069</v>
          </cell>
          <cell r="C132">
            <v>0.1497</v>
          </cell>
          <cell r="D132">
            <v>-4.5199999999999996</v>
          </cell>
          <cell r="E132">
            <v>6.43</v>
          </cell>
          <cell r="F132">
            <v>0.76</v>
          </cell>
          <cell r="G132">
            <v>4.96</v>
          </cell>
        </row>
        <row r="133">
          <cell r="A133">
            <v>42799</v>
          </cell>
          <cell r="B133">
            <v>-0.10580000000000001</v>
          </cell>
          <cell r="C133">
            <v>0.1323</v>
          </cell>
          <cell r="D133">
            <v>-4.47</v>
          </cell>
          <cell r="E133">
            <v>5.67</v>
          </cell>
          <cell r="F133">
            <v>0.81</v>
          </cell>
          <cell r="G133">
            <v>4.2</v>
          </cell>
        </row>
        <row r="134">
          <cell r="A134">
            <v>42809</v>
          </cell>
          <cell r="B134">
            <v>-0.1076</v>
          </cell>
          <cell r="C134">
            <v>0.14949999999999999</v>
          </cell>
          <cell r="D134">
            <v>-4.55</v>
          </cell>
          <cell r="E134">
            <v>6.42</v>
          </cell>
          <cell r="F134">
            <v>0.73</v>
          </cell>
          <cell r="G134">
            <v>4.95</v>
          </cell>
        </row>
        <row r="135">
          <cell r="A135">
            <v>42819</v>
          </cell>
          <cell r="B135">
            <v>-0.10630000000000001</v>
          </cell>
          <cell r="C135">
            <v>0.14299999999999999</v>
          </cell>
          <cell r="D135">
            <v>-4.49</v>
          </cell>
          <cell r="E135">
            <v>6.13</v>
          </cell>
          <cell r="F135">
            <v>0.79</v>
          </cell>
          <cell r="G135">
            <v>4.66</v>
          </cell>
        </row>
        <row r="136">
          <cell r="A136">
            <v>42830</v>
          </cell>
          <cell r="B136">
            <v>-0.1095</v>
          </cell>
          <cell r="C136">
            <v>0.13239999999999999</v>
          </cell>
          <cell r="D136">
            <v>-4.63</v>
          </cell>
          <cell r="E136">
            <v>5.67</v>
          </cell>
          <cell r="F136">
            <v>0.65</v>
          </cell>
          <cell r="G136">
            <v>4.2</v>
          </cell>
        </row>
        <row r="137">
          <cell r="A137">
            <v>42840</v>
          </cell>
          <cell r="B137">
            <v>-9.0800000000000006E-2</v>
          </cell>
          <cell r="C137">
            <v>0.12559999999999999</v>
          </cell>
          <cell r="D137">
            <v>-3.82</v>
          </cell>
          <cell r="E137">
            <v>5.38</v>
          </cell>
          <cell r="F137">
            <v>1.46</v>
          </cell>
          <cell r="G137">
            <v>3.91</v>
          </cell>
        </row>
        <row r="138">
          <cell r="A138">
            <v>42850</v>
          </cell>
          <cell r="B138">
            <v>-0.1192</v>
          </cell>
          <cell r="C138">
            <v>0.1178</v>
          </cell>
          <cell r="D138">
            <v>-5.05</v>
          </cell>
          <cell r="E138">
            <v>5.04</v>
          </cell>
          <cell r="F138">
            <v>0.23</v>
          </cell>
          <cell r="G138">
            <v>3.57</v>
          </cell>
        </row>
        <row r="139">
          <cell r="A139">
            <v>42860</v>
          </cell>
          <cell r="B139">
            <v>-0.1389</v>
          </cell>
          <cell r="C139">
            <v>8.8099999999999998E-2</v>
          </cell>
          <cell r="D139">
            <v>-5.91</v>
          </cell>
          <cell r="E139">
            <v>3.76</v>
          </cell>
          <cell r="F139">
            <v>-0.63</v>
          </cell>
          <cell r="G139">
            <v>2.29</v>
          </cell>
        </row>
        <row r="140">
          <cell r="A140">
            <v>42870</v>
          </cell>
          <cell r="B140">
            <v>-0.11260000000000001</v>
          </cell>
          <cell r="C140">
            <v>9.64E-2</v>
          </cell>
          <cell r="D140">
            <v>-4.76</v>
          </cell>
          <cell r="E140">
            <v>4.12</v>
          </cell>
          <cell r="F140">
            <v>0.52</v>
          </cell>
          <cell r="G140">
            <v>2.65</v>
          </cell>
        </row>
        <row r="141">
          <cell r="A141">
            <v>42881</v>
          </cell>
          <cell r="B141">
            <v>-0.14749999999999999</v>
          </cell>
          <cell r="C141">
            <v>7.3499999999999996E-2</v>
          </cell>
          <cell r="D141">
            <v>-6.28</v>
          </cell>
          <cell r="E141">
            <v>3.13</v>
          </cell>
          <cell r="F141">
            <v>-1</v>
          </cell>
          <cell r="G141">
            <v>1.66</v>
          </cell>
        </row>
        <row r="142">
          <cell r="A142">
            <v>42891</v>
          </cell>
          <cell r="B142">
            <v>-0.1595</v>
          </cell>
          <cell r="C142">
            <v>6.5199999999999994E-2</v>
          </cell>
          <cell r="D142">
            <v>-6.81</v>
          </cell>
          <cell r="E142">
            <v>2.78</v>
          </cell>
          <cell r="F142">
            <v>-1.53</v>
          </cell>
          <cell r="G142">
            <v>1.31</v>
          </cell>
        </row>
        <row r="143">
          <cell r="A143">
            <v>42901</v>
          </cell>
          <cell r="B143">
            <v>-0.1376</v>
          </cell>
          <cell r="C143">
            <v>6.9099999999999995E-2</v>
          </cell>
          <cell r="D143">
            <v>-5.85</v>
          </cell>
          <cell r="E143">
            <v>2.95</v>
          </cell>
          <cell r="F143">
            <v>-0.56999999999999995</v>
          </cell>
          <cell r="G143">
            <v>1.48</v>
          </cell>
        </row>
        <row r="144">
          <cell r="A144">
            <v>42910</v>
          </cell>
          <cell r="B144">
            <v>-0.14560000000000001</v>
          </cell>
          <cell r="C144">
            <v>5.4600000000000003E-2</v>
          </cell>
          <cell r="D144">
            <v>-6.2</v>
          </cell>
          <cell r="E144">
            <v>2.3199999999999998</v>
          </cell>
          <cell r="F144">
            <v>-0.92</v>
          </cell>
          <cell r="G144">
            <v>0.85</v>
          </cell>
        </row>
        <row r="145">
          <cell r="A145">
            <v>42923</v>
          </cell>
          <cell r="B145">
            <v>-0.13589999999999999</v>
          </cell>
          <cell r="C145">
            <v>7.0800000000000002E-2</v>
          </cell>
          <cell r="D145">
            <v>-5.78</v>
          </cell>
          <cell r="E145">
            <v>3.02</v>
          </cell>
          <cell r="F145">
            <v>-0.5</v>
          </cell>
          <cell r="G145">
            <v>1.55</v>
          </cell>
        </row>
        <row r="146">
          <cell r="A146">
            <v>42930</v>
          </cell>
          <cell r="B146">
            <v>-0.109</v>
          </cell>
          <cell r="C146">
            <v>8.6599999999999996E-2</v>
          </cell>
          <cell r="D146">
            <v>-4.6100000000000003</v>
          </cell>
          <cell r="E146">
            <v>3.7</v>
          </cell>
          <cell r="F146">
            <v>0.67</v>
          </cell>
          <cell r="G146">
            <v>2.23</v>
          </cell>
        </row>
        <row r="147">
          <cell r="A147">
            <v>42937</v>
          </cell>
          <cell r="B147">
            <v>-0.1</v>
          </cell>
          <cell r="C147">
            <v>0.1179</v>
          </cell>
          <cell r="D147">
            <v>-4.22</v>
          </cell>
          <cell r="E147">
            <v>5.04</v>
          </cell>
          <cell r="F147">
            <v>1.06</v>
          </cell>
          <cell r="G147">
            <v>3.57</v>
          </cell>
        </row>
        <row r="148">
          <cell r="A148">
            <v>42942</v>
          </cell>
          <cell r="B148">
            <v>-0.1072</v>
          </cell>
          <cell r="C148">
            <v>0.13439999999999999</v>
          </cell>
          <cell r="D148">
            <v>-4.53</v>
          </cell>
          <cell r="E148">
            <v>5.76</v>
          </cell>
          <cell r="F148">
            <v>0.75</v>
          </cell>
          <cell r="G148">
            <v>4.29</v>
          </cell>
        </row>
        <row r="149">
          <cell r="A149">
            <v>42951</v>
          </cell>
          <cell r="B149">
            <v>-0.12640000000000001</v>
          </cell>
          <cell r="C149">
            <v>0.1137</v>
          </cell>
          <cell r="D149">
            <v>-5.36</v>
          </cell>
          <cell r="E149">
            <v>4.8600000000000003</v>
          </cell>
          <cell r="F149">
            <v>-0.08</v>
          </cell>
          <cell r="G149">
            <v>3.39</v>
          </cell>
        </row>
        <row r="150">
          <cell r="A150">
            <v>42958</v>
          </cell>
          <cell r="B150">
            <v>-0.1232</v>
          </cell>
          <cell r="C150">
            <v>0.1229</v>
          </cell>
          <cell r="D150">
            <v>-5.22</v>
          </cell>
          <cell r="E150">
            <v>5.26</v>
          </cell>
          <cell r="F150">
            <v>0.06</v>
          </cell>
          <cell r="G150">
            <v>3.79</v>
          </cell>
        </row>
        <row r="151">
          <cell r="A151">
            <v>42965</v>
          </cell>
          <cell r="B151">
            <v>-0.10589999999999999</v>
          </cell>
          <cell r="C151">
            <v>0.11749999999999999</v>
          </cell>
          <cell r="D151">
            <v>-4.4800000000000004</v>
          </cell>
          <cell r="E151">
            <v>5.03</v>
          </cell>
          <cell r="F151">
            <v>0.8</v>
          </cell>
          <cell r="G151">
            <v>3.56</v>
          </cell>
        </row>
        <row r="152">
          <cell r="A152">
            <v>42972</v>
          </cell>
          <cell r="B152">
            <v>-0.1082</v>
          </cell>
          <cell r="C152">
            <v>0.1229</v>
          </cell>
          <cell r="D152">
            <v>-4.57</v>
          </cell>
          <cell r="E152">
            <v>5.26</v>
          </cell>
          <cell r="F152">
            <v>0.71</v>
          </cell>
          <cell r="G152">
            <v>3.79</v>
          </cell>
        </row>
        <row r="153">
          <cell r="A153">
            <v>42979</v>
          </cell>
          <cell r="B153">
            <v>-0.1108</v>
          </cell>
          <cell r="C153">
            <v>0.1283</v>
          </cell>
          <cell r="D153">
            <v>-4.6900000000000004</v>
          </cell>
          <cell r="E153">
            <v>5.5</v>
          </cell>
          <cell r="F153">
            <v>0.59</v>
          </cell>
          <cell r="G153">
            <v>4.03</v>
          </cell>
        </row>
        <row r="154">
          <cell r="A154">
            <v>42985</v>
          </cell>
          <cell r="B154">
            <v>-0.1176</v>
          </cell>
          <cell r="C154">
            <v>0.11169999999999999</v>
          </cell>
          <cell r="D154">
            <v>-4.9800000000000004</v>
          </cell>
          <cell r="E154">
            <v>4.78</v>
          </cell>
          <cell r="F154">
            <v>0.3</v>
          </cell>
          <cell r="G154">
            <v>3.31</v>
          </cell>
        </row>
        <row r="155">
          <cell r="A155">
            <v>42992</v>
          </cell>
          <cell r="B155">
            <v>-0.126</v>
          </cell>
          <cell r="C155">
            <v>8.2699999999999996E-2</v>
          </cell>
          <cell r="D155">
            <v>-5.35</v>
          </cell>
          <cell r="E155">
            <v>3.53</v>
          </cell>
          <cell r="F155">
            <v>-7.0000000000000007E-2</v>
          </cell>
          <cell r="G155">
            <v>2.06</v>
          </cell>
        </row>
        <row r="156">
          <cell r="A156">
            <v>43000</v>
          </cell>
          <cell r="B156">
            <v>-0.12570000000000001</v>
          </cell>
          <cell r="C156">
            <v>8.1100000000000005E-2</v>
          </cell>
          <cell r="D156">
            <v>-5.33</v>
          </cell>
          <cell r="E156">
            <v>3.46</v>
          </cell>
          <cell r="F156">
            <v>-0.05</v>
          </cell>
          <cell r="G156">
            <v>1.99</v>
          </cell>
        </row>
        <row r="157">
          <cell r="A157">
            <v>43007</v>
          </cell>
          <cell r="B157">
            <v>-0.12230000000000001</v>
          </cell>
          <cell r="C157">
            <v>8.7800000000000003E-2</v>
          </cell>
          <cell r="D157">
            <v>-5.18</v>
          </cell>
          <cell r="E157">
            <v>3.75</v>
          </cell>
          <cell r="F157">
            <v>0.1</v>
          </cell>
          <cell r="G157">
            <v>2.2799999999999998</v>
          </cell>
        </row>
        <row r="158">
          <cell r="A158">
            <v>43014</v>
          </cell>
          <cell r="B158">
            <v>-0.11840000000000001</v>
          </cell>
          <cell r="C158">
            <v>8.9300000000000004E-2</v>
          </cell>
          <cell r="D158">
            <v>-5.0199999999999996</v>
          </cell>
          <cell r="E158">
            <v>3.81</v>
          </cell>
          <cell r="F158">
            <v>0.26</v>
          </cell>
          <cell r="G158">
            <v>2.34</v>
          </cell>
        </row>
        <row r="159">
          <cell r="A159">
            <v>43021</v>
          </cell>
          <cell r="B159">
            <v>-0.13200000000000001</v>
          </cell>
          <cell r="C159">
            <v>8.9499999999999996E-2</v>
          </cell>
          <cell r="D159">
            <v>-5.61</v>
          </cell>
          <cell r="E159">
            <v>3.82</v>
          </cell>
          <cell r="F159">
            <v>-0.33</v>
          </cell>
          <cell r="G159">
            <v>2.35</v>
          </cell>
        </row>
        <row r="160">
          <cell r="A160">
            <v>43028</v>
          </cell>
          <cell r="B160">
            <v>-0.13150000000000001</v>
          </cell>
          <cell r="C160">
            <v>9.6699999999999994E-2</v>
          </cell>
          <cell r="D160">
            <v>-5.58</v>
          </cell>
          <cell r="E160">
            <v>4.13</v>
          </cell>
          <cell r="F160">
            <v>-0.3</v>
          </cell>
          <cell r="G160">
            <v>2.66</v>
          </cell>
        </row>
        <row r="161">
          <cell r="A161">
            <v>43033</v>
          </cell>
          <cell r="B161">
            <v>-0.13009999999999999</v>
          </cell>
          <cell r="C161">
            <v>0.105</v>
          </cell>
          <cell r="D161">
            <v>-5.52</v>
          </cell>
          <cell r="E161">
            <v>4.49</v>
          </cell>
          <cell r="F161">
            <v>-0.24</v>
          </cell>
          <cell r="G161">
            <v>3.02</v>
          </cell>
        </row>
        <row r="162">
          <cell r="A162">
            <v>43046</v>
          </cell>
          <cell r="B162">
            <v>-0.1132</v>
          </cell>
          <cell r="C162">
            <v>0.1239</v>
          </cell>
          <cell r="D162">
            <v>-4.79</v>
          </cell>
          <cell r="E162">
            <v>5.3</v>
          </cell>
          <cell r="F162">
            <v>0.49</v>
          </cell>
          <cell r="G162">
            <v>3.83</v>
          </cell>
        </row>
        <row r="163">
          <cell r="A163">
            <v>43056</v>
          </cell>
          <cell r="B163">
            <v>-0.12039999999999999</v>
          </cell>
          <cell r="C163">
            <v>0.1235</v>
          </cell>
          <cell r="D163">
            <v>-5.0999999999999996</v>
          </cell>
          <cell r="E163">
            <v>5.29</v>
          </cell>
          <cell r="F163">
            <v>0.18</v>
          </cell>
          <cell r="G163">
            <v>3.82</v>
          </cell>
        </row>
        <row r="164">
          <cell r="A164">
            <v>43064</v>
          </cell>
          <cell r="B164">
            <v>-0.11749999999999999</v>
          </cell>
          <cell r="C164">
            <v>0.12720000000000001</v>
          </cell>
          <cell r="D164">
            <v>-4.9800000000000004</v>
          </cell>
          <cell r="E164">
            <v>5.45</v>
          </cell>
          <cell r="F164">
            <v>0.3</v>
          </cell>
          <cell r="G164">
            <v>3.98</v>
          </cell>
        </row>
        <row r="165">
          <cell r="A165">
            <v>43076</v>
          </cell>
          <cell r="B165">
            <v>-0.1084</v>
          </cell>
          <cell r="C165">
            <v>0.12909999999999999</v>
          </cell>
          <cell r="D165">
            <v>-4.58</v>
          </cell>
          <cell r="E165">
            <v>5.53</v>
          </cell>
          <cell r="F165">
            <v>0.7</v>
          </cell>
          <cell r="G165">
            <v>4.0599999999999996</v>
          </cell>
        </row>
        <row r="166">
          <cell r="A166">
            <v>43085</v>
          </cell>
          <cell r="B166">
            <v>-0.1045</v>
          </cell>
          <cell r="C166">
            <v>0.13059999999999999</v>
          </cell>
          <cell r="D166">
            <v>-4.41</v>
          </cell>
          <cell r="E166">
            <v>5.59</v>
          </cell>
          <cell r="F166">
            <v>0.87</v>
          </cell>
          <cell r="G166">
            <v>4.12</v>
          </cell>
        </row>
        <row r="167">
          <cell r="A167">
            <v>43095</v>
          </cell>
          <cell r="B167">
            <v>-0.1086</v>
          </cell>
          <cell r="C167">
            <v>0.1111</v>
          </cell>
          <cell r="D167">
            <v>-4.59</v>
          </cell>
          <cell r="E167">
            <v>4.75</v>
          </cell>
          <cell r="F167">
            <v>0.69</v>
          </cell>
          <cell r="G167">
            <v>3.28</v>
          </cell>
        </row>
        <row r="168">
          <cell r="A168">
            <v>43105</v>
          </cell>
          <cell r="B168">
            <v>-0.11219999999999999</v>
          </cell>
          <cell r="C168">
            <v>0.12909999999999999</v>
          </cell>
          <cell r="D168">
            <v>-4.75</v>
          </cell>
          <cell r="E168">
            <v>5.53</v>
          </cell>
          <cell r="F168">
            <v>0.53</v>
          </cell>
          <cell r="G168">
            <v>4.0599999999999996</v>
          </cell>
        </row>
        <row r="169">
          <cell r="A169">
            <v>43115</v>
          </cell>
          <cell r="B169">
            <v>-0.1041</v>
          </cell>
          <cell r="C169">
            <v>0.1222</v>
          </cell>
          <cell r="D169">
            <v>-4.4000000000000004</v>
          </cell>
          <cell r="E169">
            <v>5.23</v>
          </cell>
          <cell r="F169">
            <v>0.88</v>
          </cell>
          <cell r="G169">
            <v>3.76</v>
          </cell>
        </row>
        <row r="170">
          <cell r="A170">
            <v>43125</v>
          </cell>
          <cell r="B170">
            <v>-0.1167</v>
          </cell>
          <cell r="C170">
            <v>0.1421</v>
          </cell>
          <cell r="D170">
            <v>-4.9400000000000004</v>
          </cell>
          <cell r="E170">
            <v>6.09</v>
          </cell>
          <cell r="F170">
            <v>0.34</v>
          </cell>
          <cell r="G170">
            <v>4.62</v>
          </cell>
        </row>
        <row r="171">
          <cell r="A171">
            <v>43137</v>
          </cell>
          <cell r="B171">
            <v>-0.12770000000000001</v>
          </cell>
          <cell r="C171">
            <v>0.1158</v>
          </cell>
          <cell r="D171">
            <v>-5.42</v>
          </cell>
          <cell r="E171">
            <v>4.95</v>
          </cell>
          <cell r="F171">
            <v>-0.14000000000000001</v>
          </cell>
          <cell r="G171">
            <v>3.48</v>
          </cell>
        </row>
        <row r="172">
          <cell r="A172">
            <v>43145</v>
          </cell>
          <cell r="B172">
            <v>-0.1134</v>
          </cell>
          <cell r="C172">
            <v>0.1206</v>
          </cell>
          <cell r="D172">
            <v>-4.8</v>
          </cell>
          <cell r="E172">
            <v>5.16</v>
          </cell>
          <cell r="F172">
            <v>0.48</v>
          </cell>
          <cell r="G172">
            <v>3.69</v>
          </cell>
        </row>
        <row r="173">
          <cell r="A173">
            <v>43157</v>
          </cell>
          <cell r="B173">
            <v>-0.1172</v>
          </cell>
          <cell r="C173">
            <v>0.1263</v>
          </cell>
          <cell r="D173">
            <v>-4.96</v>
          </cell>
          <cell r="E173">
            <v>5.41</v>
          </cell>
          <cell r="F173">
            <v>0.32</v>
          </cell>
          <cell r="G173">
            <v>3.94</v>
          </cell>
        </row>
        <row r="174">
          <cell r="A174">
            <v>43165</v>
          </cell>
          <cell r="B174">
            <v>-0.13020000000000001</v>
          </cell>
          <cell r="C174">
            <v>0.14360000000000001</v>
          </cell>
          <cell r="D174">
            <v>-5.53</v>
          </cell>
          <cell r="E174">
            <v>6.16</v>
          </cell>
          <cell r="F174">
            <v>-0.25</v>
          </cell>
          <cell r="G174">
            <v>4.6900000000000004</v>
          </cell>
        </row>
        <row r="175">
          <cell r="A175">
            <v>43175</v>
          </cell>
          <cell r="B175">
            <v>-0.10680000000000001</v>
          </cell>
          <cell r="C175">
            <v>0.1135</v>
          </cell>
          <cell r="D175">
            <v>-4.51</v>
          </cell>
          <cell r="E175">
            <v>4.8499999999999996</v>
          </cell>
          <cell r="F175">
            <v>0.77</v>
          </cell>
          <cell r="G175">
            <v>3.38</v>
          </cell>
        </row>
        <row r="176">
          <cell r="A176">
            <v>43185</v>
          </cell>
          <cell r="B176">
            <v>-0.11600000000000001</v>
          </cell>
          <cell r="C176">
            <v>0.1143</v>
          </cell>
          <cell r="D176">
            <v>-4.91</v>
          </cell>
          <cell r="E176">
            <v>4.8899999999999997</v>
          </cell>
          <cell r="F176">
            <v>0.37</v>
          </cell>
          <cell r="G176">
            <v>3.42</v>
          </cell>
        </row>
        <row r="177">
          <cell r="A177">
            <v>43196</v>
          </cell>
          <cell r="B177">
            <v>-0.11459999999999999</v>
          </cell>
          <cell r="C177">
            <v>0.1195</v>
          </cell>
          <cell r="D177">
            <v>-4.8499999999999996</v>
          </cell>
          <cell r="E177">
            <v>5.1100000000000003</v>
          </cell>
          <cell r="F177">
            <v>0.43</v>
          </cell>
          <cell r="G177">
            <v>3.64</v>
          </cell>
        </row>
        <row r="178">
          <cell r="A178">
            <v>43207</v>
          </cell>
          <cell r="B178">
            <v>-0.12590000000000001</v>
          </cell>
          <cell r="C178">
            <v>0.1217</v>
          </cell>
          <cell r="D178">
            <v>-5.34</v>
          </cell>
          <cell r="E178">
            <v>5.21</v>
          </cell>
          <cell r="F178">
            <v>-0.06</v>
          </cell>
          <cell r="G178">
            <v>3.74</v>
          </cell>
        </row>
        <row r="179">
          <cell r="A179">
            <v>43216</v>
          </cell>
          <cell r="B179">
            <v>-0.1145</v>
          </cell>
          <cell r="C179">
            <v>0.1173</v>
          </cell>
          <cell r="D179">
            <v>-4.8499999999999996</v>
          </cell>
          <cell r="E179">
            <v>5.0199999999999996</v>
          </cell>
          <cell r="F179">
            <v>0.43</v>
          </cell>
          <cell r="G179">
            <v>3.55</v>
          </cell>
        </row>
        <row r="180">
          <cell r="A180">
            <v>43225</v>
          </cell>
          <cell r="B180">
            <v>-0.14269999999999999</v>
          </cell>
          <cell r="C180">
            <v>0.1042</v>
          </cell>
          <cell r="D180">
            <v>-6.07</v>
          </cell>
          <cell r="E180">
            <v>4.45</v>
          </cell>
          <cell r="F180">
            <v>-0.79</v>
          </cell>
          <cell r="G180">
            <v>2.98</v>
          </cell>
        </row>
        <row r="181">
          <cell r="A181">
            <v>43236</v>
          </cell>
          <cell r="B181">
            <v>-0.1313</v>
          </cell>
          <cell r="C181">
            <v>0.1142</v>
          </cell>
          <cell r="D181">
            <v>-5.58</v>
          </cell>
          <cell r="E181">
            <v>4.88</v>
          </cell>
          <cell r="F181">
            <v>-0.3</v>
          </cell>
          <cell r="G181">
            <v>3.41</v>
          </cell>
        </row>
        <row r="182">
          <cell r="A182">
            <v>43246</v>
          </cell>
          <cell r="B182">
            <v>-0.12989999999999999</v>
          </cell>
          <cell r="C182">
            <v>0.1201</v>
          </cell>
          <cell r="D182">
            <v>-5.51</v>
          </cell>
          <cell r="E182">
            <v>5.14</v>
          </cell>
          <cell r="F182">
            <v>-0.23</v>
          </cell>
          <cell r="G182">
            <v>3.67</v>
          </cell>
        </row>
        <row r="183">
          <cell r="A183">
            <v>43258</v>
          </cell>
          <cell r="B183">
            <v>-0.1313</v>
          </cell>
          <cell r="C183">
            <v>0.1142</v>
          </cell>
          <cell r="D183">
            <v>-5.58</v>
          </cell>
          <cell r="E183">
            <v>4.88</v>
          </cell>
          <cell r="F183">
            <v>-0.3</v>
          </cell>
          <cell r="G183">
            <v>3.41</v>
          </cell>
        </row>
        <row r="184">
          <cell r="A184">
            <v>43265</v>
          </cell>
          <cell r="B184">
            <v>-0.1288</v>
          </cell>
          <cell r="C184">
            <v>0.1003</v>
          </cell>
          <cell r="D184">
            <v>-5.47</v>
          </cell>
          <cell r="E184">
            <v>4.29</v>
          </cell>
          <cell r="F184">
            <v>-0.19</v>
          </cell>
          <cell r="G184">
            <v>2.82</v>
          </cell>
        </row>
        <row r="185">
          <cell r="A185">
            <v>43272</v>
          </cell>
          <cell r="B185">
            <v>-0.1263</v>
          </cell>
          <cell r="C185">
            <v>0.10639999999999999</v>
          </cell>
          <cell r="D185">
            <v>-5.36</v>
          </cell>
          <cell r="E185">
            <v>4.55</v>
          </cell>
          <cell r="F185">
            <v>-0.08</v>
          </cell>
          <cell r="G185">
            <v>3.08</v>
          </cell>
        </row>
        <row r="186">
          <cell r="A186">
            <v>43279</v>
          </cell>
          <cell r="B186">
            <v>-0.1123</v>
          </cell>
          <cell r="C186">
            <v>0.1177</v>
          </cell>
          <cell r="D186">
            <v>-4.75</v>
          </cell>
          <cell r="E186">
            <v>5.04</v>
          </cell>
          <cell r="F186">
            <v>0.53</v>
          </cell>
          <cell r="G186">
            <v>3.57</v>
          </cell>
        </row>
        <row r="187">
          <cell r="A187">
            <v>43283</v>
          </cell>
          <cell r="B187">
            <v>-9.7600000000000006E-2</v>
          </cell>
          <cell r="C187">
            <v>0.11600000000000001</v>
          </cell>
          <cell r="D187">
            <v>-4.12</v>
          </cell>
          <cell r="E187">
            <v>4.96</v>
          </cell>
          <cell r="F187">
            <v>1.1599999999999999</v>
          </cell>
          <cell r="G187">
            <v>3.49</v>
          </cell>
        </row>
        <row r="188">
          <cell r="A188">
            <v>43286</v>
          </cell>
          <cell r="B188">
            <v>-9.8599999999999993E-2</v>
          </cell>
          <cell r="C188">
            <v>0.1143</v>
          </cell>
          <cell r="D188">
            <v>-4.16</v>
          </cell>
          <cell r="E188">
            <v>4.8899999999999997</v>
          </cell>
          <cell r="F188">
            <v>1.1200000000000001</v>
          </cell>
          <cell r="G188">
            <v>3.42</v>
          </cell>
        </row>
        <row r="189">
          <cell r="A189">
            <v>43290</v>
          </cell>
          <cell r="B189">
            <v>-0.11269999999999999</v>
          </cell>
          <cell r="C189">
            <v>0.1046</v>
          </cell>
          <cell r="D189">
            <v>-4.7699999999999996</v>
          </cell>
          <cell r="E189">
            <v>4.47</v>
          </cell>
          <cell r="F189">
            <v>0.51</v>
          </cell>
          <cell r="G189">
            <v>3</v>
          </cell>
        </row>
        <row r="190">
          <cell r="A190">
            <v>43293</v>
          </cell>
          <cell r="B190">
            <v>-0.1056</v>
          </cell>
          <cell r="C190">
            <v>0.12479999999999999</v>
          </cell>
          <cell r="D190">
            <v>-4.46</v>
          </cell>
          <cell r="E190">
            <v>5.34</v>
          </cell>
          <cell r="F190">
            <v>0.82</v>
          </cell>
          <cell r="G190">
            <v>3.87</v>
          </cell>
        </row>
        <row r="191">
          <cell r="A191">
            <v>43298</v>
          </cell>
          <cell r="B191">
            <v>-9.2700000000000005E-2</v>
          </cell>
          <cell r="C191">
            <v>0.13339999999999999</v>
          </cell>
          <cell r="D191">
            <v>-3.91</v>
          </cell>
          <cell r="E191">
            <v>5.72</v>
          </cell>
          <cell r="F191">
            <v>1.37</v>
          </cell>
          <cell r="G191">
            <v>4.25</v>
          </cell>
        </row>
        <row r="192">
          <cell r="A192">
            <v>43300</v>
          </cell>
          <cell r="B192">
            <v>-9.7500000000000003E-2</v>
          </cell>
          <cell r="C192">
            <v>0.1356</v>
          </cell>
          <cell r="D192">
            <v>-4.1100000000000003</v>
          </cell>
          <cell r="E192">
            <v>5.81</v>
          </cell>
          <cell r="F192">
            <v>1.17</v>
          </cell>
          <cell r="G192">
            <v>4.34</v>
          </cell>
        </row>
        <row r="193">
          <cell r="A193">
            <v>43305</v>
          </cell>
          <cell r="B193">
            <v>-0.11509999999999999</v>
          </cell>
          <cell r="C193">
            <v>0.12640000000000001</v>
          </cell>
          <cell r="D193">
            <v>-4.87</v>
          </cell>
          <cell r="E193">
            <v>5.41</v>
          </cell>
          <cell r="F193">
            <v>0.41</v>
          </cell>
          <cell r="G193">
            <v>3.94</v>
          </cell>
        </row>
        <row r="194">
          <cell r="A194">
            <v>43308</v>
          </cell>
          <cell r="B194">
            <v>-0.1211</v>
          </cell>
          <cell r="C194">
            <v>0.11940000000000001</v>
          </cell>
          <cell r="D194">
            <v>-5.13</v>
          </cell>
          <cell r="E194">
            <v>5.1100000000000003</v>
          </cell>
          <cell r="F194">
            <v>0.15</v>
          </cell>
          <cell r="G194">
            <v>3.64</v>
          </cell>
        </row>
        <row r="195">
          <cell r="A195">
            <v>43312</v>
          </cell>
          <cell r="B195">
            <v>-0.1042</v>
          </cell>
          <cell r="C195">
            <v>0.13689999999999999</v>
          </cell>
          <cell r="D195">
            <v>-4.4000000000000004</v>
          </cell>
          <cell r="E195">
            <v>5.87</v>
          </cell>
          <cell r="F195">
            <v>0.88</v>
          </cell>
          <cell r="G195">
            <v>4.4000000000000004</v>
          </cell>
        </row>
        <row r="196">
          <cell r="A196">
            <v>43314</v>
          </cell>
          <cell r="B196">
            <v>-0.1103</v>
          </cell>
          <cell r="C196">
            <v>0.1346</v>
          </cell>
          <cell r="D196">
            <v>-4.67</v>
          </cell>
          <cell r="E196">
            <v>5.77</v>
          </cell>
          <cell r="F196">
            <v>0.61</v>
          </cell>
          <cell r="G196">
            <v>4.3</v>
          </cell>
        </row>
        <row r="197">
          <cell r="A197">
            <v>43319</v>
          </cell>
          <cell r="B197">
            <v>-0.10349999999999999</v>
          </cell>
          <cell r="C197">
            <v>0.13619999999999999</v>
          </cell>
          <cell r="D197">
            <v>-4.37</v>
          </cell>
          <cell r="E197">
            <v>5.84</v>
          </cell>
          <cell r="F197">
            <v>0.91</v>
          </cell>
          <cell r="G197">
            <v>4.37</v>
          </cell>
        </row>
        <row r="198">
          <cell r="A198">
            <v>43321</v>
          </cell>
          <cell r="B198">
            <v>-9.7699999999999995E-2</v>
          </cell>
          <cell r="C198">
            <v>0.13400000000000001</v>
          </cell>
          <cell r="D198">
            <v>-4.12</v>
          </cell>
          <cell r="E198">
            <v>5.74</v>
          </cell>
          <cell r="F198">
            <v>1.1599999999999999</v>
          </cell>
          <cell r="G198">
            <v>4.2699999999999996</v>
          </cell>
        </row>
        <row r="199">
          <cell r="A199">
            <v>43326</v>
          </cell>
          <cell r="B199">
            <v>-0.1043</v>
          </cell>
          <cell r="C199">
            <v>0.13850000000000001</v>
          </cell>
          <cell r="D199">
            <v>-4.41</v>
          </cell>
          <cell r="E199">
            <v>5.94</v>
          </cell>
          <cell r="F199">
            <v>0.87</v>
          </cell>
          <cell r="G199">
            <v>4.47</v>
          </cell>
        </row>
        <row r="200">
          <cell r="A200">
            <v>43328</v>
          </cell>
          <cell r="B200">
            <v>-0.1056</v>
          </cell>
          <cell r="C200">
            <v>0.1396</v>
          </cell>
          <cell r="D200">
            <v>-4.46</v>
          </cell>
          <cell r="E200">
            <v>5.99</v>
          </cell>
          <cell r="F200">
            <v>0.82</v>
          </cell>
          <cell r="G200">
            <v>4.5199999999999996</v>
          </cell>
        </row>
        <row r="201">
          <cell r="A201">
            <v>43333</v>
          </cell>
          <cell r="B201">
            <v>-0.10730000000000001</v>
          </cell>
          <cell r="C201">
            <v>0.13769999999999999</v>
          </cell>
          <cell r="D201">
            <v>-4.54</v>
          </cell>
          <cell r="E201">
            <v>5.9</v>
          </cell>
          <cell r="F201">
            <v>0.74</v>
          </cell>
          <cell r="G201">
            <v>4.43</v>
          </cell>
        </row>
        <row r="202">
          <cell r="A202">
            <v>43335</v>
          </cell>
          <cell r="B202">
            <v>-0.105</v>
          </cell>
          <cell r="C202">
            <v>0.13880000000000001</v>
          </cell>
          <cell r="D202">
            <v>-4.4400000000000004</v>
          </cell>
          <cell r="E202">
            <v>5.95</v>
          </cell>
          <cell r="F202">
            <v>0.84</v>
          </cell>
          <cell r="G202">
            <v>4.4800000000000004</v>
          </cell>
        </row>
        <row r="203">
          <cell r="A203">
            <v>43342</v>
          </cell>
          <cell r="B203">
            <v>-0.1076</v>
          </cell>
          <cell r="C203">
            <v>0.13700000000000001</v>
          </cell>
          <cell r="D203">
            <v>-4.55</v>
          </cell>
          <cell r="E203">
            <v>5.87</v>
          </cell>
          <cell r="F203">
            <v>0.73</v>
          </cell>
          <cell r="G203">
            <v>4.4000000000000004</v>
          </cell>
        </row>
        <row r="204">
          <cell r="A204">
            <v>43349</v>
          </cell>
          <cell r="B204">
            <v>-9.7100000000000006E-2</v>
          </cell>
          <cell r="C204">
            <v>0.1288</v>
          </cell>
          <cell r="D204">
            <v>-4.0999999999999996</v>
          </cell>
          <cell r="E204">
            <v>5.52</v>
          </cell>
          <cell r="F204">
            <v>1.18</v>
          </cell>
          <cell r="G204">
            <v>4.05</v>
          </cell>
        </row>
        <row r="205">
          <cell r="A205">
            <v>43356</v>
          </cell>
          <cell r="B205">
            <v>-9.4600000000000004E-2</v>
          </cell>
          <cell r="C205">
            <v>0.1172</v>
          </cell>
          <cell r="D205">
            <v>-3.99</v>
          </cell>
          <cell r="E205">
            <v>5.01</v>
          </cell>
          <cell r="F205">
            <v>1.29</v>
          </cell>
          <cell r="G205">
            <v>3.54</v>
          </cell>
        </row>
        <row r="206">
          <cell r="A206">
            <v>43363</v>
          </cell>
          <cell r="B206">
            <v>-9.5799999999999996E-2</v>
          </cell>
          <cell r="C206">
            <v>0.13650000000000001</v>
          </cell>
          <cell r="D206">
            <v>-4.04</v>
          </cell>
          <cell r="E206">
            <v>5.85</v>
          </cell>
          <cell r="F206">
            <v>1.24</v>
          </cell>
          <cell r="G206">
            <v>4.38</v>
          </cell>
        </row>
        <row r="207">
          <cell r="A207">
            <v>43371</v>
          </cell>
          <cell r="B207">
            <v>-0.1019</v>
          </cell>
          <cell r="C207">
            <v>0.13200000000000001</v>
          </cell>
          <cell r="D207">
            <v>-4.3</v>
          </cell>
          <cell r="E207">
            <v>5.66</v>
          </cell>
          <cell r="F207">
            <v>0.98</v>
          </cell>
          <cell r="G207">
            <v>4.1900000000000004</v>
          </cell>
        </row>
        <row r="208">
          <cell r="A208">
            <v>43377</v>
          </cell>
          <cell r="B208">
            <v>-0.10059999999999999</v>
          </cell>
          <cell r="C208">
            <v>0.13139999999999999</v>
          </cell>
          <cell r="D208">
            <v>-4.25</v>
          </cell>
          <cell r="E208">
            <v>5.63</v>
          </cell>
          <cell r="F208">
            <v>1.03</v>
          </cell>
          <cell r="G208">
            <v>4.16</v>
          </cell>
        </row>
        <row r="209">
          <cell r="A209">
            <v>43384</v>
          </cell>
          <cell r="B209">
            <v>-0.10059999999999999</v>
          </cell>
          <cell r="C209">
            <v>0.13170000000000001</v>
          </cell>
          <cell r="D209">
            <v>-4.25</v>
          </cell>
          <cell r="E209">
            <v>5.64</v>
          </cell>
          <cell r="F209">
            <v>1.03</v>
          </cell>
          <cell r="G209">
            <v>4.17</v>
          </cell>
        </row>
        <row r="210">
          <cell r="A210">
            <v>43391</v>
          </cell>
          <cell r="B210">
            <v>-9.7600000000000006E-2</v>
          </cell>
          <cell r="C210">
            <v>0.1343</v>
          </cell>
          <cell r="D210">
            <v>-4.12</v>
          </cell>
          <cell r="E210">
            <v>5.76</v>
          </cell>
          <cell r="F210">
            <v>1.1599999999999999</v>
          </cell>
          <cell r="G210">
            <v>4.29</v>
          </cell>
        </row>
        <row r="211">
          <cell r="A211">
            <v>43398</v>
          </cell>
          <cell r="B211">
            <v>-9.8100000000000007E-2</v>
          </cell>
          <cell r="C211">
            <v>0.14729999999999999</v>
          </cell>
          <cell r="D211">
            <v>-4.1399999999999997</v>
          </cell>
          <cell r="E211">
            <v>6.32</v>
          </cell>
          <cell r="F211">
            <v>1.1399999999999999</v>
          </cell>
          <cell r="G211">
            <v>4.8499999999999996</v>
          </cell>
        </row>
        <row r="212">
          <cell r="A212">
            <v>43411</v>
          </cell>
          <cell r="B212">
            <v>-9.74E-2</v>
          </cell>
          <cell r="C212">
            <v>0.14030000000000001</v>
          </cell>
          <cell r="D212">
            <v>-4.1100000000000003</v>
          </cell>
          <cell r="E212">
            <v>6.02</v>
          </cell>
          <cell r="F212">
            <v>1.17</v>
          </cell>
          <cell r="G212">
            <v>4.55</v>
          </cell>
        </row>
        <row r="213">
          <cell r="A213">
            <v>43418</v>
          </cell>
          <cell r="B213">
            <v>-8.9499999999999996E-2</v>
          </cell>
          <cell r="C213">
            <v>0.14749999999999999</v>
          </cell>
          <cell r="D213">
            <v>-3.77</v>
          </cell>
          <cell r="E213">
            <v>6.33</v>
          </cell>
          <cell r="F213">
            <v>1.51</v>
          </cell>
          <cell r="G213">
            <v>4.8600000000000003</v>
          </cell>
        </row>
        <row r="214">
          <cell r="A214">
            <v>43431</v>
          </cell>
          <cell r="B214">
            <v>-8.7499999999999994E-2</v>
          </cell>
          <cell r="C214">
            <v>0.14549999999999999</v>
          </cell>
          <cell r="D214">
            <v>-3.68</v>
          </cell>
          <cell r="E214">
            <v>6.24</v>
          </cell>
          <cell r="F214">
            <v>1.6</v>
          </cell>
          <cell r="G214">
            <v>4.7699999999999996</v>
          </cell>
        </row>
        <row r="215">
          <cell r="A215">
            <v>43440</v>
          </cell>
          <cell r="B215">
            <v>-0.1016</v>
          </cell>
          <cell r="C215">
            <v>0.155</v>
          </cell>
          <cell r="D215">
            <v>-4.29</v>
          </cell>
          <cell r="E215">
            <v>6.66</v>
          </cell>
          <cell r="F215">
            <v>0.99</v>
          </cell>
          <cell r="G215">
            <v>5.19</v>
          </cell>
        </row>
        <row r="216">
          <cell r="A216">
            <v>43449</v>
          </cell>
          <cell r="B216">
            <v>-8.5400000000000004E-2</v>
          </cell>
          <cell r="C216">
            <v>0.14430000000000001</v>
          </cell>
          <cell r="D216">
            <v>-3.59</v>
          </cell>
          <cell r="E216">
            <v>6.19</v>
          </cell>
          <cell r="F216">
            <v>1.69</v>
          </cell>
          <cell r="G216">
            <v>4.72</v>
          </cell>
        </row>
        <row r="217">
          <cell r="A217">
            <v>43459</v>
          </cell>
          <cell r="B217">
            <v>-8.6499999999999994E-2</v>
          </cell>
          <cell r="C217">
            <v>0.1497</v>
          </cell>
          <cell r="D217">
            <v>-3.64</v>
          </cell>
          <cell r="E217">
            <v>6.43</v>
          </cell>
          <cell r="F217">
            <v>1.64</v>
          </cell>
          <cell r="G217">
            <v>4.96</v>
          </cell>
        </row>
        <row r="218">
          <cell r="A218">
            <v>43470</v>
          </cell>
          <cell r="B218">
            <v>-8.0199999999999994E-2</v>
          </cell>
          <cell r="C218">
            <v>0.1489</v>
          </cell>
          <cell r="D218">
            <v>-3.37</v>
          </cell>
          <cell r="E218">
            <v>6.39</v>
          </cell>
          <cell r="F218">
            <v>1.91</v>
          </cell>
          <cell r="G218">
            <v>4.92</v>
          </cell>
        </row>
        <row r="219">
          <cell r="A219">
            <v>43480</v>
          </cell>
          <cell r="B219">
            <v>-8.5199999999999998E-2</v>
          </cell>
          <cell r="C219">
            <v>0.13930000000000001</v>
          </cell>
          <cell r="D219">
            <v>-3.58</v>
          </cell>
          <cell r="E219">
            <v>5.97</v>
          </cell>
          <cell r="F219">
            <v>1.7</v>
          </cell>
          <cell r="G219">
            <v>4.5</v>
          </cell>
        </row>
        <row r="220">
          <cell r="A220">
            <v>43490</v>
          </cell>
          <cell r="B220">
            <v>-8.0299999999999996E-2</v>
          </cell>
          <cell r="C220">
            <v>0.1198</v>
          </cell>
          <cell r="D220">
            <v>-3.37</v>
          </cell>
          <cell r="E220">
            <v>5.13</v>
          </cell>
          <cell r="F220">
            <v>1.91</v>
          </cell>
          <cell r="G220">
            <v>3.66</v>
          </cell>
        </row>
        <row r="221">
          <cell r="A221">
            <v>43500</v>
          </cell>
          <cell r="B221">
            <v>-9.0300000000000005E-2</v>
          </cell>
          <cell r="C221">
            <v>0.13220000000000001</v>
          </cell>
          <cell r="D221">
            <v>-3.8</v>
          </cell>
          <cell r="E221">
            <v>5.66</v>
          </cell>
          <cell r="F221">
            <v>1.48</v>
          </cell>
          <cell r="G221">
            <v>4.1900000000000004</v>
          </cell>
        </row>
        <row r="222">
          <cell r="A222">
            <v>43510</v>
          </cell>
          <cell r="B222">
            <v>-8.8200000000000001E-2</v>
          </cell>
          <cell r="C222">
            <v>0.128</v>
          </cell>
          <cell r="D222">
            <v>-3.71</v>
          </cell>
          <cell r="E222">
            <v>5.48</v>
          </cell>
          <cell r="F222">
            <v>1.57</v>
          </cell>
          <cell r="G222">
            <v>4.01</v>
          </cell>
        </row>
        <row r="223">
          <cell r="A223">
            <v>43521</v>
          </cell>
          <cell r="B223">
            <v>-9.2999999999999999E-2</v>
          </cell>
          <cell r="C223">
            <v>0.1326</v>
          </cell>
          <cell r="D223">
            <v>-3.92</v>
          </cell>
          <cell r="E223">
            <v>5.68</v>
          </cell>
          <cell r="F223">
            <v>1.36</v>
          </cell>
          <cell r="G223">
            <v>4.21</v>
          </cell>
        </row>
        <row r="224">
          <cell r="A224">
            <v>43530</v>
          </cell>
          <cell r="B224">
            <v>-0.09</v>
          </cell>
          <cell r="C224">
            <v>0.10589999999999999</v>
          </cell>
          <cell r="D224">
            <v>-3.79</v>
          </cell>
          <cell r="E224">
            <v>4.53</v>
          </cell>
          <cell r="F224">
            <v>1.49</v>
          </cell>
          <cell r="G224">
            <v>3.06</v>
          </cell>
        </row>
        <row r="225">
          <cell r="A225">
            <v>43539</v>
          </cell>
          <cell r="B225">
            <v>-9.5899999999999999E-2</v>
          </cell>
          <cell r="C225">
            <v>0.1104</v>
          </cell>
          <cell r="D225">
            <v>-4.04</v>
          </cell>
          <cell r="E225">
            <v>4.72</v>
          </cell>
          <cell r="F225">
            <v>1.24</v>
          </cell>
          <cell r="G225">
            <v>3.25</v>
          </cell>
        </row>
        <row r="226">
          <cell r="A226">
            <v>43549</v>
          </cell>
          <cell r="B226">
            <v>-9.8799999999999999E-2</v>
          </cell>
          <cell r="C226">
            <v>9.9000000000000005E-2</v>
          </cell>
          <cell r="D226">
            <v>-4.17</v>
          </cell>
          <cell r="E226">
            <v>4.2300000000000004</v>
          </cell>
          <cell r="F226">
            <v>1.1100000000000001</v>
          </cell>
          <cell r="G226">
            <v>2.76</v>
          </cell>
        </row>
        <row r="227">
          <cell r="A227">
            <v>43561</v>
          </cell>
          <cell r="B227">
            <v>-0.1018</v>
          </cell>
          <cell r="C227">
            <v>9.4E-2</v>
          </cell>
          <cell r="D227">
            <v>-4.3</v>
          </cell>
          <cell r="E227">
            <v>4.01</v>
          </cell>
          <cell r="F227">
            <v>0.98</v>
          </cell>
          <cell r="G227">
            <v>2.54</v>
          </cell>
        </row>
        <row r="228">
          <cell r="A228">
            <v>43572</v>
          </cell>
          <cell r="B228">
            <v>-0.112</v>
          </cell>
          <cell r="C228">
            <v>8.6199999999999999E-2</v>
          </cell>
          <cell r="D228">
            <v>-4.74</v>
          </cell>
          <cell r="E228">
            <v>3.68</v>
          </cell>
          <cell r="F228">
            <v>0.54</v>
          </cell>
          <cell r="G228">
            <v>2.21</v>
          </cell>
        </row>
        <row r="229">
          <cell r="A229">
            <v>43580</v>
          </cell>
          <cell r="B229">
            <v>-0.126</v>
          </cell>
          <cell r="C229">
            <v>7.8200000000000006E-2</v>
          </cell>
          <cell r="D229">
            <v>-5.35</v>
          </cell>
          <cell r="E229">
            <v>3.34</v>
          </cell>
          <cell r="F229">
            <v>-7.0000000000000007E-2</v>
          </cell>
          <cell r="G229">
            <v>1.87</v>
          </cell>
        </row>
        <row r="230">
          <cell r="A230">
            <v>43592</v>
          </cell>
          <cell r="B230">
            <v>-0.1356</v>
          </cell>
          <cell r="C230">
            <v>6.7000000000000004E-2</v>
          </cell>
          <cell r="D230">
            <v>-5.76</v>
          </cell>
          <cell r="E230">
            <v>2.86</v>
          </cell>
          <cell r="F230">
            <v>-0.48</v>
          </cell>
          <cell r="G230">
            <v>1.39</v>
          </cell>
        </row>
        <row r="231">
          <cell r="A231">
            <v>43601</v>
          </cell>
          <cell r="B231">
            <v>-0.1484</v>
          </cell>
          <cell r="C231">
            <v>5.8900000000000001E-2</v>
          </cell>
          <cell r="D231">
            <v>-6.32</v>
          </cell>
          <cell r="E231">
            <v>2.5099999999999998</v>
          </cell>
          <cell r="F231">
            <v>-1.04</v>
          </cell>
          <cell r="G231">
            <v>1.04</v>
          </cell>
        </row>
        <row r="232">
          <cell r="A232">
            <v>43614</v>
          </cell>
          <cell r="B232">
            <v>-0.15820000000000001</v>
          </cell>
          <cell r="C232">
            <v>6.4799999999999996E-2</v>
          </cell>
          <cell r="D232">
            <v>-6.75</v>
          </cell>
          <cell r="E232">
            <v>2.76</v>
          </cell>
          <cell r="F232">
            <v>-1.47</v>
          </cell>
          <cell r="G232">
            <v>1.29</v>
          </cell>
        </row>
        <row r="233">
          <cell r="A233">
            <v>43623</v>
          </cell>
          <cell r="B233">
            <v>-0.1525</v>
          </cell>
          <cell r="C233">
            <v>7.1099999999999997E-2</v>
          </cell>
          <cell r="D233">
            <v>-6.5</v>
          </cell>
          <cell r="E233">
            <v>3.03</v>
          </cell>
          <cell r="F233">
            <v>-1.22</v>
          </cell>
          <cell r="G233">
            <v>1.56</v>
          </cell>
        </row>
        <row r="234">
          <cell r="A234">
            <v>43631</v>
          </cell>
          <cell r="B234">
            <v>-0.15690000000000001</v>
          </cell>
          <cell r="C234">
            <v>6.83E-2</v>
          </cell>
          <cell r="D234">
            <v>-6.69</v>
          </cell>
          <cell r="E234">
            <v>2.91</v>
          </cell>
          <cell r="F234">
            <v>-1.41</v>
          </cell>
          <cell r="G234">
            <v>1.44</v>
          </cell>
        </row>
        <row r="235">
          <cell r="A235">
            <v>43641</v>
          </cell>
          <cell r="B235">
            <v>-0.15870000000000001</v>
          </cell>
          <cell r="C235">
            <v>6.54E-2</v>
          </cell>
          <cell r="D235">
            <v>-6.77</v>
          </cell>
          <cell r="E235">
            <v>2.79</v>
          </cell>
          <cell r="F235">
            <v>-1.49</v>
          </cell>
          <cell r="G235">
            <v>1.32</v>
          </cell>
        </row>
        <row r="236">
          <cell r="A236">
            <v>43651</v>
          </cell>
          <cell r="B236">
            <v>-0.11600000000000001</v>
          </cell>
          <cell r="C236">
            <v>0.1074</v>
          </cell>
          <cell r="D236">
            <v>-4.91</v>
          </cell>
          <cell r="E236">
            <v>4.59</v>
          </cell>
          <cell r="F236">
            <v>0.37</v>
          </cell>
          <cell r="G236">
            <v>3.12</v>
          </cell>
        </row>
        <row r="237">
          <cell r="A237">
            <v>43657</v>
          </cell>
          <cell r="B237">
            <v>-0.10929999999999999</v>
          </cell>
          <cell r="C237">
            <v>0.1052</v>
          </cell>
          <cell r="D237">
            <v>-4.62</v>
          </cell>
          <cell r="E237">
            <v>4.5</v>
          </cell>
          <cell r="F237">
            <v>0.66</v>
          </cell>
          <cell r="G237">
            <v>3.03</v>
          </cell>
        </row>
        <row r="238">
          <cell r="A238">
            <v>43664</v>
          </cell>
          <cell r="B238">
            <v>-0.1225</v>
          </cell>
          <cell r="C238">
            <v>8.4099999999999994E-2</v>
          </cell>
          <cell r="D238">
            <v>-5.19</v>
          </cell>
          <cell r="E238">
            <v>3.59</v>
          </cell>
          <cell r="F238">
            <v>0.09</v>
          </cell>
          <cell r="G238">
            <v>2.12</v>
          </cell>
        </row>
        <row r="239">
          <cell r="A239">
            <v>43671</v>
          </cell>
          <cell r="B239">
            <v>-0.13370000000000001</v>
          </cell>
          <cell r="C239">
            <v>7.6499999999999999E-2</v>
          </cell>
          <cell r="D239">
            <v>-5.68</v>
          </cell>
          <cell r="E239">
            <v>3.26</v>
          </cell>
          <cell r="F239">
            <v>-0.4</v>
          </cell>
          <cell r="G239">
            <v>1.79</v>
          </cell>
        </row>
        <row r="240">
          <cell r="A240">
            <v>43678</v>
          </cell>
          <cell r="B240">
            <v>-0.12939999999999999</v>
          </cell>
          <cell r="C240">
            <v>7.3999999999999996E-2</v>
          </cell>
          <cell r="D240">
            <v>-5.49</v>
          </cell>
          <cell r="E240">
            <v>3.16</v>
          </cell>
          <cell r="F240">
            <v>-0.21</v>
          </cell>
          <cell r="G240">
            <v>1.69</v>
          </cell>
        </row>
        <row r="241">
          <cell r="A241">
            <v>43682</v>
          </cell>
          <cell r="B241">
            <v>-0.1132</v>
          </cell>
          <cell r="C241">
            <v>0.1152</v>
          </cell>
          <cell r="D241">
            <v>-4.79</v>
          </cell>
          <cell r="E241">
            <v>4.93</v>
          </cell>
          <cell r="F241">
            <v>0.49</v>
          </cell>
          <cell r="G241">
            <v>3.46</v>
          </cell>
        </row>
        <row r="242">
          <cell r="A242">
            <v>43685</v>
          </cell>
          <cell r="B242">
            <v>-0.1079</v>
          </cell>
          <cell r="C242">
            <v>0.11890000000000001</v>
          </cell>
          <cell r="D242">
            <v>-4.5599999999999996</v>
          </cell>
          <cell r="E242">
            <v>5.09</v>
          </cell>
          <cell r="F242">
            <v>0.72</v>
          </cell>
          <cell r="G242">
            <v>3.62</v>
          </cell>
        </row>
        <row r="243">
          <cell r="A243">
            <v>43687</v>
          </cell>
          <cell r="B243">
            <v>-0.1008</v>
          </cell>
          <cell r="C243">
            <v>0.1474</v>
          </cell>
          <cell r="D243">
            <v>-4.25</v>
          </cell>
          <cell r="E243">
            <v>6.33</v>
          </cell>
          <cell r="F243">
            <v>1.03</v>
          </cell>
          <cell r="G243">
            <v>4.8600000000000003</v>
          </cell>
        </row>
        <row r="244">
          <cell r="A244">
            <v>43689</v>
          </cell>
          <cell r="B244">
            <v>-9.8400000000000001E-2</v>
          </cell>
          <cell r="C244">
            <v>0.14940000000000001</v>
          </cell>
          <cell r="D244">
            <v>-4.1500000000000004</v>
          </cell>
          <cell r="E244">
            <v>6.41</v>
          </cell>
          <cell r="F244">
            <v>1.1299999999999999</v>
          </cell>
          <cell r="G244">
            <v>4.9400000000000004</v>
          </cell>
        </row>
        <row r="245">
          <cell r="A245">
            <v>43692</v>
          </cell>
          <cell r="B245">
            <v>-0.1013</v>
          </cell>
          <cell r="C245">
            <v>0.1424</v>
          </cell>
          <cell r="D245">
            <v>-4.28</v>
          </cell>
          <cell r="E245">
            <v>6.11</v>
          </cell>
          <cell r="F245">
            <v>1</v>
          </cell>
          <cell r="G245">
            <v>4.6399999999999997</v>
          </cell>
        </row>
        <row r="246">
          <cell r="A246">
            <v>43699</v>
          </cell>
          <cell r="B246">
            <v>-0.10979999999999999</v>
          </cell>
          <cell r="C246">
            <v>0.13969999999999999</v>
          </cell>
          <cell r="D246">
            <v>-4.6399999999999997</v>
          </cell>
          <cell r="E246">
            <v>5.99</v>
          </cell>
          <cell r="F246">
            <v>0.64</v>
          </cell>
          <cell r="G246">
            <v>4.5199999999999996</v>
          </cell>
        </row>
        <row r="247">
          <cell r="A247">
            <v>43705</v>
          </cell>
          <cell r="B247">
            <v>-0.127</v>
          </cell>
          <cell r="C247">
            <v>0.1371</v>
          </cell>
          <cell r="D247">
            <v>-5.39</v>
          </cell>
          <cell r="E247">
            <v>5.88</v>
          </cell>
          <cell r="F247">
            <v>-0.11</v>
          </cell>
          <cell r="G247">
            <v>4.41</v>
          </cell>
        </row>
        <row r="248">
          <cell r="A248">
            <v>43714</v>
          </cell>
          <cell r="B248">
            <v>-0.1027</v>
          </cell>
          <cell r="C248">
            <v>0.161</v>
          </cell>
          <cell r="D248">
            <v>-4.34</v>
          </cell>
          <cell r="E248">
            <v>6.92</v>
          </cell>
          <cell r="F248">
            <v>0.94</v>
          </cell>
          <cell r="G248">
            <v>5.45</v>
          </cell>
        </row>
        <row r="249">
          <cell r="A249">
            <v>43715</v>
          </cell>
          <cell r="B249">
            <v>-0.1031</v>
          </cell>
          <cell r="C249">
            <v>0.16769999999999999</v>
          </cell>
          <cell r="D249">
            <v>-4.3499999999999996</v>
          </cell>
          <cell r="E249">
            <v>7.21</v>
          </cell>
          <cell r="F249">
            <v>0.93</v>
          </cell>
          <cell r="G249">
            <v>5.74</v>
          </cell>
        </row>
        <row r="250">
          <cell r="A250">
            <v>43720</v>
          </cell>
          <cell r="B250">
            <v>-0.1026</v>
          </cell>
          <cell r="C250">
            <v>0.16750000000000001</v>
          </cell>
          <cell r="D250">
            <v>-4.33</v>
          </cell>
          <cell r="E250">
            <v>7.2</v>
          </cell>
          <cell r="F250">
            <v>0.95</v>
          </cell>
          <cell r="G250">
            <v>5.73</v>
          </cell>
        </row>
        <row r="251">
          <cell r="A251">
            <v>43727</v>
          </cell>
          <cell r="B251">
            <v>-9.7500000000000003E-2</v>
          </cell>
          <cell r="C251">
            <v>0.16869999999999999</v>
          </cell>
          <cell r="D251">
            <v>-4.1100000000000003</v>
          </cell>
          <cell r="E251">
            <v>7.26</v>
          </cell>
          <cell r="F251">
            <v>1.17</v>
          </cell>
          <cell r="G251">
            <v>5.79</v>
          </cell>
        </row>
        <row r="252">
          <cell r="A252">
            <v>43734</v>
          </cell>
          <cell r="B252">
            <v>-9.4200000000000006E-2</v>
          </cell>
          <cell r="C252">
            <v>0.15909999999999999</v>
          </cell>
          <cell r="D252">
            <v>-3.97</v>
          </cell>
          <cell r="E252">
            <v>6.84</v>
          </cell>
          <cell r="F252">
            <v>1.31</v>
          </cell>
          <cell r="G252">
            <v>5.37</v>
          </cell>
        </row>
        <row r="253">
          <cell r="A253">
            <v>43741</v>
          </cell>
          <cell r="B253">
            <v>-9.0800000000000006E-2</v>
          </cell>
          <cell r="C253">
            <v>0.1618</v>
          </cell>
          <cell r="D253">
            <v>-3.82</v>
          </cell>
          <cell r="E253">
            <v>6.95</v>
          </cell>
          <cell r="F253">
            <v>1.46</v>
          </cell>
          <cell r="G253">
            <v>5.48</v>
          </cell>
        </row>
        <row r="254">
          <cell r="A254">
            <v>43743</v>
          </cell>
          <cell r="B254">
            <v>-9.7000000000000003E-2</v>
          </cell>
          <cell r="C254">
            <v>0.1585</v>
          </cell>
          <cell r="D254">
            <v>-4.09</v>
          </cell>
          <cell r="E254">
            <v>6.81</v>
          </cell>
          <cell r="F254">
            <v>1.19</v>
          </cell>
          <cell r="G254">
            <v>5.34</v>
          </cell>
        </row>
        <row r="255">
          <cell r="A255">
            <v>43748</v>
          </cell>
          <cell r="B255">
            <v>-9.1700000000000004E-2</v>
          </cell>
          <cell r="C255">
            <v>0.15720000000000001</v>
          </cell>
          <cell r="D255">
            <v>-3.86</v>
          </cell>
          <cell r="E255">
            <v>6.75</v>
          </cell>
          <cell r="F255">
            <v>1.42</v>
          </cell>
          <cell r="G255">
            <v>5.28</v>
          </cell>
        </row>
        <row r="256">
          <cell r="A256">
            <v>43755</v>
          </cell>
          <cell r="B256">
            <v>-9.1300000000000006E-2</v>
          </cell>
          <cell r="C256">
            <v>0.1565</v>
          </cell>
          <cell r="D256">
            <v>-3.85</v>
          </cell>
          <cell r="E256">
            <v>6.72</v>
          </cell>
          <cell r="F256">
            <v>1.43</v>
          </cell>
          <cell r="G256">
            <v>5.25</v>
          </cell>
        </row>
        <row r="257">
          <cell r="A257">
            <v>43762</v>
          </cell>
          <cell r="B257">
            <v>-9.2700000000000005E-2</v>
          </cell>
          <cell r="C257">
            <v>0.1527</v>
          </cell>
          <cell r="D257">
            <v>-3.91</v>
          </cell>
          <cell r="E257">
            <v>6.56</v>
          </cell>
          <cell r="F257">
            <v>1.37</v>
          </cell>
          <cell r="G257">
            <v>5.09</v>
          </cell>
        </row>
        <row r="258">
          <cell r="A258">
            <v>43769</v>
          </cell>
          <cell r="B258">
            <v>-9.3700000000000006E-2</v>
          </cell>
          <cell r="C258">
            <v>0.1492</v>
          </cell>
          <cell r="D258">
            <v>-3.95</v>
          </cell>
          <cell r="E258">
            <v>6.4</v>
          </cell>
          <cell r="F258">
            <v>1.33</v>
          </cell>
          <cell r="G258">
            <v>4.93</v>
          </cell>
        </row>
        <row r="259">
          <cell r="A259">
            <v>43776</v>
          </cell>
          <cell r="B259">
            <v>-9.0300000000000005E-2</v>
          </cell>
          <cell r="C259">
            <v>0.15010000000000001</v>
          </cell>
          <cell r="D259">
            <v>-3.8</v>
          </cell>
          <cell r="E259">
            <v>6.44</v>
          </cell>
          <cell r="F259">
            <v>1.48</v>
          </cell>
          <cell r="G259">
            <v>4.97</v>
          </cell>
        </row>
        <row r="260">
          <cell r="A260">
            <v>43785</v>
          </cell>
          <cell r="B260">
            <v>-9.3600000000000003E-2</v>
          </cell>
          <cell r="C260">
            <v>0.1366</v>
          </cell>
          <cell r="D260">
            <v>-3.94</v>
          </cell>
          <cell r="E260">
            <v>5.86</v>
          </cell>
          <cell r="F260">
            <v>1.34</v>
          </cell>
          <cell r="G260">
            <v>4.3899999999999997</v>
          </cell>
        </row>
        <row r="261">
          <cell r="A261">
            <v>43795</v>
          </cell>
          <cell r="B261">
            <v>-9.3200000000000005E-2</v>
          </cell>
          <cell r="C261">
            <v>0.1421</v>
          </cell>
          <cell r="D261">
            <v>-3.93</v>
          </cell>
          <cell r="E261">
            <v>6.09</v>
          </cell>
          <cell r="F261">
            <v>1.35</v>
          </cell>
          <cell r="G261">
            <v>4.62</v>
          </cell>
        </row>
        <row r="262">
          <cell r="A262">
            <v>43806</v>
          </cell>
          <cell r="B262">
            <v>-0.1065</v>
          </cell>
          <cell r="C262">
            <v>9.8299999999999998E-2</v>
          </cell>
          <cell r="D262">
            <v>-4.5</v>
          </cell>
          <cell r="E262">
            <v>4.2</v>
          </cell>
          <cell r="F262">
            <v>0.78</v>
          </cell>
          <cell r="G262">
            <v>2.73</v>
          </cell>
        </row>
        <row r="263">
          <cell r="A263">
            <v>43816</v>
          </cell>
          <cell r="B263">
            <v>-9.3299999999999994E-2</v>
          </cell>
          <cell r="C263">
            <v>0.13150000000000001</v>
          </cell>
          <cell r="D263">
            <v>-3.93</v>
          </cell>
          <cell r="E263">
            <v>5.63</v>
          </cell>
          <cell r="F263">
            <v>1.35</v>
          </cell>
          <cell r="G263">
            <v>4.16</v>
          </cell>
        </row>
        <row r="264">
          <cell r="A264">
            <v>43824</v>
          </cell>
          <cell r="B264">
            <v>-9.2899999999999996E-2</v>
          </cell>
          <cell r="C264">
            <v>0.1236</v>
          </cell>
          <cell r="D264">
            <v>-3.91</v>
          </cell>
          <cell r="E264">
            <v>5.29</v>
          </cell>
          <cell r="F264">
            <v>1.37</v>
          </cell>
          <cell r="G264">
            <v>3.82</v>
          </cell>
        </row>
        <row r="265">
          <cell r="A265">
            <v>43836</v>
          </cell>
          <cell r="B265">
            <v>-0.1024</v>
          </cell>
          <cell r="C265">
            <v>0.1056</v>
          </cell>
          <cell r="D265">
            <v>-4.32</v>
          </cell>
          <cell r="E265">
            <v>4.51</v>
          </cell>
          <cell r="F265">
            <v>0.96</v>
          </cell>
          <cell r="G265">
            <v>3.04</v>
          </cell>
        </row>
        <row r="266">
          <cell r="A266">
            <v>43846</v>
          </cell>
          <cell r="B266">
            <v>-9.9199999999999997E-2</v>
          </cell>
          <cell r="C266">
            <v>0.1245</v>
          </cell>
          <cell r="D266">
            <v>-4.1900000000000004</v>
          </cell>
          <cell r="E266">
            <v>5.33</v>
          </cell>
          <cell r="F266">
            <v>1.0900000000000001</v>
          </cell>
          <cell r="G266">
            <v>3.86</v>
          </cell>
        </row>
        <row r="267">
          <cell r="A267">
            <v>43857</v>
          </cell>
          <cell r="B267">
            <v>-0.10249999999999999</v>
          </cell>
          <cell r="C267">
            <v>0.1201</v>
          </cell>
          <cell r="D267">
            <v>-4.33</v>
          </cell>
          <cell r="E267">
            <v>5.14</v>
          </cell>
          <cell r="F267">
            <v>0.95</v>
          </cell>
          <cell r="G267">
            <v>3.67</v>
          </cell>
        </row>
        <row r="268">
          <cell r="A268">
            <v>43868</v>
          </cell>
          <cell r="B268">
            <v>-9.4399999999999998E-2</v>
          </cell>
          <cell r="C268">
            <v>0.1134</v>
          </cell>
          <cell r="D268">
            <v>-3.98</v>
          </cell>
          <cell r="E268">
            <v>4.8499999999999996</v>
          </cell>
          <cell r="F268">
            <v>1.3</v>
          </cell>
          <cell r="G268">
            <v>3.38</v>
          </cell>
        </row>
        <row r="269">
          <cell r="A269">
            <v>43876</v>
          </cell>
          <cell r="B269">
            <v>-9.1800000000000007E-2</v>
          </cell>
          <cell r="C269">
            <v>0.12690000000000001</v>
          </cell>
          <cell r="D269">
            <v>-3.87</v>
          </cell>
          <cell r="E269">
            <v>5.43</v>
          </cell>
          <cell r="F269">
            <v>1.41</v>
          </cell>
          <cell r="G269">
            <v>3.96</v>
          </cell>
        </row>
        <row r="270">
          <cell r="A270">
            <v>43886</v>
          </cell>
          <cell r="B270">
            <v>-9.8299999999999998E-2</v>
          </cell>
          <cell r="C270">
            <v>0.11559999999999999</v>
          </cell>
          <cell r="D270">
            <v>-4.1500000000000004</v>
          </cell>
          <cell r="E270">
            <v>4.95</v>
          </cell>
          <cell r="F270">
            <v>1.1299999999999999</v>
          </cell>
          <cell r="G270">
            <v>3.48</v>
          </cell>
        </row>
        <row r="271">
          <cell r="A271">
            <v>43896</v>
          </cell>
          <cell r="B271">
            <v>-9.6199999999999994E-2</v>
          </cell>
          <cell r="C271">
            <v>0.1547</v>
          </cell>
          <cell r="D271">
            <v>-4.0599999999999996</v>
          </cell>
          <cell r="E271">
            <v>6.64</v>
          </cell>
          <cell r="F271">
            <v>1.22</v>
          </cell>
          <cell r="G271">
            <v>5.17</v>
          </cell>
        </row>
        <row r="272">
          <cell r="A272">
            <v>43906</v>
          </cell>
          <cell r="B272">
            <v>-9.6000000000000002E-2</v>
          </cell>
          <cell r="C272">
            <v>0.15670000000000001</v>
          </cell>
          <cell r="D272">
            <v>-4.05</v>
          </cell>
          <cell r="E272">
            <v>6.73</v>
          </cell>
          <cell r="F272">
            <v>1.23</v>
          </cell>
          <cell r="G272">
            <v>5.26</v>
          </cell>
        </row>
        <row r="273">
          <cell r="A273">
            <v>43915</v>
          </cell>
          <cell r="B273">
            <v>-8.8400000000000006E-2</v>
          </cell>
          <cell r="C273">
            <v>0.15590000000000001</v>
          </cell>
          <cell r="D273">
            <v>-3.72</v>
          </cell>
          <cell r="E273">
            <v>6.7</v>
          </cell>
          <cell r="F273">
            <v>1.56</v>
          </cell>
          <cell r="G273">
            <v>5.23</v>
          </cell>
        </row>
        <row r="274">
          <cell r="A274">
            <v>43931</v>
          </cell>
          <cell r="B274">
            <v>-9.1600000000000001E-2</v>
          </cell>
          <cell r="C274">
            <v>0.156</v>
          </cell>
          <cell r="D274">
            <v>-3.86</v>
          </cell>
          <cell r="E274">
            <v>6.7</v>
          </cell>
          <cell r="F274">
            <v>1.42</v>
          </cell>
          <cell r="G274">
            <v>5.23</v>
          </cell>
        </row>
        <row r="275">
          <cell r="A275">
            <v>43945</v>
          </cell>
          <cell r="B275">
            <v>-9.4700000000000006E-2</v>
          </cell>
          <cell r="C275">
            <v>0.14269999999999999</v>
          </cell>
          <cell r="D275">
            <v>-3.99</v>
          </cell>
          <cell r="E275">
            <v>6.12</v>
          </cell>
          <cell r="F275">
            <v>1.29</v>
          </cell>
          <cell r="G275">
            <v>4.6500000000000004</v>
          </cell>
        </row>
        <row r="276">
          <cell r="A276">
            <v>43959</v>
          </cell>
          <cell r="B276">
            <v>-0.11550000000000001</v>
          </cell>
          <cell r="C276">
            <v>0.1255</v>
          </cell>
          <cell r="D276">
            <v>-4.8899999999999997</v>
          </cell>
          <cell r="E276">
            <v>5.37</v>
          </cell>
          <cell r="F276">
            <v>0.39</v>
          </cell>
          <cell r="G276">
            <v>3.9</v>
          </cell>
        </row>
        <row r="277">
          <cell r="A277">
            <v>43966</v>
          </cell>
          <cell r="B277">
            <v>-0.1201</v>
          </cell>
          <cell r="C277">
            <v>9.6299999999999997E-2</v>
          </cell>
          <cell r="D277">
            <v>-5.09</v>
          </cell>
          <cell r="E277">
            <v>4.1100000000000003</v>
          </cell>
          <cell r="F277">
            <v>0.19</v>
          </cell>
          <cell r="G277">
            <v>2.64</v>
          </cell>
        </row>
        <row r="278">
          <cell r="A278">
            <v>43977</v>
          </cell>
          <cell r="B278">
            <v>-0.1326</v>
          </cell>
          <cell r="C278">
            <v>8.3900000000000002E-2</v>
          </cell>
          <cell r="D278">
            <v>-5.63</v>
          </cell>
          <cell r="E278">
            <v>3.58</v>
          </cell>
          <cell r="F278">
            <v>-0.35</v>
          </cell>
          <cell r="G278">
            <v>2.11</v>
          </cell>
        </row>
        <row r="279">
          <cell r="A279">
            <v>43992</v>
          </cell>
          <cell r="B279">
            <v>-0.12970000000000001</v>
          </cell>
          <cell r="C279">
            <v>9.2999999999999999E-2</v>
          </cell>
          <cell r="D279">
            <v>-5.51</v>
          </cell>
          <cell r="E279">
            <v>3.97</v>
          </cell>
          <cell r="F279">
            <v>-0.23</v>
          </cell>
          <cell r="G279">
            <v>2.5</v>
          </cell>
        </row>
        <row r="280">
          <cell r="A280">
            <v>44008</v>
          </cell>
          <cell r="B280">
            <v>-0.13730000000000001</v>
          </cell>
          <cell r="C280">
            <v>8.8800000000000004E-2</v>
          </cell>
          <cell r="D280">
            <v>-5.84</v>
          </cell>
          <cell r="E280">
            <v>3.79</v>
          </cell>
          <cell r="F280">
            <v>-0.56000000000000005</v>
          </cell>
          <cell r="G280">
            <v>2.3199999999999998</v>
          </cell>
        </row>
        <row r="281">
          <cell r="A281">
            <v>44019</v>
          </cell>
          <cell r="B281">
            <v>-0.111</v>
          </cell>
          <cell r="C281">
            <v>0.10440000000000001</v>
          </cell>
          <cell r="D281">
            <v>-4.7</v>
          </cell>
          <cell r="E281">
            <v>4.46</v>
          </cell>
          <cell r="F281">
            <v>0.57999999999999996</v>
          </cell>
          <cell r="G281">
            <v>2.99</v>
          </cell>
        </row>
        <row r="282">
          <cell r="A282">
            <v>44027</v>
          </cell>
          <cell r="B282">
            <v>-0.11210000000000001</v>
          </cell>
          <cell r="C282">
            <v>0.11020000000000001</v>
          </cell>
          <cell r="D282">
            <v>-4.74</v>
          </cell>
          <cell r="E282">
            <v>4.71</v>
          </cell>
          <cell r="F282">
            <v>0.54</v>
          </cell>
          <cell r="G282">
            <v>3.24</v>
          </cell>
        </row>
        <row r="283">
          <cell r="A283">
            <v>44036</v>
          </cell>
          <cell r="B283">
            <v>-0.1091</v>
          </cell>
          <cell r="C283">
            <v>0.1033</v>
          </cell>
          <cell r="D283">
            <v>-4.6100000000000003</v>
          </cell>
          <cell r="E283">
            <v>4.41</v>
          </cell>
          <cell r="F283">
            <v>0.67</v>
          </cell>
          <cell r="G283">
            <v>2.94</v>
          </cell>
        </row>
        <row r="284">
          <cell r="A284">
            <v>44045</v>
          </cell>
          <cell r="B284">
            <v>-0.1053</v>
          </cell>
          <cell r="C284">
            <v>0.13020000000000001</v>
          </cell>
          <cell r="D284">
            <v>-4.45</v>
          </cell>
          <cell r="E284">
            <v>5.58</v>
          </cell>
          <cell r="F284">
            <v>0.83</v>
          </cell>
          <cell r="G284">
            <v>4.1100000000000003</v>
          </cell>
        </row>
        <row r="285">
          <cell r="A285">
            <v>44046</v>
          </cell>
          <cell r="B285">
            <v>-0.1018</v>
          </cell>
          <cell r="C285">
            <v>0.1298</v>
          </cell>
          <cell r="D285">
            <v>-4.3</v>
          </cell>
          <cell r="E285">
            <v>5.56</v>
          </cell>
          <cell r="F285">
            <v>0.98</v>
          </cell>
          <cell r="G285">
            <v>4.09</v>
          </cell>
        </row>
        <row r="286">
          <cell r="A286">
            <v>44047</v>
          </cell>
          <cell r="B286">
            <v>-9.8000000000000004E-2</v>
          </cell>
          <cell r="C286">
            <v>0.13139999999999999</v>
          </cell>
          <cell r="D286">
            <v>-4.13</v>
          </cell>
          <cell r="E286">
            <v>5.63</v>
          </cell>
          <cell r="F286">
            <v>1.1499999999999999</v>
          </cell>
          <cell r="G286">
            <v>4.16</v>
          </cell>
        </row>
        <row r="287">
          <cell r="A287">
            <v>44048</v>
          </cell>
          <cell r="B287">
            <v>-9.6299999999999997E-2</v>
          </cell>
          <cell r="C287">
            <v>0.13020000000000001</v>
          </cell>
          <cell r="D287">
            <v>-4.0599999999999996</v>
          </cell>
          <cell r="E287">
            <v>5.58</v>
          </cell>
          <cell r="F287">
            <v>1.22</v>
          </cell>
          <cell r="G287">
            <v>4.1100000000000003</v>
          </cell>
        </row>
        <row r="288">
          <cell r="A288">
            <v>44051</v>
          </cell>
          <cell r="B288">
            <v>-9.4799999999999995E-2</v>
          </cell>
          <cell r="C288">
            <v>0.14549999999999999</v>
          </cell>
          <cell r="D288">
            <v>-4</v>
          </cell>
          <cell r="E288">
            <v>6.24</v>
          </cell>
          <cell r="F288">
            <v>1.28</v>
          </cell>
          <cell r="G288">
            <v>4.7699999999999996</v>
          </cell>
        </row>
        <row r="289">
          <cell r="A289">
            <v>44056</v>
          </cell>
          <cell r="B289">
            <v>-9.3700000000000006E-2</v>
          </cell>
          <cell r="C289">
            <v>0.14660000000000001</v>
          </cell>
          <cell r="D289">
            <v>-3.95</v>
          </cell>
          <cell r="E289">
            <v>6.29</v>
          </cell>
          <cell r="F289">
            <v>1.33</v>
          </cell>
          <cell r="G289">
            <v>4.82</v>
          </cell>
        </row>
        <row r="290">
          <cell r="A290">
            <v>44062</v>
          </cell>
          <cell r="B290">
            <v>-9.11E-2</v>
          </cell>
          <cell r="C290">
            <v>0.14380000000000001</v>
          </cell>
          <cell r="D290">
            <v>-3.84</v>
          </cell>
          <cell r="E290">
            <v>6.17</v>
          </cell>
          <cell r="F290">
            <v>1.44</v>
          </cell>
          <cell r="G290">
            <v>4.7</v>
          </cell>
        </row>
        <row r="291">
          <cell r="A291">
            <v>44069</v>
          </cell>
          <cell r="B291">
            <v>-9.1499999999999998E-2</v>
          </cell>
          <cell r="C291">
            <v>0.14030000000000001</v>
          </cell>
          <cell r="D291">
            <v>-3.85</v>
          </cell>
          <cell r="E291">
            <v>6.02</v>
          </cell>
          <cell r="F291">
            <v>1.43</v>
          </cell>
          <cell r="G291">
            <v>4.55</v>
          </cell>
        </row>
        <row r="292">
          <cell r="A292">
            <v>44076</v>
          </cell>
          <cell r="B292">
            <v>-9.8400000000000001E-2</v>
          </cell>
          <cell r="C292">
            <v>0.1285</v>
          </cell>
          <cell r="D292">
            <v>-4.1500000000000004</v>
          </cell>
          <cell r="E292">
            <v>5.5</v>
          </cell>
          <cell r="F292">
            <v>1.1299999999999999</v>
          </cell>
          <cell r="G292">
            <v>4.03</v>
          </cell>
        </row>
        <row r="293">
          <cell r="A293">
            <v>44083</v>
          </cell>
          <cell r="B293">
            <v>-0.10009999999999999</v>
          </cell>
          <cell r="C293">
            <v>0.12770000000000001</v>
          </cell>
          <cell r="D293">
            <v>-4.22</v>
          </cell>
          <cell r="E293">
            <v>5.47</v>
          </cell>
          <cell r="F293">
            <v>1.06</v>
          </cell>
          <cell r="G293">
            <v>4</v>
          </cell>
        </row>
        <row r="294">
          <cell r="A294">
            <v>44090</v>
          </cell>
          <cell r="B294">
            <v>-0.1018</v>
          </cell>
          <cell r="C294">
            <v>0.13500000000000001</v>
          </cell>
          <cell r="D294">
            <v>-4.3</v>
          </cell>
          <cell r="E294">
            <v>5.79</v>
          </cell>
          <cell r="F294">
            <v>0.98</v>
          </cell>
          <cell r="G294">
            <v>4.32</v>
          </cell>
        </row>
        <row r="295">
          <cell r="A295">
            <v>44093</v>
          </cell>
          <cell r="B295">
            <v>-9.8900000000000002E-2</v>
          </cell>
          <cell r="C295">
            <v>0.1258</v>
          </cell>
          <cell r="D295">
            <v>-4.17</v>
          </cell>
          <cell r="E295">
            <v>5.39</v>
          </cell>
          <cell r="F295">
            <v>1.1100000000000001</v>
          </cell>
          <cell r="G295">
            <v>3.92</v>
          </cell>
        </row>
        <row r="296">
          <cell r="A296">
            <v>44098</v>
          </cell>
          <cell r="B296">
            <v>-9.7000000000000003E-2</v>
          </cell>
          <cell r="C296">
            <v>0.14410000000000001</v>
          </cell>
          <cell r="D296">
            <v>-4.09</v>
          </cell>
          <cell r="E296">
            <v>6.18</v>
          </cell>
          <cell r="F296">
            <v>1.19</v>
          </cell>
          <cell r="G296">
            <v>4.71</v>
          </cell>
        </row>
        <row r="297">
          <cell r="A297">
            <v>44104</v>
          </cell>
          <cell r="B297">
            <v>-9.3600000000000003E-2</v>
          </cell>
          <cell r="C297">
            <v>0.156</v>
          </cell>
          <cell r="D297">
            <v>-3.94</v>
          </cell>
          <cell r="E297">
            <v>6.7</v>
          </cell>
          <cell r="F297">
            <v>1.34</v>
          </cell>
          <cell r="G297">
            <v>5.23</v>
          </cell>
        </row>
        <row r="298">
          <cell r="A298">
            <v>44111</v>
          </cell>
          <cell r="B298">
            <v>-9.11E-2</v>
          </cell>
          <cell r="C298">
            <v>0.15859999999999999</v>
          </cell>
          <cell r="D298">
            <v>-3.84</v>
          </cell>
          <cell r="E298">
            <v>6.81</v>
          </cell>
          <cell r="F298">
            <v>1.44</v>
          </cell>
          <cell r="G298">
            <v>5.34</v>
          </cell>
        </row>
        <row r="299">
          <cell r="A299">
            <v>44118</v>
          </cell>
          <cell r="B299">
            <v>-9.2200000000000004E-2</v>
          </cell>
          <cell r="C299">
            <v>0.15390000000000001</v>
          </cell>
          <cell r="D299">
            <v>-3.88</v>
          </cell>
          <cell r="E299">
            <v>6.61</v>
          </cell>
          <cell r="F299">
            <v>1.4</v>
          </cell>
          <cell r="G299">
            <v>5.14</v>
          </cell>
        </row>
        <row r="300">
          <cell r="A300">
            <v>44123</v>
          </cell>
          <cell r="B300">
            <v>-8.7800000000000003E-2</v>
          </cell>
          <cell r="C300">
            <v>0.15659999999999999</v>
          </cell>
          <cell r="D300">
            <v>-3.69</v>
          </cell>
          <cell r="E300">
            <v>6.73</v>
          </cell>
          <cell r="F300">
            <v>1.59</v>
          </cell>
          <cell r="G300">
            <v>5.26</v>
          </cell>
        </row>
        <row r="301">
          <cell r="A301">
            <v>44127</v>
          </cell>
          <cell r="B301">
            <v>-8.7800000000000003E-2</v>
          </cell>
          <cell r="C301">
            <v>0.1588</v>
          </cell>
          <cell r="D301">
            <v>-3.69</v>
          </cell>
          <cell r="E301">
            <v>6.82</v>
          </cell>
          <cell r="F301">
            <v>1.59</v>
          </cell>
          <cell r="G301">
            <v>5.35</v>
          </cell>
        </row>
        <row r="302">
          <cell r="A302">
            <v>44131</v>
          </cell>
          <cell r="B302">
            <v>-9.0800000000000006E-2</v>
          </cell>
          <cell r="C302">
            <v>0.15110000000000001</v>
          </cell>
          <cell r="D302">
            <v>-3.82</v>
          </cell>
          <cell r="E302">
            <v>6.49</v>
          </cell>
          <cell r="F302">
            <v>1.46</v>
          </cell>
          <cell r="G302">
            <v>5.0199999999999996</v>
          </cell>
        </row>
        <row r="303">
          <cell r="A303">
            <v>44141</v>
          </cell>
          <cell r="B303">
            <v>-9.3399999999999997E-2</v>
          </cell>
          <cell r="C303">
            <v>0.15</v>
          </cell>
          <cell r="D303">
            <v>-3.94</v>
          </cell>
          <cell r="E303">
            <v>6.44</v>
          </cell>
          <cell r="F303">
            <v>1.34</v>
          </cell>
          <cell r="G303">
            <v>4.97</v>
          </cell>
        </row>
        <row r="304">
          <cell r="A304">
            <v>44151</v>
          </cell>
          <cell r="B304">
            <v>-9.2899999999999996E-2</v>
          </cell>
          <cell r="C304">
            <v>0.152</v>
          </cell>
          <cell r="D304">
            <v>-3.91</v>
          </cell>
          <cell r="E304">
            <v>6.53</v>
          </cell>
          <cell r="F304">
            <v>1.37</v>
          </cell>
          <cell r="G304">
            <v>5.0599999999999996</v>
          </cell>
        </row>
        <row r="305">
          <cell r="A305">
            <v>44155</v>
          </cell>
          <cell r="B305">
            <v>-9.2299999999999993E-2</v>
          </cell>
          <cell r="C305">
            <v>0.15870000000000001</v>
          </cell>
          <cell r="D305">
            <v>-3.89</v>
          </cell>
          <cell r="E305">
            <v>6.82</v>
          </cell>
          <cell r="F305">
            <v>1.39</v>
          </cell>
          <cell r="G305">
            <v>5.35</v>
          </cell>
        </row>
        <row r="306">
          <cell r="A306">
            <v>44162</v>
          </cell>
          <cell r="B306">
            <v>-9.2200000000000004E-2</v>
          </cell>
          <cell r="C306">
            <v>0.15720000000000001</v>
          </cell>
          <cell r="D306">
            <v>-3.88</v>
          </cell>
          <cell r="E306">
            <v>6.75</v>
          </cell>
          <cell r="F306">
            <v>1.4</v>
          </cell>
          <cell r="G306">
            <v>5.28</v>
          </cell>
        </row>
        <row r="307">
          <cell r="A307">
            <v>44169</v>
          </cell>
          <cell r="B307">
            <v>-0.1026</v>
          </cell>
          <cell r="C307">
            <v>0.1366</v>
          </cell>
          <cell r="D307">
            <v>-4.33</v>
          </cell>
          <cell r="E307">
            <v>5.86</v>
          </cell>
          <cell r="F307">
            <v>0.95</v>
          </cell>
          <cell r="G307">
            <v>4.3899999999999997</v>
          </cell>
        </row>
        <row r="308">
          <cell r="A308">
            <v>44175</v>
          </cell>
          <cell r="B308">
            <v>-8.9399999999999993E-2</v>
          </cell>
          <cell r="C308">
            <v>0.14729999999999999</v>
          </cell>
          <cell r="D308">
            <v>-3.76</v>
          </cell>
          <cell r="E308">
            <v>6.32</v>
          </cell>
          <cell r="F308">
            <v>1.52</v>
          </cell>
          <cell r="G308">
            <v>4.8499999999999996</v>
          </cell>
        </row>
        <row r="309">
          <cell r="A309">
            <v>44176</v>
          </cell>
          <cell r="B309">
            <v>-8.8200000000000001E-2</v>
          </cell>
          <cell r="C309">
            <v>0.15240000000000001</v>
          </cell>
          <cell r="D309">
            <v>-3.71</v>
          </cell>
          <cell r="E309">
            <v>6.54</v>
          </cell>
          <cell r="F309">
            <v>1.57</v>
          </cell>
          <cell r="G309">
            <v>5.07</v>
          </cell>
        </row>
        <row r="310">
          <cell r="A310">
            <v>44182</v>
          </cell>
          <cell r="B310">
            <v>-9.3399999999999997E-2</v>
          </cell>
          <cell r="C310">
            <v>0.15040000000000001</v>
          </cell>
          <cell r="D310">
            <v>-3.94</v>
          </cell>
          <cell r="E310">
            <v>6.46</v>
          </cell>
          <cell r="F310">
            <v>1.34</v>
          </cell>
          <cell r="G310">
            <v>4.99</v>
          </cell>
        </row>
        <row r="311">
          <cell r="A311">
            <v>44190</v>
          </cell>
          <cell r="B311">
            <v>-9.0200000000000002E-2</v>
          </cell>
          <cell r="C311">
            <v>0.13919999999999999</v>
          </cell>
          <cell r="D311">
            <v>-3.8</v>
          </cell>
          <cell r="E311">
            <v>5.97</v>
          </cell>
          <cell r="F311">
            <v>1.48</v>
          </cell>
          <cell r="G311">
            <v>4.5</v>
          </cell>
        </row>
        <row r="312">
          <cell r="A312">
            <v>44202</v>
          </cell>
          <cell r="B312">
            <v>-9.3299999999999994E-2</v>
          </cell>
          <cell r="C312">
            <v>0.14199999999999999</v>
          </cell>
          <cell r="D312">
            <v>-3.93</v>
          </cell>
          <cell r="E312">
            <v>6.09</v>
          </cell>
          <cell r="F312">
            <v>1.35</v>
          </cell>
          <cell r="G312">
            <v>4.62</v>
          </cell>
        </row>
        <row r="313">
          <cell r="A313">
            <v>44211</v>
          </cell>
          <cell r="B313">
            <v>-9.8500000000000004E-2</v>
          </cell>
          <cell r="C313">
            <v>0.1138</v>
          </cell>
          <cell r="D313">
            <v>-4.16</v>
          </cell>
          <cell r="E313">
            <v>4.87</v>
          </cell>
          <cell r="F313">
            <v>1.1200000000000001</v>
          </cell>
          <cell r="G313">
            <v>3.4</v>
          </cell>
        </row>
        <row r="314">
          <cell r="A314">
            <v>44216</v>
          </cell>
          <cell r="B314">
            <v>-9.2299999999999993E-2</v>
          </cell>
          <cell r="C314">
            <v>0.1328</v>
          </cell>
          <cell r="D314">
            <v>-3.89</v>
          </cell>
          <cell r="E314">
            <v>5.69</v>
          </cell>
          <cell r="F314">
            <v>1.39</v>
          </cell>
          <cell r="G314">
            <v>4.22</v>
          </cell>
        </row>
        <row r="315">
          <cell r="A315">
            <v>44223</v>
          </cell>
          <cell r="B315">
            <v>-8.6199999999999999E-2</v>
          </cell>
          <cell r="C315">
            <v>0.1449</v>
          </cell>
          <cell r="D315">
            <v>-3.63</v>
          </cell>
          <cell r="E315">
            <v>6.22</v>
          </cell>
          <cell r="F315">
            <v>1.65</v>
          </cell>
          <cell r="G315">
            <v>4.75</v>
          </cell>
        </row>
        <row r="316">
          <cell r="A316">
            <v>44232</v>
          </cell>
          <cell r="B316">
            <v>-9.6100000000000005E-2</v>
          </cell>
          <cell r="C316">
            <v>0.1245</v>
          </cell>
          <cell r="D316">
            <v>-4.05</v>
          </cell>
          <cell r="E316">
            <v>5.33</v>
          </cell>
          <cell r="F316">
            <v>1.23</v>
          </cell>
          <cell r="G316">
            <v>3.86</v>
          </cell>
        </row>
        <row r="317">
          <cell r="A317">
            <v>44243</v>
          </cell>
          <cell r="B317">
            <v>-9.4200000000000006E-2</v>
          </cell>
          <cell r="C317">
            <v>0.12820000000000001</v>
          </cell>
          <cell r="D317">
            <v>-3.97</v>
          </cell>
          <cell r="E317">
            <v>5.49</v>
          </cell>
          <cell r="F317">
            <v>1.31</v>
          </cell>
          <cell r="G317">
            <v>4.0199999999999996</v>
          </cell>
        </row>
        <row r="318">
          <cell r="A318">
            <v>44252</v>
          </cell>
          <cell r="B318">
            <v>-8.48E-2</v>
          </cell>
          <cell r="C318">
            <v>0.13159999999999999</v>
          </cell>
          <cell r="D318">
            <v>-3.57</v>
          </cell>
          <cell r="E318">
            <v>5.64</v>
          </cell>
          <cell r="F318">
            <v>1.71</v>
          </cell>
          <cell r="G318">
            <v>4.17</v>
          </cell>
        </row>
        <row r="319">
          <cell r="A319">
            <v>44261</v>
          </cell>
          <cell r="B319">
            <v>-8.8800000000000004E-2</v>
          </cell>
          <cell r="C319">
            <v>0.1358</v>
          </cell>
          <cell r="D319">
            <v>-3.74</v>
          </cell>
          <cell r="E319">
            <v>5.82</v>
          </cell>
          <cell r="F319">
            <v>1.54</v>
          </cell>
          <cell r="G319">
            <v>4.3499999999999996</v>
          </cell>
        </row>
        <row r="320">
          <cell r="A320">
            <v>44270</v>
          </cell>
          <cell r="B320">
            <v>-9.0800000000000006E-2</v>
          </cell>
          <cell r="C320">
            <v>0.13930000000000001</v>
          </cell>
          <cell r="D320">
            <v>-3.82</v>
          </cell>
          <cell r="E320">
            <v>5.97</v>
          </cell>
          <cell r="F320">
            <v>1.46</v>
          </cell>
          <cell r="G320">
            <v>4.5</v>
          </cell>
        </row>
        <row r="321">
          <cell r="A321">
            <v>44272</v>
          </cell>
          <cell r="B321">
            <v>-9.06E-2</v>
          </cell>
          <cell r="C321">
            <v>0.1414</v>
          </cell>
          <cell r="D321">
            <v>-3.82</v>
          </cell>
          <cell r="E321">
            <v>6.06</v>
          </cell>
          <cell r="F321">
            <v>1.46</v>
          </cell>
          <cell r="G321">
            <v>4.59</v>
          </cell>
        </row>
        <row r="322">
          <cell r="A322">
            <v>44281</v>
          </cell>
          <cell r="B322">
            <v>-9.6000000000000002E-2</v>
          </cell>
          <cell r="C322">
            <v>0.13980000000000001</v>
          </cell>
          <cell r="D322">
            <v>-4.05</v>
          </cell>
          <cell r="E322">
            <v>5.99</v>
          </cell>
          <cell r="F322">
            <v>1.23</v>
          </cell>
          <cell r="G322">
            <v>4.5199999999999996</v>
          </cell>
        </row>
        <row r="323">
          <cell r="A323">
            <v>44292</v>
          </cell>
          <cell r="B323">
            <v>-9.9699999999999997E-2</v>
          </cell>
          <cell r="C323">
            <v>0.1333</v>
          </cell>
          <cell r="D323">
            <v>-4.21</v>
          </cell>
          <cell r="E323">
            <v>5.71</v>
          </cell>
          <cell r="F323">
            <v>1.07</v>
          </cell>
          <cell r="G323">
            <v>4.24</v>
          </cell>
        </row>
        <row r="324">
          <cell r="A324">
            <v>44301</v>
          </cell>
          <cell r="B324">
            <v>-0.1045</v>
          </cell>
          <cell r="C324">
            <v>9.64E-2</v>
          </cell>
          <cell r="D324">
            <v>-4.41</v>
          </cell>
          <cell r="E324">
            <v>4.12</v>
          </cell>
          <cell r="F324">
            <v>0.87</v>
          </cell>
          <cell r="G324">
            <v>2.65</v>
          </cell>
        </row>
        <row r="325">
          <cell r="A325">
            <v>44309</v>
          </cell>
          <cell r="B325">
            <v>-0.1135</v>
          </cell>
          <cell r="C325">
            <v>8.6599999999999996E-2</v>
          </cell>
          <cell r="D325">
            <v>-4.8</v>
          </cell>
          <cell r="E325">
            <v>3.7</v>
          </cell>
          <cell r="F325">
            <v>0.48</v>
          </cell>
          <cell r="G325">
            <v>2.23</v>
          </cell>
        </row>
        <row r="326">
          <cell r="A326">
            <v>44320</v>
          </cell>
          <cell r="B326">
            <v>-0.10979999999999999</v>
          </cell>
          <cell r="C326">
            <v>8.3199999999999996E-2</v>
          </cell>
          <cell r="D326">
            <v>-4.6399999999999997</v>
          </cell>
          <cell r="E326">
            <v>3.55</v>
          </cell>
          <cell r="F326">
            <v>0.64</v>
          </cell>
          <cell r="G326">
            <v>2.08</v>
          </cell>
        </row>
        <row r="327">
          <cell r="A327">
            <v>44330</v>
          </cell>
          <cell r="B327">
            <v>-0.12570000000000001</v>
          </cell>
          <cell r="C327">
            <v>8.6999999999999994E-2</v>
          </cell>
          <cell r="D327">
            <v>-5.33</v>
          </cell>
          <cell r="E327">
            <v>3.71</v>
          </cell>
          <cell r="F327">
            <v>-0.05</v>
          </cell>
          <cell r="G327">
            <v>2.2400000000000002</v>
          </cell>
        </row>
        <row r="328">
          <cell r="A328">
            <v>44342</v>
          </cell>
          <cell r="B328">
            <v>-0.1293</v>
          </cell>
          <cell r="C328">
            <v>9.2200000000000004E-2</v>
          </cell>
          <cell r="D328">
            <v>-5.49</v>
          </cell>
          <cell r="E328">
            <v>3.94</v>
          </cell>
          <cell r="F328">
            <v>-0.21</v>
          </cell>
          <cell r="G328">
            <v>2.4700000000000002</v>
          </cell>
        </row>
        <row r="329">
          <cell r="A329">
            <v>44351</v>
          </cell>
          <cell r="B329">
            <v>-0.1207</v>
          </cell>
          <cell r="C329">
            <v>9.4500000000000001E-2</v>
          </cell>
          <cell r="D329">
            <v>-5.12</v>
          </cell>
          <cell r="E329">
            <v>4.04</v>
          </cell>
          <cell r="F329">
            <v>0.16</v>
          </cell>
          <cell r="G329">
            <v>2.57</v>
          </cell>
        </row>
        <row r="330">
          <cell r="A330">
            <v>44362</v>
          </cell>
          <cell r="B330">
            <v>-0.1048</v>
          </cell>
          <cell r="C330">
            <v>0.1211</v>
          </cell>
          <cell r="D330">
            <v>-4.43</v>
          </cell>
          <cell r="E330">
            <v>5.18</v>
          </cell>
          <cell r="F330">
            <v>0.85</v>
          </cell>
          <cell r="G330">
            <v>3.71</v>
          </cell>
        </row>
        <row r="331">
          <cell r="A331">
            <v>44372</v>
          </cell>
          <cell r="B331">
            <v>-0.1076</v>
          </cell>
          <cell r="C331">
            <v>0.122</v>
          </cell>
          <cell r="D331">
            <v>-4.55</v>
          </cell>
          <cell r="E331">
            <v>5.22</v>
          </cell>
          <cell r="F331">
            <v>0.73</v>
          </cell>
          <cell r="G331">
            <v>3.75</v>
          </cell>
        </row>
        <row r="332">
          <cell r="A332">
            <v>44383</v>
          </cell>
          <cell r="B332">
            <v>-0.122</v>
          </cell>
          <cell r="C332">
            <v>0.115</v>
          </cell>
          <cell r="D332">
            <v>-5.17</v>
          </cell>
          <cell r="E332">
            <v>4.92</v>
          </cell>
          <cell r="F332">
            <v>0.11</v>
          </cell>
          <cell r="G332">
            <v>3.45</v>
          </cell>
        </row>
        <row r="333">
          <cell r="A333">
            <v>44393</v>
          </cell>
          <cell r="B333">
            <v>-0.1082</v>
          </cell>
          <cell r="C333">
            <v>0.1114</v>
          </cell>
          <cell r="D333">
            <v>-4.57</v>
          </cell>
          <cell r="E333">
            <v>4.76</v>
          </cell>
          <cell r="F333">
            <v>0.71</v>
          </cell>
          <cell r="G333">
            <v>3.29</v>
          </cell>
        </row>
        <row r="334">
          <cell r="A334">
            <v>44404</v>
          </cell>
          <cell r="B334">
            <v>-0.10059999999999999</v>
          </cell>
          <cell r="C334">
            <v>0.11799999999999999</v>
          </cell>
          <cell r="D334">
            <v>-4.25</v>
          </cell>
          <cell r="E334">
            <v>5.05</v>
          </cell>
          <cell r="F334">
            <v>1.03</v>
          </cell>
          <cell r="G334">
            <v>3.58</v>
          </cell>
        </row>
        <row r="335">
          <cell r="A335">
            <v>44408</v>
          </cell>
          <cell r="B335">
            <v>-0.1018</v>
          </cell>
          <cell r="C335">
            <v>0.1202</v>
          </cell>
          <cell r="D335">
            <v>-4.3</v>
          </cell>
          <cell r="E335">
            <v>5.14</v>
          </cell>
          <cell r="F335">
            <v>0.98</v>
          </cell>
          <cell r="G335">
            <v>3.67</v>
          </cell>
        </row>
        <row r="336">
          <cell r="A336">
            <v>44413</v>
          </cell>
          <cell r="B336">
            <v>-9.8599999999999993E-2</v>
          </cell>
          <cell r="C336">
            <v>0.15570000000000001</v>
          </cell>
          <cell r="D336">
            <v>-4.16</v>
          </cell>
          <cell r="E336">
            <v>6.69</v>
          </cell>
          <cell r="F336">
            <v>1.1200000000000001</v>
          </cell>
          <cell r="G336">
            <v>5.22</v>
          </cell>
        </row>
        <row r="337">
          <cell r="A337">
            <v>44420</v>
          </cell>
          <cell r="B337">
            <v>-0.108</v>
          </cell>
          <cell r="C337">
            <v>0.14280000000000001</v>
          </cell>
          <cell r="D337">
            <v>-4.57</v>
          </cell>
          <cell r="E337">
            <v>6.12</v>
          </cell>
          <cell r="F337">
            <v>0.71</v>
          </cell>
          <cell r="G337">
            <v>4.6500000000000004</v>
          </cell>
        </row>
        <row r="338">
          <cell r="A338">
            <v>44426</v>
          </cell>
          <cell r="B338">
            <v>-0.1032</v>
          </cell>
          <cell r="C338">
            <v>0.1477</v>
          </cell>
          <cell r="D338">
            <v>-4.3600000000000003</v>
          </cell>
          <cell r="E338">
            <v>6.34</v>
          </cell>
          <cell r="F338">
            <v>0.92</v>
          </cell>
          <cell r="G338">
            <v>4.87</v>
          </cell>
        </row>
        <row r="339">
          <cell r="A339">
            <v>44434</v>
          </cell>
          <cell r="B339">
            <v>-9.6199999999999994E-2</v>
          </cell>
          <cell r="C339">
            <v>0.1333</v>
          </cell>
          <cell r="D339">
            <v>-4.0599999999999996</v>
          </cell>
          <cell r="E339">
            <v>5.71</v>
          </cell>
          <cell r="F339">
            <v>1.22</v>
          </cell>
          <cell r="G339">
            <v>4.24</v>
          </cell>
        </row>
        <row r="340">
          <cell r="A340">
            <v>44441</v>
          </cell>
          <cell r="B340">
            <v>-9.4500000000000001E-2</v>
          </cell>
          <cell r="C340">
            <v>0.1222</v>
          </cell>
          <cell r="D340">
            <v>-3.98</v>
          </cell>
          <cell r="E340">
            <v>5.23</v>
          </cell>
          <cell r="F340">
            <v>1.3</v>
          </cell>
          <cell r="G340">
            <v>3.76</v>
          </cell>
        </row>
        <row r="341">
          <cell r="A341">
            <v>44448</v>
          </cell>
          <cell r="B341">
            <v>-9.1800000000000007E-2</v>
          </cell>
          <cell r="C341">
            <v>0.12509999999999999</v>
          </cell>
          <cell r="D341">
            <v>-3.87</v>
          </cell>
          <cell r="E341">
            <v>5.36</v>
          </cell>
          <cell r="F341">
            <v>1.41</v>
          </cell>
          <cell r="G341">
            <v>3.89</v>
          </cell>
        </row>
        <row r="342">
          <cell r="A342">
            <v>44454</v>
          </cell>
          <cell r="B342">
            <v>-9.9699999999999997E-2</v>
          </cell>
          <cell r="C342">
            <v>0.1444</v>
          </cell>
          <cell r="D342">
            <v>-4.21</v>
          </cell>
          <cell r="E342">
            <v>6.19</v>
          </cell>
          <cell r="F342">
            <v>1.07</v>
          </cell>
          <cell r="G342">
            <v>4.72</v>
          </cell>
        </row>
        <row r="343">
          <cell r="A343">
            <v>44462</v>
          </cell>
          <cell r="B343">
            <v>-8.7599999999999997E-2</v>
          </cell>
          <cell r="C343">
            <v>0.13869999999999999</v>
          </cell>
          <cell r="D343">
            <v>-3.69</v>
          </cell>
          <cell r="E343">
            <v>5.95</v>
          </cell>
          <cell r="F343">
            <v>1.59</v>
          </cell>
          <cell r="G343">
            <v>4.4800000000000004</v>
          </cell>
        </row>
        <row r="344">
          <cell r="A344">
            <v>44468</v>
          </cell>
          <cell r="B344">
            <v>-9.2899999999999996E-2</v>
          </cell>
          <cell r="C344">
            <v>0.14119999999999999</v>
          </cell>
          <cell r="D344">
            <v>-3.91</v>
          </cell>
          <cell r="E344">
            <v>6.06</v>
          </cell>
          <cell r="F344">
            <v>1.37</v>
          </cell>
          <cell r="G344">
            <v>4.59</v>
          </cell>
        </row>
        <row r="345">
          <cell r="A345">
            <v>44476</v>
          </cell>
          <cell r="B345">
            <v>-9.1700000000000004E-2</v>
          </cell>
          <cell r="C345">
            <v>0.1545</v>
          </cell>
          <cell r="D345">
            <v>-3.86</v>
          </cell>
          <cell r="E345">
            <v>6.64</v>
          </cell>
          <cell r="F345">
            <v>1.42</v>
          </cell>
          <cell r="G345">
            <v>5.17</v>
          </cell>
        </row>
        <row r="346">
          <cell r="A346">
            <v>44483</v>
          </cell>
          <cell r="B346">
            <v>-0.1042</v>
          </cell>
          <cell r="C346">
            <v>0.15060000000000001</v>
          </cell>
          <cell r="D346">
            <v>-4.4000000000000004</v>
          </cell>
          <cell r="E346">
            <v>6.46</v>
          </cell>
          <cell r="F346">
            <v>0.88</v>
          </cell>
          <cell r="G346">
            <v>4.99</v>
          </cell>
        </row>
        <row r="347">
          <cell r="A347">
            <v>44490</v>
          </cell>
          <cell r="B347">
            <v>-8.8700000000000001E-2</v>
          </cell>
          <cell r="C347">
            <v>0.1515</v>
          </cell>
          <cell r="D347">
            <v>-3.73</v>
          </cell>
          <cell r="E347">
            <v>6.5</v>
          </cell>
          <cell r="F347">
            <v>1.55</v>
          </cell>
          <cell r="G347">
            <v>5.03</v>
          </cell>
        </row>
        <row r="348">
          <cell r="A348">
            <v>44496</v>
          </cell>
          <cell r="B348">
            <v>-9.5200000000000007E-2</v>
          </cell>
          <cell r="C348">
            <v>0.1537</v>
          </cell>
          <cell r="D348">
            <v>-4.01</v>
          </cell>
          <cell r="E348">
            <v>6.6</v>
          </cell>
          <cell r="F348">
            <v>1.27</v>
          </cell>
          <cell r="G348">
            <v>5.13</v>
          </cell>
        </row>
        <row r="349">
          <cell r="A349">
            <v>44505</v>
          </cell>
          <cell r="B349">
            <v>-0.1028</v>
          </cell>
          <cell r="C349">
            <v>0.14849999999999999</v>
          </cell>
          <cell r="D349">
            <v>-4.34</v>
          </cell>
          <cell r="E349">
            <v>6.37</v>
          </cell>
          <cell r="F349">
            <v>0.94</v>
          </cell>
          <cell r="G349">
            <v>4.9000000000000004</v>
          </cell>
        </row>
        <row r="350">
          <cell r="A350">
            <v>44516</v>
          </cell>
          <cell r="B350">
            <v>-0.1055</v>
          </cell>
          <cell r="C350">
            <v>0.14799999999999999</v>
          </cell>
          <cell r="D350">
            <v>-4.46</v>
          </cell>
          <cell r="E350">
            <v>6.35</v>
          </cell>
          <cell r="F350">
            <v>0.82</v>
          </cell>
          <cell r="G350">
            <v>4.88</v>
          </cell>
        </row>
        <row r="351">
          <cell r="A351">
            <v>44508</v>
          </cell>
          <cell r="B351">
            <v>-0.11169999999999999</v>
          </cell>
          <cell r="C351">
            <v>0.14710000000000001</v>
          </cell>
          <cell r="D351">
            <v>-4.7300000000000004</v>
          </cell>
          <cell r="E351">
            <v>6.31</v>
          </cell>
          <cell r="F351">
            <v>0.55000000000000004</v>
          </cell>
          <cell r="G351">
            <v>4.84</v>
          </cell>
        </row>
        <row r="352">
          <cell r="A352">
            <v>44509</v>
          </cell>
          <cell r="B352">
            <v>-0.1164</v>
          </cell>
          <cell r="C352">
            <v>0.14699999999999999</v>
          </cell>
          <cell r="D352">
            <v>-4.93</v>
          </cell>
          <cell r="E352">
            <v>6.31</v>
          </cell>
          <cell r="F352">
            <v>0.35</v>
          </cell>
          <cell r="G352">
            <v>4.84</v>
          </cell>
        </row>
        <row r="353">
          <cell r="A353">
            <v>44510</v>
          </cell>
          <cell r="B353">
            <v>-0.1188</v>
          </cell>
          <cell r="C353">
            <v>0.14630000000000001</v>
          </cell>
          <cell r="D353">
            <v>-5.03</v>
          </cell>
          <cell r="E353">
            <v>6.28</v>
          </cell>
          <cell r="F353">
            <v>0.25</v>
          </cell>
          <cell r="G353">
            <v>4.8099999999999996</v>
          </cell>
        </row>
        <row r="354">
          <cell r="A354">
            <v>44513</v>
          </cell>
          <cell r="B354">
            <v>-0.10050000000000001</v>
          </cell>
          <cell r="C354">
            <v>0.16</v>
          </cell>
          <cell r="D354">
            <v>-4.24</v>
          </cell>
          <cell r="E354">
            <v>6.88</v>
          </cell>
          <cell r="F354">
            <v>1.04</v>
          </cell>
          <cell r="G354">
            <v>5.41</v>
          </cell>
        </row>
        <row r="355">
          <cell r="A355">
            <v>44515</v>
          </cell>
          <cell r="B355">
            <v>-9.2999999999999999E-2</v>
          </cell>
          <cell r="C355">
            <v>0.15659999999999999</v>
          </cell>
          <cell r="D355">
            <v>-3.92</v>
          </cell>
          <cell r="E355">
            <v>6.73</v>
          </cell>
          <cell r="F355">
            <v>1.36</v>
          </cell>
          <cell r="G355">
            <v>5.26</v>
          </cell>
        </row>
        <row r="356">
          <cell r="A356">
            <v>44518</v>
          </cell>
          <cell r="B356">
            <v>-9.2100000000000001E-2</v>
          </cell>
          <cell r="C356">
            <v>0.15559999999999999</v>
          </cell>
          <cell r="D356">
            <v>-3.88</v>
          </cell>
          <cell r="E356">
            <v>6.68</v>
          </cell>
          <cell r="F356">
            <v>1.4</v>
          </cell>
          <cell r="G356">
            <v>5.21</v>
          </cell>
        </row>
        <row r="357">
          <cell r="A357">
            <v>44519</v>
          </cell>
          <cell r="B357">
            <v>-0.09</v>
          </cell>
          <cell r="C357">
            <v>0.15809999999999999</v>
          </cell>
          <cell r="D357">
            <v>-3.79</v>
          </cell>
          <cell r="E357">
            <v>6.79</v>
          </cell>
          <cell r="F357">
            <v>1.49</v>
          </cell>
          <cell r="G357">
            <v>5.32</v>
          </cell>
        </row>
        <row r="358">
          <cell r="A358">
            <v>44524</v>
          </cell>
          <cell r="B358">
            <v>-9.0999999999999998E-2</v>
          </cell>
          <cell r="C358">
            <v>0.15859999999999999</v>
          </cell>
          <cell r="D358">
            <v>-3.83</v>
          </cell>
          <cell r="E358">
            <v>6.81</v>
          </cell>
          <cell r="F358">
            <v>1.45</v>
          </cell>
          <cell r="G358">
            <v>5.34</v>
          </cell>
        </row>
        <row r="359">
          <cell r="A359">
            <v>44526</v>
          </cell>
          <cell r="B359">
            <v>-8.7599999999999997E-2</v>
          </cell>
          <cell r="C359">
            <v>0.15340000000000001</v>
          </cell>
          <cell r="D359">
            <v>-3.69</v>
          </cell>
          <cell r="E359">
            <v>6.59</v>
          </cell>
          <cell r="F359">
            <v>1.59</v>
          </cell>
          <cell r="G359">
            <v>5.12</v>
          </cell>
        </row>
        <row r="360">
          <cell r="A360">
            <v>44533</v>
          </cell>
          <cell r="B360">
            <v>-9.0999999999999998E-2</v>
          </cell>
          <cell r="C360">
            <v>0.1265</v>
          </cell>
          <cell r="D360">
            <v>-3.83</v>
          </cell>
          <cell r="E360">
            <v>5.42</v>
          </cell>
          <cell r="F360">
            <v>1.45</v>
          </cell>
          <cell r="G360">
            <v>3.95</v>
          </cell>
        </row>
        <row r="361">
          <cell r="A361">
            <v>44540</v>
          </cell>
          <cell r="B361">
            <v>-9.3899999999999997E-2</v>
          </cell>
          <cell r="C361">
            <v>0.1331</v>
          </cell>
          <cell r="D361">
            <v>-3.96</v>
          </cell>
          <cell r="E361">
            <v>5.7</v>
          </cell>
          <cell r="F361">
            <v>1.32</v>
          </cell>
          <cell r="G361">
            <v>4.2300000000000004</v>
          </cell>
        </row>
        <row r="362">
          <cell r="A362">
            <v>44547</v>
          </cell>
          <cell r="B362">
            <v>-9.0800000000000006E-2</v>
          </cell>
          <cell r="C362">
            <v>0.14510000000000001</v>
          </cell>
          <cell r="D362">
            <v>-3.82</v>
          </cell>
          <cell r="E362">
            <v>6.23</v>
          </cell>
          <cell r="F362">
            <v>1.46</v>
          </cell>
          <cell r="G362">
            <v>4.76</v>
          </cell>
        </row>
        <row r="363">
          <cell r="A363">
            <v>44557</v>
          </cell>
          <cell r="B363">
            <v>-8.8700000000000001E-2</v>
          </cell>
          <cell r="C363">
            <v>0.14280000000000001</v>
          </cell>
          <cell r="D363">
            <v>-3.73</v>
          </cell>
          <cell r="E363">
            <v>6.12</v>
          </cell>
          <cell r="F363">
            <v>1.55</v>
          </cell>
          <cell r="G363">
            <v>4.6500000000000004</v>
          </cell>
        </row>
        <row r="364">
          <cell r="A364">
            <v>44567</v>
          </cell>
          <cell r="B364">
            <v>-8.9499999999999996E-2</v>
          </cell>
          <cell r="C364">
            <v>0.1278</v>
          </cell>
          <cell r="D364">
            <v>-3.77</v>
          </cell>
          <cell r="E364">
            <v>5.47</v>
          </cell>
          <cell r="F364">
            <v>1.51</v>
          </cell>
          <cell r="G364">
            <v>4</v>
          </cell>
        </row>
        <row r="365">
          <cell r="A365">
            <v>44578</v>
          </cell>
          <cell r="B365">
            <v>-9.35E-2</v>
          </cell>
          <cell r="C365">
            <v>0.1298</v>
          </cell>
          <cell r="D365">
            <v>-3.94</v>
          </cell>
          <cell r="E365">
            <v>5.56</v>
          </cell>
          <cell r="F365">
            <v>1.34</v>
          </cell>
          <cell r="G365">
            <v>4.09</v>
          </cell>
        </row>
        <row r="366">
          <cell r="A366">
            <v>44587</v>
          </cell>
          <cell r="B366">
            <v>-8.7800000000000003E-2</v>
          </cell>
          <cell r="C366">
            <v>0.13239999999999999</v>
          </cell>
          <cell r="D366">
            <v>-3.69</v>
          </cell>
          <cell r="E366">
            <v>5.67</v>
          </cell>
          <cell r="F366">
            <v>1.59</v>
          </cell>
          <cell r="G366">
            <v>4.2</v>
          </cell>
        </row>
        <row r="367">
          <cell r="A367">
            <v>44599</v>
          </cell>
          <cell r="B367">
            <v>-9.1200000000000003E-2</v>
          </cell>
          <cell r="C367">
            <v>0.13320000000000001</v>
          </cell>
          <cell r="D367">
            <v>-3.84</v>
          </cell>
          <cell r="E367">
            <v>5.71</v>
          </cell>
          <cell r="F367">
            <v>1.44</v>
          </cell>
          <cell r="G367">
            <v>4.24</v>
          </cell>
        </row>
        <row r="368">
          <cell r="A368">
            <v>44608</v>
          </cell>
          <cell r="B368">
            <v>-9.1200000000000003E-2</v>
          </cell>
          <cell r="C368">
            <v>0.15</v>
          </cell>
          <cell r="D368">
            <v>-3.84</v>
          </cell>
          <cell r="E368">
            <v>6.44</v>
          </cell>
          <cell r="F368">
            <v>1.44</v>
          </cell>
          <cell r="G368">
            <v>4.97</v>
          </cell>
        </row>
        <row r="369">
          <cell r="A369">
            <v>44617</v>
          </cell>
          <cell r="B369">
            <v>-8.7800000000000003E-2</v>
          </cell>
          <cell r="C369">
            <v>0.1263</v>
          </cell>
          <cell r="D369">
            <v>-3.69</v>
          </cell>
          <cell r="E369">
            <v>5.41</v>
          </cell>
          <cell r="F369">
            <v>1.59</v>
          </cell>
          <cell r="G369">
            <v>3.94</v>
          </cell>
        </row>
        <row r="370">
          <cell r="A370">
            <v>44627</v>
          </cell>
          <cell r="B370">
            <v>-9.2700000000000005E-2</v>
          </cell>
          <cell r="C370">
            <v>0.13059999999999999</v>
          </cell>
          <cell r="D370">
            <v>-3.91</v>
          </cell>
          <cell r="E370">
            <v>5.59</v>
          </cell>
          <cell r="F370">
            <v>1.37</v>
          </cell>
          <cell r="G370">
            <v>4.12</v>
          </cell>
        </row>
        <row r="371">
          <cell r="A371">
            <v>44637</v>
          </cell>
          <cell r="B371">
            <v>-9.0999999999999998E-2</v>
          </cell>
          <cell r="C371">
            <v>0.13969999999999999</v>
          </cell>
          <cell r="D371">
            <v>-3.83</v>
          </cell>
          <cell r="E371">
            <v>5.99</v>
          </cell>
          <cell r="F371">
            <v>1.45</v>
          </cell>
          <cell r="G371">
            <v>4.5199999999999996</v>
          </cell>
        </row>
        <row r="372">
          <cell r="A372">
            <v>44646</v>
          </cell>
          <cell r="B372">
            <v>-9.6799999999999997E-2</v>
          </cell>
          <cell r="C372">
            <v>0.13300000000000001</v>
          </cell>
          <cell r="D372">
            <v>-4.08</v>
          </cell>
          <cell r="E372">
            <v>5.7</v>
          </cell>
          <cell r="F372">
            <v>1.2</v>
          </cell>
          <cell r="G372">
            <v>4.2300000000000004</v>
          </cell>
        </row>
        <row r="373">
          <cell r="A373">
            <v>44657</v>
          </cell>
          <cell r="B373">
            <v>-9.4399999999999998E-2</v>
          </cell>
          <cell r="C373">
            <v>0.13020000000000001</v>
          </cell>
          <cell r="D373">
            <v>-3.98</v>
          </cell>
          <cell r="E373">
            <v>5.58</v>
          </cell>
          <cell r="F373">
            <v>1.3</v>
          </cell>
          <cell r="G373">
            <v>4.1100000000000003</v>
          </cell>
        </row>
        <row r="374">
          <cell r="A374">
            <v>44667</v>
          </cell>
          <cell r="B374">
            <v>-9.9299999999999999E-2</v>
          </cell>
          <cell r="C374">
            <v>0.12540000000000001</v>
          </cell>
          <cell r="D374">
            <v>-4.1900000000000004</v>
          </cell>
          <cell r="E374">
            <v>5.37</v>
          </cell>
          <cell r="F374">
            <v>1.0900000000000001</v>
          </cell>
          <cell r="G374">
            <v>3.9</v>
          </cell>
        </row>
        <row r="375">
          <cell r="A375">
            <v>44678</v>
          </cell>
          <cell r="B375">
            <v>-0.1062</v>
          </cell>
          <cell r="C375">
            <v>0.1082</v>
          </cell>
          <cell r="D375">
            <v>-4.49</v>
          </cell>
          <cell r="E375">
            <v>4.63</v>
          </cell>
          <cell r="F375">
            <v>0.79</v>
          </cell>
          <cell r="G375">
            <v>3.16</v>
          </cell>
        </row>
        <row r="376">
          <cell r="A376">
            <v>44687</v>
          </cell>
          <cell r="B376">
            <v>-0.1055</v>
          </cell>
          <cell r="C376">
            <v>0.10489999999999999</v>
          </cell>
          <cell r="D376">
            <v>-4.46</v>
          </cell>
          <cell r="E376">
            <v>4.4800000000000004</v>
          </cell>
          <cell r="F376">
            <v>0.82</v>
          </cell>
          <cell r="G376">
            <v>3.01</v>
          </cell>
        </row>
        <row r="377">
          <cell r="A377">
            <v>44697</v>
          </cell>
          <cell r="B377">
            <v>-0.13320000000000001</v>
          </cell>
          <cell r="C377">
            <v>0.10929999999999999</v>
          </cell>
          <cell r="D377">
            <v>-5.66</v>
          </cell>
          <cell r="E377">
            <v>4.67</v>
          </cell>
          <cell r="F377">
            <v>-0.38</v>
          </cell>
          <cell r="G377">
            <v>3.2</v>
          </cell>
        </row>
        <row r="378">
          <cell r="A378">
            <v>44707</v>
          </cell>
          <cell r="B378">
            <v>-0.1404</v>
          </cell>
          <cell r="C378">
            <v>0.11269999999999999</v>
          </cell>
          <cell r="D378">
            <v>-5.97</v>
          </cell>
          <cell r="E378">
            <v>4.82</v>
          </cell>
          <cell r="F378">
            <v>-0.69</v>
          </cell>
          <cell r="G378">
            <v>3.35</v>
          </cell>
        </row>
        <row r="379">
          <cell r="A379">
            <v>44718</v>
          </cell>
          <cell r="B379">
            <v>-0.1027</v>
          </cell>
          <cell r="C379">
            <v>0.1361</v>
          </cell>
          <cell r="D379">
            <v>-4.34</v>
          </cell>
          <cell r="E379">
            <v>5.83</v>
          </cell>
          <cell r="F379">
            <v>0.94</v>
          </cell>
          <cell r="G379">
            <v>4.3600000000000003</v>
          </cell>
        </row>
        <row r="380">
          <cell r="A380">
            <v>44728</v>
          </cell>
          <cell r="B380">
            <v>-0.1113</v>
          </cell>
          <cell r="C380">
            <v>0.1128</v>
          </cell>
          <cell r="D380">
            <v>-4.71</v>
          </cell>
          <cell r="E380">
            <v>4.82</v>
          </cell>
          <cell r="F380">
            <v>0.56999999999999995</v>
          </cell>
          <cell r="G380">
            <v>3.35</v>
          </cell>
        </row>
        <row r="381">
          <cell r="A381">
            <v>44740</v>
          </cell>
          <cell r="B381">
            <v>-0.1129</v>
          </cell>
          <cell r="C381">
            <v>0.1091</v>
          </cell>
          <cell r="D381">
            <v>-4.78</v>
          </cell>
          <cell r="E381">
            <v>4.66</v>
          </cell>
          <cell r="F381">
            <v>0.5</v>
          </cell>
          <cell r="G381">
            <v>3.19</v>
          </cell>
        </row>
        <row r="382">
          <cell r="A382">
            <v>44749</v>
          </cell>
          <cell r="B382">
            <v>-0.1234</v>
          </cell>
          <cell r="C382">
            <v>0.1031</v>
          </cell>
          <cell r="D382">
            <v>-5.23</v>
          </cell>
          <cell r="E382">
            <v>4.41</v>
          </cell>
          <cell r="F382">
            <v>0.05</v>
          </cell>
          <cell r="G382">
            <v>2.94</v>
          </cell>
        </row>
        <row r="383">
          <cell r="A383">
            <v>44754</v>
          </cell>
          <cell r="B383">
            <v>-9.7900000000000001E-2</v>
          </cell>
          <cell r="C383">
            <v>0.1149</v>
          </cell>
          <cell r="D383">
            <v>-4.13</v>
          </cell>
          <cell r="E383">
            <v>4.92</v>
          </cell>
          <cell r="F383">
            <v>1.1499999999999999</v>
          </cell>
          <cell r="G383">
            <v>3.45</v>
          </cell>
        </row>
        <row r="384">
          <cell r="A384">
            <v>44755</v>
          </cell>
          <cell r="B384">
            <v>-9.1700000000000004E-2</v>
          </cell>
          <cell r="C384">
            <v>0.13320000000000001</v>
          </cell>
          <cell r="D384">
            <v>-3.86</v>
          </cell>
          <cell r="E384">
            <v>5.71</v>
          </cell>
          <cell r="F384">
            <v>1.42</v>
          </cell>
          <cell r="G384">
            <v>4.24</v>
          </cell>
        </row>
        <row r="385">
          <cell r="A385">
            <v>44758</v>
          </cell>
          <cell r="B385">
            <v>-9.2799999999999994E-2</v>
          </cell>
          <cell r="C385">
            <v>0.15870000000000001</v>
          </cell>
          <cell r="D385">
            <v>-3.91</v>
          </cell>
          <cell r="E385">
            <v>6.82</v>
          </cell>
          <cell r="F385">
            <v>1.37</v>
          </cell>
          <cell r="G385">
            <v>5.35</v>
          </cell>
        </row>
        <row r="386">
          <cell r="A386">
            <v>44764</v>
          </cell>
          <cell r="B386">
            <v>-9.4799999999999995E-2</v>
          </cell>
          <cell r="C386">
            <v>0.1474</v>
          </cell>
          <cell r="D386">
            <v>-4</v>
          </cell>
          <cell r="E386">
            <v>6.33</v>
          </cell>
          <cell r="F386">
            <v>1.28</v>
          </cell>
          <cell r="G386">
            <v>4.8600000000000003</v>
          </cell>
        </row>
        <row r="387">
          <cell r="A387">
            <v>44770</v>
          </cell>
          <cell r="B387">
            <v>-0.108</v>
          </cell>
          <cell r="C387">
            <v>0.14019999999999999</v>
          </cell>
          <cell r="D387">
            <v>-4.57</v>
          </cell>
          <cell r="E387">
            <v>6.01</v>
          </cell>
          <cell r="F387">
            <v>0.71</v>
          </cell>
          <cell r="G387">
            <v>4.54</v>
          </cell>
        </row>
        <row r="388">
          <cell r="A388">
            <v>44777</v>
          </cell>
          <cell r="B388">
            <v>-9.5299999999999996E-2</v>
          </cell>
          <cell r="C388">
            <v>0.14269999999999999</v>
          </cell>
          <cell r="D388">
            <v>-4.0199999999999996</v>
          </cell>
          <cell r="E388">
            <v>6.12</v>
          </cell>
          <cell r="F388">
            <v>1.26</v>
          </cell>
          <cell r="G388">
            <v>4.6500000000000004</v>
          </cell>
        </row>
        <row r="389">
          <cell r="A389">
            <v>44784</v>
          </cell>
          <cell r="B389">
            <v>-9.4100000000000003E-2</v>
          </cell>
          <cell r="C389">
            <v>0.1222</v>
          </cell>
          <cell r="D389">
            <v>-3.97</v>
          </cell>
          <cell r="E389">
            <v>5.23</v>
          </cell>
          <cell r="F389">
            <v>1.31</v>
          </cell>
          <cell r="G389">
            <v>3.76</v>
          </cell>
        </row>
        <row r="390">
          <cell r="A390">
            <v>44790</v>
          </cell>
          <cell r="B390">
            <v>-9.4799999999999995E-2</v>
          </cell>
          <cell r="C390">
            <v>0.13800000000000001</v>
          </cell>
          <cell r="D390">
            <v>-4</v>
          </cell>
          <cell r="E390">
            <v>5.92</v>
          </cell>
          <cell r="F390">
            <v>1.28</v>
          </cell>
          <cell r="G390">
            <v>4.45</v>
          </cell>
        </row>
        <row r="391">
          <cell r="A391">
            <v>44800</v>
          </cell>
          <cell r="B391">
            <v>-0.1052</v>
          </cell>
          <cell r="C391">
            <v>0.1454</v>
          </cell>
          <cell r="D391">
            <v>-4.4400000000000004</v>
          </cell>
          <cell r="E391">
            <v>6.24</v>
          </cell>
          <cell r="F391">
            <v>0.84</v>
          </cell>
          <cell r="G391">
            <v>4.7699999999999996</v>
          </cell>
        </row>
        <row r="392">
          <cell r="A392">
            <v>44806</v>
          </cell>
          <cell r="B392">
            <v>-0.1036</v>
          </cell>
          <cell r="C392">
            <v>0.14530000000000001</v>
          </cell>
          <cell r="D392">
            <v>-4.38</v>
          </cell>
          <cell r="E392">
            <v>6.23</v>
          </cell>
          <cell r="F392">
            <v>0.9</v>
          </cell>
          <cell r="G392">
            <v>4.76</v>
          </cell>
        </row>
        <row r="393">
          <cell r="A393">
            <v>44812</v>
          </cell>
          <cell r="B393">
            <v>-9.3399999999999997E-2</v>
          </cell>
          <cell r="C393">
            <v>0.15529999999999999</v>
          </cell>
          <cell r="D393">
            <v>-3.94</v>
          </cell>
          <cell r="E393">
            <v>6.67</v>
          </cell>
          <cell r="F393">
            <v>1.34</v>
          </cell>
          <cell r="G393">
            <v>5.2</v>
          </cell>
        </row>
        <row r="394">
          <cell r="A394">
            <v>44819</v>
          </cell>
          <cell r="B394">
            <v>-9.0399999999999994E-2</v>
          </cell>
          <cell r="C394">
            <v>0.15210000000000001</v>
          </cell>
          <cell r="D394">
            <v>-3.81</v>
          </cell>
          <cell r="E394">
            <v>6.53</v>
          </cell>
          <cell r="F394">
            <v>1.47</v>
          </cell>
          <cell r="G394">
            <v>5.0599999999999996</v>
          </cell>
        </row>
        <row r="395">
          <cell r="A395">
            <v>44826</v>
          </cell>
          <cell r="B395">
            <v>-9.4500000000000001E-2</v>
          </cell>
          <cell r="C395">
            <v>0.14910000000000001</v>
          </cell>
          <cell r="D395">
            <v>-3.98</v>
          </cell>
          <cell r="E395">
            <v>6.4</v>
          </cell>
          <cell r="F395">
            <v>1.3</v>
          </cell>
          <cell r="G395">
            <v>4.93</v>
          </cell>
        </row>
        <row r="396">
          <cell r="A396">
            <v>44832</v>
          </cell>
          <cell r="B396">
            <v>-9.2600000000000002E-2</v>
          </cell>
          <cell r="C396">
            <v>0.1479</v>
          </cell>
          <cell r="D396">
            <v>-3.9</v>
          </cell>
          <cell r="E396">
            <v>6.35</v>
          </cell>
          <cell r="F396">
            <v>1.38</v>
          </cell>
          <cell r="G396">
            <v>4.88</v>
          </cell>
        </row>
        <row r="397">
          <cell r="A397">
            <v>44839</v>
          </cell>
          <cell r="B397">
            <v>-9.6199999999999994E-2</v>
          </cell>
          <cell r="C397">
            <v>0.14499999999999999</v>
          </cell>
          <cell r="D397">
            <v>-4.0599999999999996</v>
          </cell>
          <cell r="E397">
            <v>6.22</v>
          </cell>
          <cell r="F397">
            <v>1.22</v>
          </cell>
          <cell r="G397">
            <v>4.75</v>
          </cell>
        </row>
        <row r="398">
          <cell r="A398">
            <v>44846</v>
          </cell>
          <cell r="B398">
            <v>-8.7800000000000003E-2</v>
          </cell>
          <cell r="C398">
            <v>0.13700000000000001</v>
          </cell>
          <cell r="D398">
            <v>-3.69</v>
          </cell>
          <cell r="E398">
            <v>5.87</v>
          </cell>
          <cell r="F398">
            <v>1.59</v>
          </cell>
          <cell r="G398">
            <v>4.4000000000000004</v>
          </cell>
        </row>
        <row r="399">
          <cell r="A399">
            <v>44854</v>
          </cell>
          <cell r="B399">
            <v>-9.4399999999999998E-2</v>
          </cell>
          <cell r="C399">
            <v>0.13980000000000001</v>
          </cell>
          <cell r="D399">
            <v>-3.98</v>
          </cell>
          <cell r="E399">
            <v>5.99</v>
          </cell>
          <cell r="F399">
            <v>1.3</v>
          </cell>
          <cell r="G399">
            <v>4.5199999999999996</v>
          </cell>
        </row>
        <row r="400">
          <cell r="A400">
            <v>44861</v>
          </cell>
          <cell r="B400">
            <v>-8.9099999999999999E-2</v>
          </cell>
          <cell r="C400">
            <v>0.1429</v>
          </cell>
          <cell r="D400">
            <v>-3.75</v>
          </cell>
          <cell r="E400">
            <v>6.13</v>
          </cell>
          <cell r="F400">
            <v>1.53</v>
          </cell>
          <cell r="G400">
            <v>4.66</v>
          </cell>
        </row>
        <row r="401">
          <cell r="A401">
            <v>44869</v>
          </cell>
          <cell r="B401">
            <v>-8.6099999999999996E-2</v>
          </cell>
          <cell r="C401">
            <v>0.13439999999999999</v>
          </cell>
          <cell r="D401">
            <v>-3.62</v>
          </cell>
          <cell r="E401">
            <v>5.76</v>
          </cell>
          <cell r="F401">
            <v>1.66</v>
          </cell>
          <cell r="G401">
            <v>4.29</v>
          </cell>
        </row>
        <row r="402">
          <cell r="A402">
            <v>44875</v>
          </cell>
          <cell r="B402">
            <v>-8.6699999999999999E-2</v>
          </cell>
          <cell r="C402">
            <v>0.13719999999999999</v>
          </cell>
          <cell r="D402">
            <v>-3.65</v>
          </cell>
          <cell r="E402">
            <v>5.88</v>
          </cell>
          <cell r="F402">
            <v>1.63</v>
          </cell>
          <cell r="G402">
            <v>4.41</v>
          </cell>
        </row>
        <row r="403">
          <cell r="A403">
            <v>44881</v>
          </cell>
          <cell r="B403">
            <v>-8.6800000000000002E-2</v>
          </cell>
          <cell r="C403">
            <v>0.14230000000000001</v>
          </cell>
          <cell r="D403">
            <v>-3.65</v>
          </cell>
          <cell r="E403">
            <v>6.1</v>
          </cell>
          <cell r="F403">
            <v>1.63</v>
          </cell>
          <cell r="G403">
            <v>4.63</v>
          </cell>
        </row>
        <row r="404">
          <cell r="A404">
            <v>44891</v>
          </cell>
          <cell r="B404">
            <v>-9.0399999999999994E-2</v>
          </cell>
          <cell r="C404">
            <v>0.1326</v>
          </cell>
          <cell r="D404">
            <v>-3.81</v>
          </cell>
          <cell r="E404">
            <v>5.68</v>
          </cell>
          <cell r="F404">
            <v>1.47</v>
          </cell>
          <cell r="G404">
            <v>4.21</v>
          </cell>
        </row>
        <row r="405">
          <cell r="A405">
            <v>44902</v>
          </cell>
          <cell r="B405">
            <v>-9.1899999999999996E-2</v>
          </cell>
          <cell r="C405">
            <v>0.1245</v>
          </cell>
          <cell r="D405">
            <v>-3.87</v>
          </cell>
          <cell r="E405">
            <v>5.33</v>
          </cell>
          <cell r="F405">
            <v>1.41</v>
          </cell>
          <cell r="G405">
            <v>3.86</v>
          </cell>
        </row>
        <row r="406">
          <cell r="A406">
            <v>44912</v>
          </cell>
          <cell r="B406">
            <v>-9.5100000000000004E-2</v>
          </cell>
          <cell r="C406">
            <v>0.113</v>
          </cell>
          <cell r="D406">
            <v>-4.01</v>
          </cell>
          <cell r="E406">
            <v>4.83</v>
          </cell>
          <cell r="F406">
            <v>1.27</v>
          </cell>
          <cell r="G406">
            <v>3.36</v>
          </cell>
        </row>
        <row r="407">
          <cell r="A407">
            <v>44922</v>
          </cell>
          <cell r="B407">
            <v>-0.1129</v>
          </cell>
          <cell r="C407">
            <v>9.8599999999999993E-2</v>
          </cell>
          <cell r="D407">
            <v>-4.78</v>
          </cell>
          <cell r="E407">
            <v>4.21</v>
          </cell>
          <cell r="F407">
            <v>0.5</v>
          </cell>
          <cell r="G407">
            <v>2.74</v>
          </cell>
        </row>
        <row r="408">
          <cell r="A408">
            <v>44932</v>
          </cell>
          <cell r="B408">
            <v>-9.35E-2</v>
          </cell>
          <cell r="C408">
            <v>0.1048</v>
          </cell>
          <cell r="D408">
            <v>-3.94</v>
          </cell>
          <cell r="E408">
            <v>4.4800000000000004</v>
          </cell>
          <cell r="F408">
            <v>1.34</v>
          </cell>
          <cell r="G408">
            <v>3.01</v>
          </cell>
        </row>
        <row r="409">
          <cell r="A409">
            <v>44941</v>
          </cell>
          <cell r="B409">
            <v>-9.0399999999999994E-2</v>
          </cell>
          <cell r="C409">
            <v>0.1179</v>
          </cell>
          <cell r="D409">
            <v>-3.81</v>
          </cell>
          <cell r="E409">
            <v>5.04</v>
          </cell>
          <cell r="F409">
            <v>1.47</v>
          </cell>
          <cell r="G409">
            <v>3.57</v>
          </cell>
        </row>
        <row r="410">
          <cell r="A410">
            <v>44951</v>
          </cell>
          <cell r="B410">
            <v>-0.1094</v>
          </cell>
          <cell r="C410">
            <v>0.1202</v>
          </cell>
          <cell r="D410">
            <v>-4.63</v>
          </cell>
          <cell r="E410">
            <v>5.14</v>
          </cell>
          <cell r="F410">
            <v>0.65</v>
          </cell>
          <cell r="G410">
            <v>3.67</v>
          </cell>
        </row>
        <row r="411">
          <cell r="A411">
            <v>44963</v>
          </cell>
          <cell r="B411">
            <v>-9.0899999999999995E-2</v>
          </cell>
          <cell r="C411">
            <v>0.13450000000000001</v>
          </cell>
          <cell r="D411">
            <v>-3.83</v>
          </cell>
          <cell r="E411">
            <v>5.76</v>
          </cell>
          <cell r="F411">
            <v>1.45</v>
          </cell>
          <cell r="G411">
            <v>4.29</v>
          </cell>
        </row>
        <row r="412">
          <cell r="A412">
            <v>44973</v>
          </cell>
          <cell r="B412">
            <v>-8.6499999999999994E-2</v>
          </cell>
          <cell r="C412">
            <v>0.1457</v>
          </cell>
          <cell r="D412">
            <v>-3.64</v>
          </cell>
          <cell r="E412">
            <v>6.25</v>
          </cell>
          <cell r="F412">
            <v>1.64</v>
          </cell>
          <cell r="G412">
            <v>4.78</v>
          </cell>
        </row>
        <row r="413">
          <cell r="A413">
            <v>44982</v>
          </cell>
          <cell r="B413">
            <v>-8.5300000000000001E-2</v>
          </cell>
          <cell r="C413">
            <v>0.12509999999999999</v>
          </cell>
          <cell r="D413">
            <v>-3.59</v>
          </cell>
          <cell r="E413">
            <v>5.36</v>
          </cell>
          <cell r="F413">
            <v>1.69</v>
          </cell>
          <cell r="G413">
            <v>3.89</v>
          </cell>
        </row>
        <row r="414">
          <cell r="A414">
            <v>44991</v>
          </cell>
          <cell r="B414">
            <v>-0.10920000000000001</v>
          </cell>
          <cell r="C414">
            <v>0.1183</v>
          </cell>
          <cell r="D414">
            <v>-4.62</v>
          </cell>
          <cell r="E414">
            <v>5.0599999999999996</v>
          </cell>
          <cell r="F414">
            <v>0.66</v>
          </cell>
          <cell r="G414">
            <v>3.59</v>
          </cell>
        </row>
        <row r="415">
          <cell r="A415">
            <v>45001</v>
          </cell>
          <cell r="B415">
            <v>-8.7300000000000003E-2</v>
          </cell>
          <cell r="C415">
            <v>0.12559999999999999</v>
          </cell>
          <cell r="D415">
            <v>-3.67</v>
          </cell>
          <cell r="E415">
            <v>5.38</v>
          </cell>
          <cell r="F415">
            <v>1.61</v>
          </cell>
          <cell r="G415">
            <v>3.91</v>
          </cell>
        </row>
        <row r="416">
          <cell r="A416">
            <v>45013</v>
          </cell>
          <cell r="B416">
            <v>-8.8200000000000001E-2</v>
          </cell>
          <cell r="C416">
            <v>0.13600000000000001</v>
          </cell>
          <cell r="D416">
            <v>-3.71</v>
          </cell>
          <cell r="E416">
            <v>5.83</v>
          </cell>
          <cell r="F416">
            <v>1.57</v>
          </cell>
          <cell r="G416">
            <v>4.3600000000000003</v>
          </cell>
        </row>
        <row r="417">
          <cell r="A417">
            <v>45023</v>
          </cell>
          <cell r="B417">
            <v>-9.1999999999999998E-2</v>
          </cell>
          <cell r="C417">
            <v>0.13689999999999999</v>
          </cell>
          <cell r="D417">
            <v>-3.88</v>
          </cell>
          <cell r="E417">
            <v>5.87</v>
          </cell>
          <cell r="F417">
            <v>1.4</v>
          </cell>
          <cell r="G417">
            <v>4.4000000000000004</v>
          </cell>
        </row>
        <row r="418">
          <cell r="A418">
            <v>45033</v>
          </cell>
          <cell r="B418">
            <v>-8.7999999999999995E-2</v>
          </cell>
          <cell r="C418">
            <v>0.12620000000000001</v>
          </cell>
          <cell r="D418">
            <v>-3.7</v>
          </cell>
          <cell r="E418">
            <v>5.4</v>
          </cell>
          <cell r="F418">
            <v>1.58</v>
          </cell>
          <cell r="G418">
            <v>3.93</v>
          </cell>
        </row>
        <row r="419">
          <cell r="A419">
            <v>45042</v>
          </cell>
          <cell r="B419">
            <v>-0.1037</v>
          </cell>
          <cell r="C419">
            <v>0.1153</v>
          </cell>
          <cell r="D419">
            <v>-4.38</v>
          </cell>
          <cell r="E419">
            <v>4.93</v>
          </cell>
          <cell r="F419">
            <v>0.9</v>
          </cell>
          <cell r="G419">
            <v>3.46</v>
          </cell>
        </row>
        <row r="420">
          <cell r="A420">
            <v>45052</v>
          </cell>
          <cell r="B420">
            <v>-0.11749999999999999</v>
          </cell>
          <cell r="C420">
            <v>0.1118</v>
          </cell>
          <cell r="D420">
            <v>-4.9800000000000004</v>
          </cell>
          <cell r="E420">
            <v>4.78</v>
          </cell>
          <cell r="F420">
            <v>0.3</v>
          </cell>
          <cell r="G420">
            <v>3.31</v>
          </cell>
        </row>
        <row r="421">
          <cell r="A421">
            <v>45062</v>
          </cell>
          <cell r="B421">
            <v>-0.1096</v>
          </cell>
          <cell r="C421">
            <v>0.1138</v>
          </cell>
          <cell r="D421">
            <v>-4.63</v>
          </cell>
          <cell r="E421">
            <v>4.87</v>
          </cell>
          <cell r="F421">
            <v>0.65</v>
          </cell>
          <cell r="G421">
            <v>3.4</v>
          </cell>
        </row>
        <row r="422">
          <cell r="A422">
            <v>45071</v>
          </cell>
          <cell r="B422">
            <v>-0.13600000000000001</v>
          </cell>
          <cell r="C422">
            <v>9.6799999999999997E-2</v>
          </cell>
          <cell r="D422">
            <v>-5.78</v>
          </cell>
          <cell r="E422">
            <v>4.13</v>
          </cell>
          <cell r="F422">
            <v>-0.5</v>
          </cell>
          <cell r="G422">
            <v>2.66</v>
          </cell>
        </row>
        <row r="423">
          <cell r="A423">
            <v>45082</v>
          </cell>
          <cell r="B423">
            <v>-0.15040000000000001</v>
          </cell>
          <cell r="C423">
            <v>0.1072</v>
          </cell>
          <cell r="D423">
            <v>-6.41</v>
          </cell>
          <cell r="E423">
            <v>4.58</v>
          </cell>
          <cell r="F423">
            <v>-1.1299999999999999</v>
          </cell>
          <cell r="G423">
            <v>3.11</v>
          </cell>
        </row>
        <row r="424">
          <cell r="A424">
            <v>45089</v>
          </cell>
          <cell r="B424">
            <v>-0.1401</v>
          </cell>
          <cell r="C424">
            <v>0.1211</v>
          </cell>
          <cell r="D424">
            <v>-5.96</v>
          </cell>
          <cell r="E424">
            <v>5.18</v>
          </cell>
          <cell r="F424">
            <v>-0.68</v>
          </cell>
          <cell r="G424">
            <v>3.71</v>
          </cell>
        </row>
        <row r="425">
          <cell r="A425">
            <v>45096</v>
          </cell>
          <cell r="B425">
            <v>-0.12889999999999999</v>
          </cell>
          <cell r="C425">
            <v>0.1371</v>
          </cell>
          <cell r="D425">
            <v>-5.47</v>
          </cell>
          <cell r="E425">
            <v>5.88</v>
          </cell>
          <cell r="F425">
            <v>-0.19</v>
          </cell>
          <cell r="G425">
            <v>4.41</v>
          </cell>
        </row>
        <row r="426">
          <cell r="A426">
            <v>45104</v>
          </cell>
          <cell r="B426">
            <v>-0.1142</v>
          </cell>
          <cell r="C426">
            <v>0.1203</v>
          </cell>
          <cell r="D426">
            <v>-4.83</v>
          </cell>
          <cell r="E426">
            <v>5.15</v>
          </cell>
          <cell r="F426">
            <v>0.45</v>
          </cell>
          <cell r="G426">
            <v>3.68</v>
          </cell>
        </row>
        <row r="427">
          <cell r="A427">
            <v>45111</v>
          </cell>
          <cell r="B427">
            <v>-0.13719999999999999</v>
          </cell>
          <cell r="C427">
            <v>0.1014</v>
          </cell>
          <cell r="D427">
            <v>-5.83</v>
          </cell>
          <cell r="E427">
            <v>4.33</v>
          </cell>
          <cell r="F427">
            <v>-0.55000000000000004</v>
          </cell>
          <cell r="G427">
            <v>2.86</v>
          </cell>
        </row>
        <row r="428">
          <cell r="A428">
            <v>45117</v>
          </cell>
          <cell r="B428">
            <v>-0.12690000000000001</v>
          </cell>
          <cell r="C428">
            <v>0.10589999999999999</v>
          </cell>
          <cell r="D428">
            <v>-5.38</v>
          </cell>
          <cell r="E428">
            <v>4.53</v>
          </cell>
          <cell r="F428">
            <v>-0.1</v>
          </cell>
          <cell r="G428">
            <v>3.06</v>
          </cell>
        </row>
        <row r="429">
          <cell r="A429">
            <v>45124</v>
          </cell>
          <cell r="B429">
            <v>-0.13500000000000001</v>
          </cell>
          <cell r="C429">
            <v>0.1032</v>
          </cell>
          <cell r="D429">
            <v>-5.74</v>
          </cell>
          <cell r="E429">
            <v>4.41</v>
          </cell>
          <cell r="F429">
            <v>-0.46</v>
          </cell>
          <cell r="G429">
            <v>2.94</v>
          </cell>
        </row>
        <row r="430">
          <cell r="A430">
            <v>45132</v>
          </cell>
          <cell r="B430">
            <v>-0.1202</v>
          </cell>
          <cell r="C430">
            <v>0.16089999999999999</v>
          </cell>
          <cell r="D430">
            <v>-5.09</v>
          </cell>
          <cell r="E430">
            <v>6.92</v>
          </cell>
          <cell r="F430">
            <v>0.19</v>
          </cell>
          <cell r="G430">
            <v>5.45</v>
          </cell>
        </row>
        <row r="431">
          <cell r="A431">
            <v>45139</v>
          </cell>
          <cell r="B431">
            <v>-0.1368</v>
          </cell>
          <cell r="C431">
            <v>0.15529999999999999</v>
          </cell>
          <cell r="D431">
            <v>-5.81</v>
          </cell>
          <cell r="E431">
            <v>6.67</v>
          </cell>
          <cell r="F431">
            <v>-0.53</v>
          </cell>
          <cell r="G431">
            <v>5.2</v>
          </cell>
        </row>
        <row r="432">
          <cell r="A432">
            <v>45146</v>
          </cell>
          <cell r="B432">
            <v>-0.1399</v>
          </cell>
          <cell r="C432">
            <v>0.1603</v>
          </cell>
          <cell r="D432">
            <v>-5.95</v>
          </cell>
          <cell r="E432">
            <v>6.89</v>
          </cell>
          <cell r="F432">
            <v>-0.67</v>
          </cell>
          <cell r="G432">
            <v>5.42</v>
          </cell>
        </row>
        <row r="433">
          <cell r="A433">
            <v>45153</v>
          </cell>
          <cell r="B433">
            <v>-0.14610000000000001</v>
          </cell>
          <cell r="C433">
            <v>0.15939999999999999</v>
          </cell>
          <cell r="D433">
            <v>-6.22</v>
          </cell>
          <cell r="E433">
            <v>6.85</v>
          </cell>
          <cell r="F433">
            <v>-0.94</v>
          </cell>
          <cell r="G433">
            <v>5.38</v>
          </cell>
        </row>
        <row r="434">
          <cell r="A434">
            <v>45160</v>
          </cell>
          <cell r="B434">
            <v>-0.14530000000000001</v>
          </cell>
          <cell r="C434">
            <v>0.158</v>
          </cell>
          <cell r="D434">
            <v>-6.18</v>
          </cell>
          <cell r="E434">
            <v>6.79</v>
          </cell>
          <cell r="F434">
            <v>-0.9</v>
          </cell>
          <cell r="G434">
            <v>5.32</v>
          </cell>
        </row>
        <row r="435">
          <cell r="A435">
            <v>45166</v>
          </cell>
          <cell r="B435">
            <v>-0.1414</v>
          </cell>
          <cell r="C435">
            <v>0.14899999999999999</v>
          </cell>
          <cell r="D435">
            <v>-6.01</v>
          </cell>
          <cell r="E435">
            <v>6.4</v>
          </cell>
          <cell r="F435">
            <v>-0.73</v>
          </cell>
          <cell r="G435">
            <v>4.93</v>
          </cell>
        </row>
        <row r="436">
          <cell r="A436">
            <v>45173</v>
          </cell>
          <cell r="B436">
            <v>-0.14019999999999999</v>
          </cell>
          <cell r="C436">
            <v>0.155</v>
          </cell>
          <cell r="D436">
            <v>-5.96</v>
          </cell>
          <cell r="E436">
            <v>6.66</v>
          </cell>
          <cell r="F436">
            <v>-0.68</v>
          </cell>
          <cell r="G436">
            <v>5.19</v>
          </cell>
        </row>
        <row r="437">
          <cell r="A437">
            <v>45180</v>
          </cell>
          <cell r="B437">
            <v>-0.13650000000000001</v>
          </cell>
          <cell r="C437">
            <v>0.17710000000000001</v>
          </cell>
          <cell r="D437">
            <v>-5.8</v>
          </cell>
          <cell r="E437">
            <v>7.63</v>
          </cell>
          <cell r="F437">
            <v>-0.52</v>
          </cell>
          <cell r="G437">
            <v>6.16</v>
          </cell>
        </row>
        <row r="438">
          <cell r="A438">
            <v>45182</v>
          </cell>
          <cell r="B438">
            <v>-0.13619999999999999</v>
          </cell>
          <cell r="C438">
            <v>0.1779</v>
          </cell>
          <cell r="D438">
            <v>-5.79</v>
          </cell>
          <cell r="E438">
            <v>7.66</v>
          </cell>
          <cell r="F438">
            <v>-0.51</v>
          </cell>
          <cell r="G438">
            <v>6.19</v>
          </cell>
        </row>
        <row r="439">
          <cell r="A439">
            <v>45187</v>
          </cell>
          <cell r="B439">
            <v>-0.1351</v>
          </cell>
          <cell r="C439">
            <v>0.187</v>
          </cell>
          <cell r="D439">
            <v>-5.74</v>
          </cell>
          <cell r="E439">
            <v>8.06</v>
          </cell>
          <cell r="F439">
            <v>-0.46</v>
          </cell>
          <cell r="G439">
            <v>6.59</v>
          </cell>
        </row>
        <row r="440">
          <cell r="A440">
            <v>45194</v>
          </cell>
          <cell r="B440">
            <v>-0.1363</v>
          </cell>
          <cell r="C440">
            <v>0.1734</v>
          </cell>
          <cell r="D440">
            <v>-5.79</v>
          </cell>
          <cell r="E440">
            <v>7.46</v>
          </cell>
          <cell r="F440">
            <v>-0.51</v>
          </cell>
          <cell r="G440">
            <v>5.99</v>
          </cell>
        </row>
        <row r="441">
          <cell r="A441">
            <v>45201</v>
          </cell>
          <cell r="B441">
            <v>-0.1283</v>
          </cell>
          <cell r="C441">
            <v>0.1923</v>
          </cell>
          <cell r="D441">
            <v>-5.44</v>
          </cell>
          <cell r="E441">
            <v>8.3000000000000007</v>
          </cell>
          <cell r="F441">
            <v>-0.16</v>
          </cell>
          <cell r="G441">
            <v>6.83</v>
          </cell>
        </row>
        <row r="442">
          <cell r="A442">
            <v>45208</v>
          </cell>
          <cell r="B442">
            <v>-0.1381</v>
          </cell>
          <cell r="C442">
            <v>0.17560000000000001</v>
          </cell>
          <cell r="D442">
            <v>-5.87</v>
          </cell>
          <cell r="E442">
            <v>7.56</v>
          </cell>
          <cell r="F442">
            <v>-0.59</v>
          </cell>
          <cell r="G442">
            <v>6.09</v>
          </cell>
        </row>
        <row r="443">
          <cell r="A443">
            <v>45215</v>
          </cell>
          <cell r="B443">
            <v>-0.13669999999999999</v>
          </cell>
          <cell r="C443">
            <v>0.17280000000000001</v>
          </cell>
          <cell r="D443">
            <v>-5.81</v>
          </cell>
          <cell r="E443">
            <v>7.44</v>
          </cell>
          <cell r="F443">
            <v>-0.53</v>
          </cell>
          <cell r="G443">
            <v>5.97</v>
          </cell>
        </row>
        <row r="444">
          <cell r="A444">
            <v>45222</v>
          </cell>
          <cell r="B444">
            <v>-0.12870000000000001</v>
          </cell>
          <cell r="C444">
            <v>0.19070000000000001</v>
          </cell>
          <cell r="D444">
            <v>-5.46</v>
          </cell>
          <cell r="E444">
            <v>8.23</v>
          </cell>
          <cell r="F444">
            <v>-0.18</v>
          </cell>
          <cell r="G444">
            <v>6.76</v>
          </cell>
        </row>
        <row r="445">
          <cell r="A445">
            <v>45226</v>
          </cell>
          <cell r="B445">
            <v>-0.13009999999999999</v>
          </cell>
          <cell r="C445">
            <v>0.1847</v>
          </cell>
          <cell r="D445">
            <v>-5.52</v>
          </cell>
          <cell r="E445">
            <v>7.96</v>
          </cell>
          <cell r="F445">
            <v>-0.24</v>
          </cell>
          <cell r="G445">
            <v>6.49</v>
          </cell>
        </row>
        <row r="446">
          <cell r="A446">
            <v>45230</v>
          </cell>
          <cell r="B446">
            <v>-0.13289999999999999</v>
          </cell>
          <cell r="C446">
            <v>0.1784</v>
          </cell>
          <cell r="D446">
            <v>-5.64</v>
          </cell>
          <cell r="E446">
            <v>7.68</v>
          </cell>
          <cell r="F446">
            <v>-0.36</v>
          </cell>
          <cell r="G446">
            <v>6.21</v>
          </cell>
        </row>
        <row r="447">
          <cell r="A447">
            <v>45236</v>
          </cell>
          <cell r="B447">
            <v>-0.13550000000000001</v>
          </cell>
          <cell r="C447">
            <v>0.1787</v>
          </cell>
          <cell r="D447">
            <v>-5.76</v>
          </cell>
          <cell r="E447">
            <v>7.7</v>
          </cell>
          <cell r="F447">
            <v>-0.48</v>
          </cell>
          <cell r="G447">
            <v>6.23</v>
          </cell>
        </row>
        <row r="448">
          <cell r="A448">
            <v>45243</v>
          </cell>
          <cell r="B448">
            <v>-0.13780000000000001</v>
          </cell>
          <cell r="C448">
            <v>0.18090000000000001</v>
          </cell>
          <cell r="D448">
            <v>-5.86</v>
          </cell>
          <cell r="E448">
            <v>7.79</v>
          </cell>
          <cell r="F448">
            <v>-0.57999999999999996</v>
          </cell>
          <cell r="G448">
            <v>6.32</v>
          </cell>
        </row>
        <row r="449">
          <cell r="A449">
            <v>45250</v>
          </cell>
          <cell r="B449">
            <v>-0.1368</v>
          </cell>
          <cell r="C449">
            <v>0.1855</v>
          </cell>
          <cell r="D449">
            <v>-5.81</v>
          </cell>
          <cell r="E449">
            <v>8</v>
          </cell>
          <cell r="F449">
            <v>-0.53</v>
          </cell>
          <cell r="G449">
            <v>6.53</v>
          </cell>
        </row>
        <row r="450">
          <cell r="A450">
            <v>45257</v>
          </cell>
          <cell r="B450">
            <v>-0.13370000000000001</v>
          </cell>
          <cell r="C450">
            <v>0.1724</v>
          </cell>
          <cell r="D450">
            <v>-5.68</v>
          </cell>
          <cell r="E450">
            <v>7.42</v>
          </cell>
          <cell r="F450">
            <v>-0.4</v>
          </cell>
          <cell r="G450">
            <v>5.95</v>
          </cell>
        </row>
        <row r="451">
          <cell r="A451">
            <v>45264</v>
          </cell>
          <cell r="B451">
            <v>-0.1323</v>
          </cell>
          <cell r="C451">
            <v>0.17119999999999999</v>
          </cell>
          <cell r="D451">
            <v>-5.62</v>
          </cell>
          <cell r="E451">
            <v>7.37</v>
          </cell>
          <cell r="F451">
            <v>-0.34</v>
          </cell>
          <cell r="G451">
            <v>5.9</v>
          </cell>
        </row>
        <row r="452">
          <cell r="A452">
            <v>45275</v>
          </cell>
          <cell r="B452">
            <v>-0.1221</v>
          </cell>
          <cell r="C452">
            <v>0.16930000000000001</v>
          </cell>
          <cell r="D452">
            <v>-5.18</v>
          </cell>
          <cell r="E452">
            <v>7.28</v>
          </cell>
          <cell r="F452">
            <v>0.1</v>
          </cell>
          <cell r="G452">
            <v>5.81</v>
          </cell>
        </row>
        <row r="453">
          <cell r="A453">
            <v>45286</v>
          </cell>
          <cell r="B453">
            <v>-9.8100000000000007E-2</v>
          </cell>
          <cell r="C453">
            <v>0.16020000000000001</v>
          </cell>
          <cell r="D453">
            <v>-4.1399999999999997</v>
          </cell>
          <cell r="E453">
            <v>6.88</v>
          </cell>
          <cell r="F453">
            <v>1.1399999999999999</v>
          </cell>
          <cell r="G453">
            <v>5.41</v>
          </cell>
        </row>
        <row r="454">
          <cell r="A454">
            <v>45297</v>
          </cell>
          <cell r="B454">
            <v>-9.3299999999999994E-2</v>
          </cell>
          <cell r="C454">
            <v>0.15620000000000001</v>
          </cell>
          <cell r="D454">
            <v>-3.93</v>
          </cell>
          <cell r="E454">
            <v>6.71</v>
          </cell>
          <cell r="F454">
            <v>1.35</v>
          </cell>
          <cell r="G454">
            <v>5.24</v>
          </cell>
        </row>
        <row r="455">
          <cell r="A455">
            <v>45307</v>
          </cell>
          <cell r="B455">
            <v>-8.9300000000000004E-2</v>
          </cell>
          <cell r="C455">
            <v>0.15579999999999999</v>
          </cell>
          <cell r="D455">
            <v>-3.76</v>
          </cell>
          <cell r="E455">
            <v>6.69</v>
          </cell>
          <cell r="F455">
            <v>1.52</v>
          </cell>
          <cell r="G455">
            <v>5.22</v>
          </cell>
        </row>
        <row r="456">
          <cell r="A456">
            <v>45317</v>
          </cell>
          <cell r="B456">
            <v>-9.6199999999999994E-2</v>
          </cell>
          <cell r="C456">
            <v>0.1429</v>
          </cell>
          <cell r="D456">
            <v>-4.0599999999999996</v>
          </cell>
          <cell r="E456">
            <v>6.13</v>
          </cell>
          <cell r="F456">
            <v>1.22</v>
          </cell>
          <cell r="G456">
            <v>4.66</v>
          </cell>
        </row>
        <row r="457">
          <cell r="A457">
            <v>45328</v>
          </cell>
          <cell r="B457">
            <v>-9.4899999999999998E-2</v>
          </cell>
          <cell r="C457">
            <v>0.14360000000000001</v>
          </cell>
          <cell r="D457">
            <v>-4</v>
          </cell>
          <cell r="E457">
            <v>6.16</v>
          </cell>
          <cell r="F457">
            <v>1.28</v>
          </cell>
          <cell r="G457">
            <v>4.6900000000000004</v>
          </cell>
        </row>
        <row r="458">
          <cell r="A458">
            <v>45338</v>
          </cell>
          <cell r="B458">
            <v>-9.2899999999999996E-2</v>
          </cell>
          <cell r="C458">
            <v>0.14000000000000001</v>
          </cell>
          <cell r="D458">
            <v>-3.91</v>
          </cell>
          <cell r="E458">
            <v>6</v>
          </cell>
          <cell r="F458">
            <v>1.37</v>
          </cell>
          <cell r="G458">
            <v>4.53</v>
          </cell>
        </row>
        <row r="459">
          <cell r="A459">
            <v>45348</v>
          </cell>
          <cell r="B459">
            <v>-9.7199999999999995E-2</v>
          </cell>
          <cell r="C459">
            <v>0.14360000000000001</v>
          </cell>
          <cell r="D459">
            <v>-4.0999999999999996</v>
          </cell>
          <cell r="E459">
            <v>6.16</v>
          </cell>
          <cell r="F459">
            <v>1.18</v>
          </cell>
          <cell r="G459">
            <v>4.6900000000000004</v>
          </cell>
        </row>
        <row r="460">
          <cell r="A460">
            <v>45357</v>
          </cell>
          <cell r="B460">
            <v>-0.10059999999999999</v>
          </cell>
          <cell r="C460">
            <v>0.1356</v>
          </cell>
          <cell r="D460">
            <v>-4.25</v>
          </cell>
          <cell r="E460">
            <v>5.81</v>
          </cell>
          <cell r="F460">
            <v>1.03</v>
          </cell>
          <cell r="G460">
            <v>4.34</v>
          </cell>
        </row>
        <row r="461">
          <cell r="A461">
            <v>45366</v>
          </cell>
          <cell r="B461">
            <v>-0.10589999999999999</v>
          </cell>
          <cell r="C461">
            <v>0.13539999999999999</v>
          </cell>
          <cell r="D461">
            <v>-4.4800000000000004</v>
          </cell>
          <cell r="E461">
            <v>5.8</v>
          </cell>
          <cell r="F461">
            <v>0.8</v>
          </cell>
          <cell r="G461">
            <v>4.33</v>
          </cell>
        </row>
        <row r="462">
          <cell r="A462">
            <v>45376</v>
          </cell>
          <cell r="B462">
            <v>-0.1077</v>
          </cell>
          <cell r="C462">
            <v>0.13300000000000001</v>
          </cell>
          <cell r="D462">
            <v>-4.55</v>
          </cell>
          <cell r="E462">
            <v>5.7</v>
          </cell>
          <cell r="F462">
            <v>0.73</v>
          </cell>
          <cell r="G462">
            <v>4.2300000000000004</v>
          </cell>
        </row>
        <row r="463">
          <cell r="A463">
            <v>45388</v>
          </cell>
          <cell r="B463">
            <v>-0.1217</v>
          </cell>
          <cell r="C463">
            <v>0.1391</v>
          </cell>
          <cell r="D463">
            <v>-5.16</v>
          </cell>
          <cell r="E463">
            <v>5.96</v>
          </cell>
          <cell r="F463">
            <v>0.12</v>
          </cell>
          <cell r="G463">
            <v>4.49</v>
          </cell>
        </row>
        <row r="464">
          <cell r="A464">
            <v>45399</v>
          </cell>
          <cell r="B464">
            <v>-0.1358</v>
          </cell>
          <cell r="C464">
            <v>0.1343</v>
          </cell>
          <cell r="D464">
            <v>-5.77</v>
          </cell>
          <cell r="E464">
            <v>5.76</v>
          </cell>
          <cell r="F464">
            <v>-0.49</v>
          </cell>
          <cell r="G464">
            <v>4.29</v>
          </cell>
        </row>
        <row r="465">
          <cell r="A465">
            <v>45407</v>
          </cell>
          <cell r="B465">
            <v>-0.13600000000000001</v>
          </cell>
          <cell r="C465">
            <v>0.13450000000000001</v>
          </cell>
          <cell r="D465">
            <v>-5.78</v>
          </cell>
          <cell r="E465">
            <v>5.76</v>
          </cell>
          <cell r="F465">
            <v>-0.5</v>
          </cell>
          <cell r="G465">
            <v>4.29</v>
          </cell>
        </row>
        <row r="466">
          <cell r="A466">
            <v>45418</v>
          </cell>
          <cell r="B466">
            <v>-0.14610000000000001</v>
          </cell>
          <cell r="C466">
            <v>0.12740000000000001</v>
          </cell>
          <cell r="D466">
            <v>-6.22</v>
          </cell>
          <cell r="E466">
            <v>5.46</v>
          </cell>
          <cell r="F466">
            <v>-0.94</v>
          </cell>
          <cell r="G466">
            <v>3.99</v>
          </cell>
        </row>
        <row r="467">
          <cell r="A467">
            <v>45428</v>
          </cell>
          <cell r="B467">
            <v>-0.15040000000000001</v>
          </cell>
          <cell r="C467">
            <v>0.12670000000000001</v>
          </cell>
          <cell r="D467">
            <v>-6.41</v>
          </cell>
          <cell r="E467">
            <v>5.43</v>
          </cell>
          <cell r="F467">
            <v>-1.1299999999999999</v>
          </cell>
          <cell r="G467">
            <v>3.96</v>
          </cell>
        </row>
        <row r="468">
          <cell r="A468">
            <v>45439</v>
          </cell>
          <cell r="B468">
            <v>-0.15110000000000001</v>
          </cell>
          <cell r="C468">
            <v>0.1193</v>
          </cell>
          <cell r="D468">
            <v>-6.44</v>
          </cell>
          <cell r="E468">
            <v>5.1100000000000003</v>
          </cell>
          <cell r="F468">
            <v>-1.1599999999999999</v>
          </cell>
          <cell r="G468">
            <v>3.64</v>
          </cell>
        </row>
        <row r="469">
          <cell r="A469">
            <v>45449</v>
          </cell>
          <cell r="B469">
            <v>-0.15140000000000001</v>
          </cell>
          <cell r="C469">
            <v>0.11840000000000001</v>
          </cell>
          <cell r="D469">
            <v>-6.45</v>
          </cell>
          <cell r="E469">
            <v>5.07</v>
          </cell>
          <cell r="F469">
            <v>-1.17</v>
          </cell>
          <cell r="G469">
            <v>3.6</v>
          </cell>
        </row>
        <row r="470">
          <cell r="A470">
            <v>45458</v>
          </cell>
          <cell r="B470">
            <v>-0.16569999999999999</v>
          </cell>
          <cell r="C470">
            <v>0.1167</v>
          </cell>
          <cell r="D470">
            <v>-7.08</v>
          </cell>
          <cell r="E470">
            <v>4.99</v>
          </cell>
          <cell r="F470">
            <v>-1.8</v>
          </cell>
          <cell r="G470">
            <v>3.52</v>
          </cell>
        </row>
        <row r="471">
          <cell r="A471">
            <v>45469</v>
          </cell>
          <cell r="B471">
            <v>-0.14099999999999999</v>
          </cell>
          <cell r="C471">
            <v>0.13780000000000001</v>
          </cell>
          <cell r="D471">
            <v>-6</v>
          </cell>
          <cell r="E471">
            <v>5.91</v>
          </cell>
          <cell r="F471">
            <v>-0.72</v>
          </cell>
          <cell r="G471">
            <v>4.4400000000000004</v>
          </cell>
        </row>
        <row r="472">
          <cell r="A472">
            <v>45478</v>
          </cell>
          <cell r="B472">
            <v>-0.15079999999999999</v>
          </cell>
          <cell r="C472">
            <v>0.12670000000000001</v>
          </cell>
          <cell r="D472">
            <v>-6.42</v>
          </cell>
          <cell r="E472">
            <v>5.43</v>
          </cell>
          <cell r="F472">
            <v>-1.1399999999999999</v>
          </cell>
          <cell r="G472">
            <v>3.96</v>
          </cell>
        </row>
        <row r="473">
          <cell r="A473">
            <v>45484</v>
          </cell>
          <cell r="B473">
            <v>-0.13980000000000001</v>
          </cell>
          <cell r="C473">
            <v>0.1176</v>
          </cell>
          <cell r="D473">
            <v>-5.95</v>
          </cell>
          <cell r="E473">
            <v>5.03</v>
          </cell>
          <cell r="F473">
            <v>-0.67</v>
          </cell>
          <cell r="G473">
            <v>3.56</v>
          </cell>
        </row>
        <row r="474">
          <cell r="A474">
            <v>45490</v>
          </cell>
          <cell r="B474">
            <v>-0.10199999999999999</v>
          </cell>
          <cell r="C474">
            <v>0.13469999999999999</v>
          </cell>
          <cell r="D474">
            <v>-4.3099999999999996</v>
          </cell>
          <cell r="E474">
            <v>5.77</v>
          </cell>
          <cell r="F474">
            <v>0.97</v>
          </cell>
          <cell r="G474">
            <v>4.3</v>
          </cell>
        </row>
        <row r="475">
          <cell r="A475">
            <v>45497</v>
          </cell>
          <cell r="B475">
            <v>-0.1053</v>
          </cell>
          <cell r="C475">
            <v>0.1467</v>
          </cell>
          <cell r="D475">
            <v>-4.45</v>
          </cell>
          <cell r="E475">
            <v>6.29</v>
          </cell>
          <cell r="F475">
            <v>0.83</v>
          </cell>
          <cell r="G475">
            <v>4.82</v>
          </cell>
        </row>
        <row r="476">
          <cell r="A476">
            <v>45504</v>
          </cell>
          <cell r="B476">
            <v>-9.4299999999999995E-2</v>
          </cell>
          <cell r="C476">
            <v>0.14829999999999999</v>
          </cell>
          <cell r="D476">
            <v>-3.97</v>
          </cell>
          <cell r="E476">
            <v>6.36</v>
          </cell>
          <cell r="F476">
            <v>1.31</v>
          </cell>
          <cell r="G476">
            <v>4.8899999999999997</v>
          </cell>
        </row>
        <row r="477">
          <cell r="A477">
            <v>45511</v>
          </cell>
          <cell r="B477">
            <v>-9.7199999999999995E-2</v>
          </cell>
          <cell r="C477">
            <v>0.14580000000000001</v>
          </cell>
          <cell r="D477">
            <v>-4.0999999999999996</v>
          </cell>
          <cell r="E477">
            <v>6.26</v>
          </cell>
          <cell r="F477">
            <v>1.18</v>
          </cell>
          <cell r="G477">
            <v>4.79</v>
          </cell>
        </row>
        <row r="478">
          <cell r="A478">
            <v>45518</v>
          </cell>
          <cell r="B478">
            <v>-0.127</v>
          </cell>
          <cell r="C478">
            <v>0.13850000000000001</v>
          </cell>
          <cell r="D478">
            <v>-5.39</v>
          </cell>
          <cell r="E478">
            <v>5.94</v>
          </cell>
          <cell r="F478">
            <v>-0.11</v>
          </cell>
          <cell r="G478">
            <v>4.47</v>
          </cell>
        </row>
        <row r="479">
          <cell r="A479">
            <v>45526</v>
          </cell>
          <cell r="B479">
            <v>-0.1406</v>
          </cell>
          <cell r="C479">
            <v>0.12870000000000001</v>
          </cell>
          <cell r="D479">
            <v>-5.98</v>
          </cell>
          <cell r="E479">
            <v>5.51</v>
          </cell>
          <cell r="F479">
            <v>-0.7</v>
          </cell>
          <cell r="G479">
            <v>4.04</v>
          </cell>
        </row>
        <row r="480">
          <cell r="A480">
            <v>45531</v>
          </cell>
          <cell r="B480">
            <v>-0.1406</v>
          </cell>
          <cell r="C480">
            <v>0.12870000000000001</v>
          </cell>
          <cell r="D480">
            <v>-5.98</v>
          </cell>
          <cell r="E480">
            <v>5.51</v>
          </cell>
          <cell r="F480">
            <v>-0.7</v>
          </cell>
          <cell r="G480">
            <v>4.04</v>
          </cell>
        </row>
        <row r="481">
          <cell r="A481">
            <v>45539</v>
          </cell>
          <cell r="B481">
            <v>-0.1145</v>
          </cell>
          <cell r="C481">
            <v>0.13800000000000001</v>
          </cell>
          <cell r="D481">
            <v>-4.8499999999999996</v>
          </cell>
          <cell r="E481">
            <v>5.92</v>
          </cell>
          <cell r="F481">
            <v>0.43</v>
          </cell>
          <cell r="G481">
            <v>4.45</v>
          </cell>
        </row>
        <row r="482">
          <cell r="A482">
            <v>45545</v>
          </cell>
          <cell r="B482">
            <v>-0.12520000000000001</v>
          </cell>
          <cell r="C482">
            <v>0.12590000000000001</v>
          </cell>
          <cell r="D482">
            <v>-5.31</v>
          </cell>
          <cell r="E482">
            <v>5.39</v>
          </cell>
          <cell r="F482">
            <v>-0.03</v>
          </cell>
          <cell r="G482">
            <v>3.92</v>
          </cell>
        </row>
        <row r="483">
          <cell r="A483">
            <v>45552</v>
          </cell>
          <cell r="B483">
            <v>-0.1197</v>
          </cell>
          <cell r="C483">
            <v>0.13220000000000001</v>
          </cell>
          <cell r="D483">
            <v>-5.07</v>
          </cell>
          <cell r="E483">
            <v>5.66</v>
          </cell>
          <cell r="F483">
            <v>0.21</v>
          </cell>
          <cell r="G483">
            <v>4.1900000000000004</v>
          </cell>
        </row>
        <row r="484">
          <cell r="A484">
            <v>45560</v>
          </cell>
          <cell r="B484">
            <v>-0.1043</v>
          </cell>
          <cell r="C484">
            <v>0.151</v>
          </cell>
          <cell r="D484">
            <v>-4.41</v>
          </cell>
          <cell r="E484">
            <v>6.48</v>
          </cell>
          <cell r="F484">
            <v>0.87</v>
          </cell>
          <cell r="G484">
            <v>5.01</v>
          </cell>
        </row>
        <row r="485">
          <cell r="A485">
            <v>45567</v>
          </cell>
          <cell r="B485">
            <v>-0.1043</v>
          </cell>
          <cell r="C485">
            <v>0.14610000000000001</v>
          </cell>
          <cell r="D485">
            <v>-4.41</v>
          </cell>
          <cell r="E485">
            <v>6.27</v>
          </cell>
          <cell r="F485">
            <v>0.87</v>
          </cell>
          <cell r="G485">
            <v>4.8</v>
          </cell>
        </row>
        <row r="486">
          <cell r="A486">
            <v>45574</v>
          </cell>
          <cell r="B486">
            <v>-0.1132</v>
          </cell>
          <cell r="C486">
            <v>0.1472</v>
          </cell>
          <cell r="D486">
            <v>-4.79</v>
          </cell>
          <cell r="E486">
            <v>6.32</v>
          </cell>
          <cell r="F486">
            <v>0.49</v>
          </cell>
          <cell r="G486">
            <v>4.8499999999999996</v>
          </cell>
        </row>
        <row r="487">
          <cell r="A487">
            <v>45582</v>
          </cell>
          <cell r="B487">
            <v>-0.1123</v>
          </cell>
          <cell r="C487">
            <v>0.15290000000000001</v>
          </cell>
          <cell r="D487">
            <v>-4.75</v>
          </cell>
          <cell r="E487">
            <v>6.57</v>
          </cell>
          <cell r="F487">
            <v>0.53</v>
          </cell>
          <cell r="G487">
            <v>5.0999999999999996</v>
          </cell>
        </row>
        <row r="488">
          <cell r="A488">
            <v>45590</v>
          </cell>
          <cell r="B488">
            <v>-9.8000000000000004E-2</v>
          </cell>
          <cell r="C488">
            <v>0.15409999999999999</v>
          </cell>
          <cell r="D488">
            <v>-4.13</v>
          </cell>
          <cell r="E488">
            <v>6.62</v>
          </cell>
          <cell r="F488">
            <v>1.1499999999999999</v>
          </cell>
          <cell r="G488">
            <v>5.15</v>
          </cell>
        </row>
        <row r="489">
          <cell r="A489">
            <v>45596</v>
          </cell>
          <cell r="B489">
            <v>-9.4E-2</v>
          </cell>
          <cell r="C489">
            <v>0.15670000000000001</v>
          </cell>
          <cell r="D489">
            <v>-3.96</v>
          </cell>
          <cell r="E489">
            <v>6.73</v>
          </cell>
          <cell r="F489">
            <v>1.32</v>
          </cell>
          <cell r="G489">
            <v>5.26</v>
          </cell>
        </row>
        <row r="490">
          <cell r="A490">
            <v>45602</v>
          </cell>
          <cell r="B490">
            <v>-9.9900000000000003E-2</v>
          </cell>
          <cell r="C490">
            <v>0.15890000000000001</v>
          </cell>
          <cell r="D490">
            <v>-4.22</v>
          </cell>
          <cell r="E490">
            <v>6.83</v>
          </cell>
          <cell r="F490">
            <v>1.06</v>
          </cell>
          <cell r="G490">
            <v>5.36</v>
          </cell>
        </row>
        <row r="491">
          <cell r="A491">
            <v>45608</v>
          </cell>
          <cell r="B491">
            <v>-9.9199999999999997E-2</v>
          </cell>
          <cell r="C491">
            <v>0.14860000000000001</v>
          </cell>
          <cell r="D491">
            <v>-4.1900000000000004</v>
          </cell>
          <cell r="E491">
            <v>6.38</v>
          </cell>
          <cell r="F491">
            <v>1.0900000000000001</v>
          </cell>
          <cell r="G491">
            <v>4.91</v>
          </cell>
        </row>
        <row r="492">
          <cell r="A492">
            <v>45618</v>
          </cell>
          <cell r="B492">
            <v>-0.1085</v>
          </cell>
          <cell r="C492">
            <v>0.1459</v>
          </cell>
          <cell r="D492">
            <v>-4.59</v>
          </cell>
          <cell r="E492">
            <v>6.26</v>
          </cell>
          <cell r="F492">
            <v>0.69</v>
          </cell>
          <cell r="G492">
            <v>4.79</v>
          </cell>
        </row>
        <row r="493">
          <cell r="A493">
            <v>45623</v>
          </cell>
          <cell r="B493">
            <v>-0.11070000000000001</v>
          </cell>
          <cell r="C493">
            <v>0.16200000000000001</v>
          </cell>
          <cell r="D493">
            <v>-4.68</v>
          </cell>
          <cell r="E493">
            <v>6.96</v>
          </cell>
          <cell r="F493">
            <v>0.6</v>
          </cell>
          <cell r="G493">
            <v>5.49</v>
          </cell>
        </row>
        <row r="494">
          <cell r="A494">
            <v>45630</v>
          </cell>
          <cell r="B494">
            <v>-0.10299999999999999</v>
          </cell>
          <cell r="C494">
            <v>0.14960000000000001</v>
          </cell>
          <cell r="D494">
            <v>-4.3499999999999996</v>
          </cell>
          <cell r="E494">
            <v>6.42</v>
          </cell>
          <cell r="F494">
            <v>0.93</v>
          </cell>
          <cell r="G494">
            <v>4.95</v>
          </cell>
        </row>
        <row r="495">
          <cell r="A495">
            <v>45639</v>
          </cell>
          <cell r="B495">
            <v>-9.8299999999999998E-2</v>
          </cell>
          <cell r="C495">
            <v>0.1444</v>
          </cell>
          <cell r="D495">
            <v>-4.1500000000000004</v>
          </cell>
          <cell r="E495">
            <v>6.19</v>
          </cell>
          <cell r="F495">
            <v>1.1299999999999999</v>
          </cell>
          <cell r="G495">
            <v>4.72</v>
          </cell>
        </row>
        <row r="496">
          <cell r="A496">
            <v>45650</v>
          </cell>
          <cell r="B496">
            <v>-9.0899999999999995E-2</v>
          </cell>
          <cell r="C496">
            <v>0.15060000000000001</v>
          </cell>
          <cell r="D496">
            <v>-3.83</v>
          </cell>
          <cell r="E496">
            <v>6.46</v>
          </cell>
          <cell r="F496">
            <v>1.45</v>
          </cell>
          <cell r="G496">
            <v>4.99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录"/>
      <sheetName val="TC1-1"/>
      <sheetName val="TC1-2"/>
      <sheetName val="TC1-3"/>
      <sheetName val="TC1-4"/>
      <sheetName val="TC1-5"/>
      <sheetName val="TC1-6"/>
      <sheetName val="TC1-6’"/>
      <sheetName val="TC1-7"/>
      <sheetName val="TC1-8"/>
      <sheetName val="TC1-9"/>
      <sheetName val="TC1-10"/>
      <sheetName val="TC1-11"/>
      <sheetName val="TC1-12"/>
      <sheetName val="TC3-1"/>
      <sheetName val="TC3-2"/>
      <sheetName val="TC3-3"/>
      <sheetName val="TC3-4"/>
      <sheetName val="TC3-5"/>
      <sheetName val="静力水准-统计"/>
      <sheetName val="静力水准-特征值"/>
      <sheetName val="汇总表"/>
      <sheetName val="Sheet1"/>
      <sheetName val="年报"/>
      <sheetName val="2024年报"/>
      <sheetName val="库水位"/>
      <sheetName val="静力水准-图"/>
      <sheetName val="信息系统"/>
    </sheetNames>
    <sheetDataSet>
      <sheetData sheetId="0" refreshError="1"/>
      <sheetData sheetId="1" refreshError="1"/>
      <sheetData sheetId="2" refreshError="1">
        <row r="1">
          <cell r="A1" t="str">
            <v>甘再水电站安全监测工程</v>
          </cell>
        </row>
        <row r="2">
          <cell r="A2" t="str">
            <v>大坝静力水准记录、计算表</v>
          </cell>
        </row>
        <row r="3">
          <cell r="A3" t="str">
            <v>测点编号</v>
          </cell>
          <cell r="B3" t="str">
            <v>TC1-2</v>
          </cell>
          <cell r="C3" t="str">
            <v>仪器型号：RJ-50S</v>
          </cell>
          <cell r="D3" t="str">
            <v>出厂编号</v>
          </cell>
          <cell r="E3" t="str">
            <v>SLYD8303</v>
          </cell>
        </row>
        <row r="4">
          <cell r="A4" t="str">
            <v>埋设位置</v>
          </cell>
          <cell r="B4" t="str">
            <v>1号--4号坝段153.0m坝顶 坝左0+199.60m至坝右0+022.00m  高程153.0m</v>
          </cell>
        </row>
        <row r="5">
          <cell r="A5" t="str">
            <v>埋设时间</v>
          </cell>
          <cell r="B5" t="str">
            <v>2018.05.02-2018.05.05</v>
          </cell>
          <cell r="C5" t="str">
            <v>系数K：</v>
          </cell>
          <cell r="D5">
            <v>15.11</v>
          </cell>
          <cell r="E5" t="str">
            <v>mm/1电容比</v>
          </cell>
        </row>
        <row r="6">
          <cell r="A6" t="str">
            <v>计算公式</v>
          </cell>
          <cell r="B6" t="str">
            <v>W=(αi-α基)*K</v>
          </cell>
        </row>
        <row r="7">
          <cell r="A7" t="str">
            <v>观测日期</v>
          </cell>
          <cell r="B7" t="str">
            <v>电容比</v>
          </cell>
          <cell r="C7" t="str">
            <v>位移量</v>
          </cell>
          <cell r="D7" t="str">
            <v>绝对位移量</v>
          </cell>
          <cell r="E7" t="str">
            <v>备注</v>
          </cell>
        </row>
        <row r="8">
          <cell r="B8" t="str">
            <v>α</v>
          </cell>
          <cell r="C8" t="str">
            <v>W(mm)</v>
          </cell>
          <cell r="D8" t="str">
            <v>(mm)</v>
          </cell>
        </row>
        <row r="9">
          <cell r="A9">
            <v>43256</v>
          </cell>
          <cell r="B9">
            <v>2.1078999999999999</v>
          </cell>
          <cell r="C9">
            <v>0</v>
          </cell>
          <cell r="D9">
            <v>0</v>
          </cell>
          <cell r="E9" t="str">
            <v>绝对位移量应加上双金属标的位移</v>
          </cell>
        </row>
        <row r="10">
          <cell r="A10">
            <v>43258</v>
          </cell>
          <cell r="B10">
            <v>2.1214</v>
          </cell>
          <cell r="C10">
            <v>0.203985000000001</v>
          </cell>
          <cell r="D10">
            <v>-0.34060500000000571</v>
          </cell>
        </row>
        <row r="11">
          <cell r="A11">
            <v>43262</v>
          </cell>
          <cell r="B11">
            <v>2.1294</v>
          </cell>
          <cell r="C11">
            <v>0.32486500000000113</v>
          </cell>
          <cell r="D11">
            <v>2.2149999999980241E-3</v>
          </cell>
        </row>
        <row r="12">
          <cell r="A12">
            <v>43263</v>
          </cell>
          <cell r="B12">
            <v>2.1031</v>
          </cell>
          <cell r="C12">
            <v>-7.2527999999998718E-2</v>
          </cell>
          <cell r="D12">
            <v>-2.9067000000003326E-2</v>
          </cell>
        </row>
        <row r="13">
          <cell r="A13">
            <v>43265</v>
          </cell>
          <cell r="B13">
            <v>2.0914999999999999</v>
          </cell>
          <cell r="C13">
            <v>-0.24780399999999955</v>
          </cell>
          <cell r="D13">
            <v>3.5433999999999827E-2</v>
          </cell>
        </row>
        <row r="14">
          <cell r="A14">
            <v>43267</v>
          </cell>
          <cell r="B14">
            <v>2.1307999999999998</v>
          </cell>
          <cell r="C14">
            <v>0.3460189999999988</v>
          </cell>
          <cell r="D14">
            <v>-0.19258900000000478</v>
          </cell>
        </row>
        <row r="15">
          <cell r="A15">
            <v>43269</v>
          </cell>
          <cell r="B15">
            <v>2.1105999999999998</v>
          </cell>
          <cell r="C15">
            <v>4.0796999999998862E-2</v>
          </cell>
          <cell r="D15">
            <v>0.76860799999999996</v>
          </cell>
        </row>
        <row r="16">
          <cell r="A16">
            <v>43272</v>
          </cell>
          <cell r="B16">
            <v>2.1221000000000001</v>
          </cell>
          <cell r="C16">
            <v>0.21456200000000319</v>
          </cell>
          <cell r="D16">
            <v>6.133299999999603E-2</v>
          </cell>
        </row>
        <row r="17">
          <cell r="A17">
            <v>43274</v>
          </cell>
          <cell r="B17">
            <v>2.1518999999999999</v>
          </cell>
          <cell r="C17">
            <v>0.66484000000000054</v>
          </cell>
          <cell r="D17">
            <v>-0.5468450000000048</v>
          </cell>
        </row>
        <row r="18">
          <cell r="A18">
            <v>43277</v>
          </cell>
          <cell r="B18">
            <v>2.1472000000000002</v>
          </cell>
          <cell r="C18">
            <v>0.59382300000000499</v>
          </cell>
          <cell r="D18">
            <v>-0.32020300000000657</v>
          </cell>
        </row>
        <row r="19">
          <cell r="A19">
            <v>43279</v>
          </cell>
          <cell r="B19">
            <v>2.1497000000000002</v>
          </cell>
          <cell r="C19">
            <v>0.63159800000000421</v>
          </cell>
          <cell r="D19">
            <v>6.7821999999994498E-2</v>
          </cell>
        </row>
        <row r="20">
          <cell r="A20">
            <v>43281</v>
          </cell>
          <cell r="B20">
            <v>2.1452</v>
          </cell>
          <cell r="C20">
            <v>0.56360300000000163</v>
          </cell>
          <cell r="D20">
            <v>0.12166199999999761</v>
          </cell>
        </row>
        <row r="21">
          <cell r="A21">
            <v>43283</v>
          </cell>
          <cell r="B21">
            <v>2.1446999999999998</v>
          </cell>
          <cell r="C21">
            <v>0.5560479999999991</v>
          </cell>
          <cell r="D21">
            <v>-4.8888000000001153E-2</v>
          </cell>
        </row>
        <row r="22">
          <cell r="A22">
            <v>43286</v>
          </cell>
          <cell r="B22">
            <v>2.1322000000000001</v>
          </cell>
          <cell r="C22">
            <v>0.36717300000000319</v>
          </cell>
          <cell r="D22">
            <v>0.26066699999999365</v>
          </cell>
        </row>
        <row r="23">
          <cell r="A23">
            <v>43290</v>
          </cell>
          <cell r="B23">
            <v>2.1257999999999999</v>
          </cell>
          <cell r="C23">
            <v>0.2704690000000004</v>
          </cell>
          <cell r="D23">
            <v>0.24996099999999388</v>
          </cell>
        </row>
        <row r="24">
          <cell r="A24">
            <v>43293</v>
          </cell>
          <cell r="B24">
            <v>2.1074999999999999</v>
          </cell>
          <cell r="C24">
            <v>-6.0439999999993338E-3</v>
          </cell>
          <cell r="D24">
            <v>0.23184399999999966</v>
          </cell>
        </row>
        <row r="25">
          <cell r="A25">
            <v>43295</v>
          </cell>
          <cell r="B25">
            <v>2.11</v>
          </cell>
          <cell r="C25">
            <v>3.1730999999999857E-2</v>
          </cell>
          <cell r="D25">
            <v>0.14585400000000032</v>
          </cell>
        </row>
        <row r="26">
          <cell r="A26">
            <v>43298</v>
          </cell>
          <cell r="B26">
            <v>2.1103000000000001</v>
          </cell>
          <cell r="C26">
            <v>3.6264000000002718E-2</v>
          </cell>
          <cell r="D26">
            <v>0.21596599999999147</v>
          </cell>
        </row>
        <row r="27">
          <cell r="A27">
            <v>43300</v>
          </cell>
          <cell r="B27">
            <v>2.1333000000000002</v>
          </cell>
          <cell r="C27">
            <v>0.38379400000000469</v>
          </cell>
          <cell r="D27">
            <v>0.59717599999998949</v>
          </cell>
        </row>
        <row r="28">
          <cell r="A28">
            <v>43305</v>
          </cell>
          <cell r="B28">
            <v>2.133</v>
          </cell>
          <cell r="C28">
            <v>0.37926100000000185</v>
          </cell>
          <cell r="D28">
            <v>0.73605399999999621</v>
          </cell>
        </row>
        <row r="29">
          <cell r="A29">
            <v>43308</v>
          </cell>
          <cell r="B29">
            <v>2.1328999999999998</v>
          </cell>
          <cell r="C29">
            <v>0.37774999999999864</v>
          </cell>
          <cell r="D29">
            <v>0.41937999999999925</v>
          </cell>
        </row>
        <row r="30">
          <cell r="A30">
            <v>43312</v>
          </cell>
          <cell r="B30">
            <v>2.1215000000000002</v>
          </cell>
          <cell r="C30">
            <v>0.2054960000000042</v>
          </cell>
          <cell r="D30">
            <v>0.75428899999999011</v>
          </cell>
        </row>
        <row r="31">
          <cell r="A31">
            <v>43314</v>
          </cell>
          <cell r="B31">
            <v>2.1181999999999999</v>
          </cell>
          <cell r="C31">
            <v>0.15563299999999963</v>
          </cell>
          <cell r="D31">
            <v>0.42577699999999669</v>
          </cell>
        </row>
        <row r="32">
          <cell r="A32">
            <v>43319</v>
          </cell>
          <cell r="B32">
            <v>2.1057000000000001</v>
          </cell>
          <cell r="C32">
            <v>-3.3241999999996337E-2</v>
          </cell>
          <cell r="D32">
            <v>1.1582569999999912</v>
          </cell>
        </row>
        <row r="33">
          <cell r="A33">
            <v>43321</v>
          </cell>
          <cell r="B33">
            <v>2.1110000000000002</v>
          </cell>
          <cell r="C33">
            <v>4.6841000000004906E-2</v>
          </cell>
          <cell r="D33">
            <v>0.40774399999999555</v>
          </cell>
        </row>
        <row r="34">
          <cell r="A34">
            <v>43326</v>
          </cell>
          <cell r="B34">
            <v>2.0975000000000001</v>
          </cell>
          <cell r="C34">
            <v>-0.15714399999999612</v>
          </cell>
          <cell r="D34">
            <v>1.2684939999999925</v>
          </cell>
        </row>
        <row r="35">
          <cell r="A35">
            <v>43328</v>
          </cell>
          <cell r="B35">
            <v>2.105</v>
          </cell>
          <cell r="C35">
            <v>-4.3818999999998526E-2</v>
          </cell>
          <cell r="D35">
            <v>1.8319339999999971</v>
          </cell>
        </row>
        <row r="36">
          <cell r="A36">
            <v>43333</v>
          </cell>
          <cell r="B36">
            <v>2.1202999999999999</v>
          </cell>
          <cell r="C36">
            <v>0.18736399999999948</v>
          </cell>
          <cell r="D36">
            <v>-0.19352400000000325</v>
          </cell>
        </row>
        <row r="37">
          <cell r="A37">
            <v>43335</v>
          </cell>
          <cell r="B37">
            <v>2.1168</v>
          </cell>
          <cell r="C37">
            <v>0.13447900000000196</v>
          </cell>
          <cell r="D37">
            <v>4.716599999999227E-2</v>
          </cell>
        </row>
        <row r="38">
          <cell r="A38">
            <v>43342</v>
          </cell>
          <cell r="B38">
            <v>2.1305000000000001</v>
          </cell>
          <cell r="C38">
            <v>0.34148600000000262</v>
          </cell>
          <cell r="D38">
            <v>2.01589999999916E-2</v>
          </cell>
        </row>
        <row r="39">
          <cell r="A39">
            <v>43349</v>
          </cell>
          <cell r="B39">
            <v>2.1640999999999999</v>
          </cell>
          <cell r="C39">
            <v>0.84918200000000044</v>
          </cell>
          <cell r="D39">
            <v>0.8237429999999949</v>
          </cell>
        </row>
        <row r="40">
          <cell r="A40">
            <v>43356</v>
          </cell>
          <cell r="B40">
            <v>2.1446000000000001</v>
          </cell>
          <cell r="C40">
            <v>0.55453700000000261</v>
          </cell>
          <cell r="D40">
            <v>-0.36096690000001191</v>
          </cell>
        </row>
        <row r="41">
          <cell r="A41">
            <v>43363</v>
          </cell>
          <cell r="B41">
            <v>2.1168999999999998</v>
          </cell>
          <cell r="C41">
            <v>0.13598999999999845</v>
          </cell>
          <cell r="D41">
            <v>-0.90077090000000704</v>
          </cell>
        </row>
        <row r="42">
          <cell r="A42">
            <v>43371</v>
          </cell>
          <cell r="B42">
            <v>2.1486000000000001</v>
          </cell>
          <cell r="C42">
            <v>0.61497700000000266</v>
          </cell>
          <cell r="D42">
            <v>-0.29416710000000834</v>
          </cell>
        </row>
        <row r="43">
          <cell r="A43">
            <v>43377</v>
          </cell>
          <cell r="B43">
            <v>2.1452</v>
          </cell>
          <cell r="C43">
            <v>0.56360300000000163</v>
          </cell>
          <cell r="D43">
            <v>-0.31342250000000837</v>
          </cell>
        </row>
        <row r="44">
          <cell r="A44">
            <v>43384</v>
          </cell>
          <cell r="B44">
            <v>2.1574</v>
          </cell>
          <cell r="C44">
            <v>0.74794500000000153</v>
          </cell>
          <cell r="D44">
            <v>-0.15228100000000888</v>
          </cell>
        </row>
        <row r="45">
          <cell r="A45">
            <v>43391</v>
          </cell>
          <cell r="B45">
            <v>2.165</v>
          </cell>
          <cell r="C45">
            <v>0.86278100000000224</v>
          </cell>
          <cell r="D45">
            <v>-0.17628190000000965</v>
          </cell>
        </row>
        <row r="46">
          <cell r="A46">
            <v>43398</v>
          </cell>
          <cell r="B46">
            <v>2.1436000000000002</v>
          </cell>
          <cell r="C46">
            <v>0.53942700000000432</v>
          </cell>
          <cell r="D46">
            <v>-0.45113470000001415</v>
          </cell>
        </row>
        <row r="47">
          <cell r="A47">
            <v>43411</v>
          </cell>
          <cell r="B47">
            <v>2.1652</v>
          </cell>
          <cell r="C47">
            <v>0.86580300000000188</v>
          </cell>
          <cell r="D47">
            <v>-8.4618600000009758E-2</v>
          </cell>
        </row>
        <row r="48">
          <cell r="A48">
            <v>43418</v>
          </cell>
          <cell r="B48">
            <v>2.1692999999999998</v>
          </cell>
          <cell r="C48">
            <v>0.92775399999999841</v>
          </cell>
          <cell r="D48">
            <v>-0.12870040000000826</v>
          </cell>
        </row>
        <row r="49">
          <cell r="A49">
            <v>43431</v>
          </cell>
          <cell r="B49">
            <v>2.1534</v>
          </cell>
          <cell r="C49">
            <v>0.68750500000000148</v>
          </cell>
          <cell r="D49">
            <v>0.62230989999998865</v>
          </cell>
        </row>
        <row r="50">
          <cell r="A50">
            <v>43440</v>
          </cell>
          <cell r="B50">
            <v>2.1737000000000002</v>
          </cell>
          <cell r="C50">
            <v>0.99423800000000451</v>
          </cell>
          <cell r="D50">
            <v>8.2429899999986955E-2</v>
          </cell>
        </row>
        <row r="51">
          <cell r="A51">
            <v>43449</v>
          </cell>
          <cell r="B51">
            <v>2.1764000000000001</v>
          </cell>
          <cell r="C51">
            <v>1.0350350000000035</v>
          </cell>
          <cell r="D51">
            <v>-0.26725250000001322</v>
          </cell>
        </row>
        <row r="52">
          <cell r="A52">
            <v>43459</v>
          </cell>
          <cell r="B52">
            <v>2.1939000000000002</v>
          </cell>
          <cell r="C52">
            <v>1.2994600000000045</v>
          </cell>
          <cell r="D52">
            <v>8.5451599999989414E-2</v>
          </cell>
        </row>
        <row r="53">
          <cell r="A53">
            <v>43470</v>
          </cell>
          <cell r="B53">
            <v>2.1619000000000002</v>
          </cell>
          <cell r="C53">
            <v>0.815940000000004</v>
          </cell>
          <cell r="D53">
            <v>-1.7774000000122525E-3</v>
          </cell>
        </row>
        <row r="54">
          <cell r="A54">
            <v>43480</v>
          </cell>
          <cell r="B54">
            <v>2.1840999999999999</v>
          </cell>
          <cell r="C54">
            <v>1.1513820000000006</v>
          </cell>
          <cell r="D54">
            <v>-5.3400000005199288E-5</v>
          </cell>
        </row>
        <row r="55">
          <cell r="A55">
            <v>43490</v>
          </cell>
          <cell r="B55">
            <v>2.1837</v>
          </cell>
          <cell r="C55">
            <v>1.1453380000000013</v>
          </cell>
          <cell r="D55">
            <v>-0.14781040000000778</v>
          </cell>
        </row>
        <row r="56">
          <cell r="A56">
            <v>43500</v>
          </cell>
          <cell r="B56">
            <v>2.2711000000000001</v>
          </cell>
          <cell r="C56">
            <v>2.4659520000000033</v>
          </cell>
          <cell r="D56">
            <v>-0.14140600000001236</v>
          </cell>
        </row>
        <row r="57">
          <cell r="A57">
            <v>43510</v>
          </cell>
          <cell r="B57">
            <v>2.2913999999999999</v>
          </cell>
          <cell r="C57">
            <v>2.7726849999999996</v>
          </cell>
          <cell r="D57">
            <v>1.1351199999991124E-2</v>
          </cell>
        </row>
        <row r="58">
          <cell r="A58">
            <v>43521</v>
          </cell>
          <cell r="B58">
            <v>2.3039000000000001</v>
          </cell>
          <cell r="C58">
            <v>2.9615600000000026</v>
          </cell>
          <cell r="D58">
            <v>-0.31647070000000888</v>
          </cell>
        </row>
        <row r="59">
          <cell r="A59">
            <v>43530</v>
          </cell>
          <cell r="B59">
            <v>2.2591999999999999</v>
          </cell>
          <cell r="C59">
            <v>2.2861429999999996</v>
          </cell>
          <cell r="D59">
            <v>-0.59898100000000909</v>
          </cell>
        </row>
        <row r="60">
          <cell r="A60">
            <v>43539</v>
          </cell>
          <cell r="B60">
            <v>2.3029000000000002</v>
          </cell>
          <cell r="C60">
            <v>2.946450000000004</v>
          </cell>
          <cell r="D60">
            <v>-0.51236460000000861</v>
          </cell>
        </row>
        <row r="61">
          <cell r="A61">
            <v>43549</v>
          </cell>
          <cell r="B61">
            <v>2.3039999999999998</v>
          </cell>
          <cell r="C61">
            <v>2.9630709999999989</v>
          </cell>
          <cell r="D61">
            <v>-0.55321030000000748</v>
          </cell>
        </row>
        <row r="62">
          <cell r="A62">
            <v>43561</v>
          </cell>
          <cell r="B62">
            <v>2.3123999999999998</v>
          </cell>
          <cell r="C62">
            <v>3.0899949999999983</v>
          </cell>
          <cell r="D62">
            <v>-0.45121200000000572</v>
          </cell>
        </row>
        <row r="63">
          <cell r="A63">
            <v>43572</v>
          </cell>
          <cell r="B63">
            <v>2.4016000000000002</v>
          </cell>
          <cell r="C63">
            <v>4.4378070000000047</v>
          </cell>
          <cell r="D63">
            <v>-0.52688430000000874</v>
          </cell>
        </row>
        <row r="64">
          <cell r="A64">
            <v>43580</v>
          </cell>
          <cell r="B64">
            <v>2.4085000000000001</v>
          </cell>
          <cell r="C64">
            <v>4.5420660000000028</v>
          </cell>
          <cell r="D64">
            <v>-0.59901250000001172</v>
          </cell>
        </row>
        <row r="65">
          <cell r="A65">
            <v>43592</v>
          </cell>
          <cell r="B65">
            <v>2.3999000000000001</v>
          </cell>
          <cell r="C65">
            <v>4.4121200000000034</v>
          </cell>
          <cell r="D65">
            <v>-1.4773929000000097</v>
          </cell>
        </row>
        <row r="66">
          <cell r="A66">
            <v>43601</v>
          </cell>
          <cell r="B66">
            <v>2.4026999999999998</v>
          </cell>
          <cell r="C66">
            <v>4.4544279999999992</v>
          </cell>
          <cell r="D66">
            <v>-1.4128971000000083</v>
          </cell>
        </row>
        <row r="67">
          <cell r="A67">
            <v>43614</v>
          </cell>
          <cell r="B67">
            <v>2.383</v>
          </cell>
          <cell r="C67">
            <v>4.1567610000000013</v>
          </cell>
          <cell r="D67">
            <v>-1.8287270000000109</v>
          </cell>
        </row>
        <row r="68">
          <cell r="A68">
            <v>43623</v>
          </cell>
          <cell r="B68">
            <v>2.3727999999999998</v>
          </cell>
          <cell r="C68">
            <v>4.0026389999999985</v>
          </cell>
          <cell r="D68">
            <v>-1.7647984000000028</v>
          </cell>
        </row>
        <row r="69">
          <cell r="A69">
            <v>43631</v>
          </cell>
          <cell r="B69">
            <v>2.3816000000000002</v>
          </cell>
          <cell r="C69">
            <v>4.1356070000000038</v>
          </cell>
          <cell r="D69">
            <v>-1.698856400000011</v>
          </cell>
        </row>
        <row r="70">
          <cell r="A70">
            <v>43641</v>
          </cell>
          <cell r="B70">
            <v>2.4102000000000001</v>
          </cell>
          <cell r="C70">
            <v>4.5677530000000033</v>
          </cell>
          <cell r="D70">
            <v>-2.1248280000000079</v>
          </cell>
        </row>
        <row r="71">
          <cell r="A71">
            <v>43651</v>
          </cell>
          <cell r="B71">
            <v>2.3184</v>
          </cell>
          <cell r="C71">
            <v>3.180655000000002</v>
          </cell>
          <cell r="D71">
            <v>-2.1328110000000096</v>
          </cell>
        </row>
        <row r="72">
          <cell r="A72">
            <v>43657</v>
          </cell>
          <cell r="B72">
            <v>2.3517999999999999</v>
          </cell>
          <cell r="C72">
            <v>3.6853289999999999</v>
          </cell>
          <cell r="D72">
            <v>-1.8248724000000043</v>
          </cell>
        </row>
        <row r="73">
          <cell r="A73">
            <v>43664</v>
          </cell>
          <cell r="B73">
            <v>2.3696999999999999</v>
          </cell>
          <cell r="C73">
            <v>3.9557980000000001</v>
          </cell>
          <cell r="D73">
            <v>-1.9315404000000096</v>
          </cell>
        </row>
        <row r="74">
          <cell r="A74">
            <v>43671</v>
          </cell>
          <cell r="B74">
            <v>2.3654999999999999</v>
          </cell>
          <cell r="C74">
            <v>3.8923360000000007</v>
          </cell>
          <cell r="D74">
            <v>-1.7383087000000041</v>
          </cell>
        </row>
        <row r="75">
          <cell r="A75">
            <v>43678</v>
          </cell>
          <cell r="B75">
            <v>2.3475000000000001</v>
          </cell>
          <cell r="C75">
            <v>3.6203560000000037</v>
          </cell>
          <cell r="D75">
            <v>-1.7084103000000117</v>
          </cell>
        </row>
        <row r="76">
          <cell r="A76">
            <v>43682</v>
          </cell>
          <cell r="B76">
            <v>2.2593000000000001</v>
          </cell>
          <cell r="C76">
            <v>2.287654000000003</v>
          </cell>
          <cell r="D76">
            <v>-1.6861163000000121</v>
          </cell>
        </row>
        <row r="77">
          <cell r="A77">
            <v>43685</v>
          </cell>
          <cell r="B77">
            <v>2.2553999999999998</v>
          </cell>
          <cell r="C77">
            <v>2.2287249999999994</v>
          </cell>
          <cell r="D77">
            <v>-2.1694746000000049</v>
          </cell>
        </row>
        <row r="78">
          <cell r="A78">
            <v>43687</v>
          </cell>
          <cell r="B78">
            <v>2.1570999999999998</v>
          </cell>
          <cell r="C78">
            <v>0.74341199999999863</v>
          </cell>
          <cell r="D78">
            <v>-2.9065897000000041</v>
          </cell>
        </row>
        <row r="79">
          <cell r="A79">
            <v>43689</v>
          </cell>
          <cell r="B79">
            <v>2.1276999999999999</v>
          </cell>
          <cell r="C79">
            <v>0.29917800000000061</v>
          </cell>
          <cell r="D79">
            <v>-2.4576704000000067</v>
          </cell>
        </row>
        <row r="80">
          <cell r="A80">
            <v>43692</v>
          </cell>
          <cell r="B80">
            <v>2.1221999999999999</v>
          </cell>
          <cell r="C80">
            <v>0.21607299999999968</v>
          </cell>
          <cell r="D80">
            <v>-2.1788516000000051</v>
          </cell>
        </row>
        <row r="81">
          <cell r="A81">
            <v>43699</v>
          </cell>
          <cell r="B81">
            <v>2.1377999999999999</v>
          </cell>
          <cell r="C81">
            <v>0.45178900000000055</v>
          </cell>
          <cell r="D81">
            <v>-2.0590964000000076</v>
          </cell>
        </row>
        <row r="82">
          <cell r="A82">
            <v>43705</v>
          </cell>
          <cell r="B82">
            <v>2.0956000000000001</v>
          </cell>
          <cell r="C82">
            <v>-0.1858529999999963</v>
          </cell>
          <cell r="D82">
            <v>-2.097941800000009</v>
          </cell>
        </row>
        <row r="83">
          <cell r="A83">
            <v>43714</v>
          </cell>
          <cell r="B83">
            <v>1.9596</v>
          </cell>
          <cell r="C83">
            <v>-2.2408129999999979</v>
          </cell>
          <cell r="D83">
            <v>-0.91963800000000795</v>
          </cell>
        </row>
        <row r="84">
          <cell r="A84">
            <v>43720</v>
          </cell>
          <cell r="B84">
            <v>1.9824999999999999</v>
          </cell>
          <cell r="C84">
            <v>-1.8947939999999992</v>
          </cell>
          <cell r="D84">
            <v>-1.5479443000000064</v>
          </cell>
        </row>
        <row r="85">
          <cell r="A85">
            <v>43727</v>
          </cell>
          <cell r="B85">
            <v>1.8763000000000001</v>
          </cell>
          <cell r="C85">
            <v>-3.4994759999999969</v>
          </cell>
          <cell r="D85">
            <v>-1.4866116000000096</v>
          </cell>
        </row>
        <row r="86">
          <cell r="A86">
            <v>43734</v>
          </cell>
          <cell r="B86">
            <v>1.9357</v>
          </cell>
          <cell r="C86">
            <v>-2.6019419999999984</v>
          </cell>
          <cell r="D86">
            <v>-1.5944866000000086</v>
          </cell>
        </row>
        <row r="87">
          <cell r="A87">
            <v>43741</v>
          </cell>
          <cell r="B87">
            <v>1.9478</v>
          </cell>
          <cell r="C87">
            <v>-2.4191109999999987</v>
          </cell>
          <cell r="D87">
            <v>-1.0825373000000069</v>
          </cell>
        </row>
        <row r="88">
          <cell r="A88">
            <v>43748</v>
          </cell>
          <cell r="B88">
            <v>1.8815</v>
          </cell>
          <cell r="C88">
            <v>-3.4209039999999988</v>
          </cell>
          <cell r="D88">
            <v>-1.7357884000000099</v>
          </cell>
        </row>
        <row r="89">
          <cell r="A89">
            <v>43755</v>
          </cell>
          <cell r="B89">
            <v>1.8587</v>
          </cell>
          <cell r="C89">
            <v>-3.7654119999999978</v>
          </cell>
          <cell r="D89">
            <v>-1.3463894000000085</v>
          </cell>
        </row>
        <row r="90">
          <cell r="A90">
            <v>43762</v>
          </cell>
          <cell r="B90">
            <v>1.9113</v>
          </cell>
          <cell r="C90">
            <v>-2.970625999999998</v>
          </cell>
          <cell r="D90">
            <v>-1.4702207000000072</v>
          </cell>
        </row>
        <row r="91">
          <cell r="A91">
            <v>43769</v>
          </cell>
          <cell r="B91">
            <v>1.8914</v>
          </cell>
          <cell r="C91">
            <v>-3.2713149999999986</v>
          </cell>
          <cell r="D91">
            <v>-1.7000873000000087</v>
          </cell>
        </row>
        <row r="92">
          <cell r="A92">
            <v>43776</v>
          </cell>
          <cell r="B92">
            <v>1.8778999999999999</v>
          </cell>
          <cell r="C92">
            <v>-3.4752999999999994</v>
          </cell>
          <cell r="D92">
            <v>-1.7981716000000074</v>
          </cell>
        </row>
        <row r="93">
          <cell r="A93">
            <v>43785</v>
          </cell>
          <cell r="B93">
            <v>1.855</v>
          </cell>
          <cell r="C93">
            <v>-3.8213189999999986</v>
          </cell>
          <cell r="D93">
            <v>-1.6806266000000076</v>
          </cell>
        </row>
        <row r="94">
          <cell r="A94">
            <v>43795</v>
          </cell>
          <cell r="B94">
            <v>1.8633999999999999</v>
          </cell>
          <cell r="C94">
            <v>-3.6943949999999988</v>
          </cell>
          <cell r="D94">
            <v>-1.7286283000000062</v>
          </cell>
        </row>
        <row r="95">
          <cell r="A95">
            <v>43806</v>
          </cell>
          <cell r="B95">
            <v>1.8452</v>
          </cell>
          <cell r="C95">
            <v>-3.969396999999999</v>
          </cell>
          <cell r="D95">
            <v>-1.2419684000000073</v>
          </cell>
        </row>
        <row r="96">
          <cell r="A96">
            <v>43816</v>
          </cell>
          <cell r="B96">
            <v>1.8939999999999999</v>
          </cell>
          <cell r="C96">
            <v>-3.2320289999999994</v>
          </cell>
          <cell r="D96">
            <v>-1.9067942000000078</v>
          </cell>
        </row>
        <row r="97">
          <cell r="A97">
            <v>43824</v>
          </cell>
          <cell r="B97">
            <v>1.8817999999999999</v>
          </cell>
          <cell r="C97">
            <v>-3.4163709999999994</v>
          </cell>
          <cell r="D97">
            <v>-1.6884086000000074</v>
          </cell>
        </row>
        <row r="98">
          <cell r="A98">
            <v>43836</v>
          </cell>
          <cell r="B98">
            <v>1.8838999999999999</v>
          </cell>
          <cell r="C98">
            <v>-3.3846399999999996</v>
          </cell>
          <cell r="D98">
            <v>-1.7694979000000077</v>
          </cell>
        </row>
        <row r="99">
          <cell r="A99">
            <v>43846</v>
          </cell>
          <cell r="B99">
            <v>1.9096</v>
          </cell>
          <cell r="C99">
            <v>-2.9963129999999989</v>
          </cell>
          <cell r="D99">
            <v>-1.6587584000000071</v>
          </cell>
        </row>
        <row r="100">
          <cell r="A100">
            <v>43857</v>
          </cell>
          <cell r="B100">
            <v>1.9252</v>
          </cell>
          <cell r="C100">
            <v>-2.760596999999998</v>
          </cell>
          <cell r="D100">
            <v>-1.5947416000000088</v>
          </cell>
        </row>
        <row r="101">
          <cell r="A101">
            <v>43868</v>
          </cell>
          <cell r="B101">
            <v>1.9175</v>
          </cell>
          <cell r="C101">
            <v>-2.8769439999999986</v>
          </cell>
          <cell r="D101">
            <v>-1.6941084000000086</v>
          </cell>
        </row>
        <row r="102">
          <cell r="A102">
            <v>43876</v>
          </cell>
          <cell r="B102">
            <v>1.9321999999999999</v>
          </cell>
          <cell r="C102">
            <v>-2.6548269999999996</v>
          </cell>
          <cell r="D102">
            <v>-1.4692774000000086</v>
          </cell>
        </row>
        <row r="103">
          <cell r="A103">
            <v>43886</v>
          </cell>
          <cell r="B103">
            <v>1.9516</v>
          </cell>
          <cell r="C103">
            <v>-2.361692999999998</v>
          </cell>
          <cell r="D103">
            <v>-1.3997127000000082</v>
          </cell>
        </row>
        <row r="104">
          <cell r="A104">
            <v>43896</v>
          </cell>
          <cell r="B104">
            <v>1.9819</v>
          </cell>
          <cell r="C104">
            <v>-1.9038599999999983</v>
          </cell>
          <cell r="D104">
            <v>-1.4778129000000091</v>
          </cell>
        </row>
        <row r="105">
          <cell r="A105">
            <v>43906</v>
          </cell>
          <cell r="B105">
            <v>2.0091999999999999</v>
          </cell>
          <cell r="C105">
            <v>-1.491357</v>
          </cell>
          <cell r="D105">
            <v>-1.180015200000007</v>
          </cell>
        </row>
        <row r="106">
          <cell r="A106">
            <v>43915</v>
          </cell>
          <cell r="B106">
            <v>2.0373999999999999</v>
          </cell>
          <cell r="C106">
            <v>-1.0652550000000001</v>
          </cell>
          <cell r="D106">
            <v>-1.0485521000000069</v>
          </cell>
        </row>
        <row r="107">
          <cell r="A107">
            <v>43931</v>
          </cell>
          <cell r="B107">
            <v>2.0263</v>
          </cell>
          <cell r="C107">
            <v>-1.2329759999999983</v>
          </cell>
          <cell r="D107">
            <v>-1.51731850000001</v>
          </cell>
        </row>
        <row r="108">
          <cell r="A108">
            <v>43945</v>
          </cell>
          <cell r="B108">
            <v>2.0594000000000001</v>
          </cell>
          <cell r="C108">
            <v>-0.73283499999999646</v>
          </cell>
          <cell r="D108">
            <v>-1.8700386000000115</v>
          </cell>
        </row>
        <row r="109">
          <cell r="A109">
            <v>43959</v>
          </cell>
          <cell r="B109">
            <v>2.0722999999999998</v>
          </cell>
          <cell r="C109">
            <v>-0.53791600000000117</v>
          </cell>
          <cell r="D109">
            <v>-1.8267016000000063</v>
          </cell>
        </row>
        <row r="110">
          <cell r="A110">
            <v>43966</v>
          </cell>
          <cell r="B110">
            <v>2.0832000000000002</v>
          </cell>
          <cell r="C110">
            <v>-0.3732169999999958</v>
          </cell>
          <cell r="D110">
            <v>-1.9526840000000125</v>
          </cell>
        </row>
        <row r="111">
          <cell r="A111">
            <v>43977</v>
          </cell>
          <cell r="B111">
            <v>2.0867</v>
          </cell>
          <cell r="C111">
            <v>-0.32033199999999828</v>
          </cell>
          <cell r="D111">
            <v>-1.7906657000000075</v>
          </cell>
        </row>
        <row r="112">
          <cell r="A112">
            <v>43992</v>
          </cell>
          <cell r="B112">
            <v>2.0949</v>
          </cell>
          <cell r="C112">
            <v>-0.19642999999999849</v>
          </cell>
          <cell r="D112">
            <v>-1.8168919000000074</v>
          </cell>
        </row>
        <row r="113">
          <cell r="A113">
            <v>44008</v>
          </cell>
          <cell r="B113">
            <v>2.0943999999999998</v>
          </cell>
          <cell r="C113">
            <v>-0.203985000000001</v>
          </cell>
          <cell r="D113">
            <v>-1.9680166000000068</v>
          </cell>
        </row>
        <row r="114">
          <cell r="A114">
            <v>44019</v>
          </cell>
          <cell r="B114">
            <v>2.0941999999999998</v>
          </cell>
          <cell r="C114">
            <v>-0.20700700000000069</v>
          </cell>
          <cell r="D114">
            <v>-2.0145463000000055</v>
          </cell>
        </row>
        <row r="115">
          <cell r="A115">
            <v>44027</v>
          </cell>
          <cell r="B115">
            <v>2.0821999999999998</v>
          </cell>
          <cell r="C115">
            <v>-0.38832700000000081</v>
          </cell>
          <cell r="D115">
            <v>-1.8991827000000052</v>
          </cell>
        </row>
        <row r="116">
          <cell r="A116">
            <v>44036</v>
          </cell>
          <cell r="B116">
            <v>2.1004999999999998</v>
          </cell>
          <cell r="C116">
            <v>-0.11181400000000111</v>
          </cell>
          <cell r="D116">
            <v>-1.9759506000000044</v>
          </cell>
        </row>
        <row r="117">
          <cell r="A117">
            <v>44045</v>
          </cell>
          <cell r="B117">
            <v>2.0522</v>
          </cell>
          <cell r="C117">
            <v>-0.8416269999999979</v>
          </cell>
          <cell r="D117">
            <v>-2.1825881000000091</v>
          </cell>
        </row>
        <row r="118">
          <cell r="A118">
            <v>44047</v>
          </cell>
          <cell r="B118">
            <v>2.0463</v>
          </cell>
          <cell r="C118">
            <v>-0.93077599999999816</v>
          </cell>
          <cell r="D118">
            <v>-2.8586800000000103</v>
          </cell>
        </row>
        <row r="119">
          <cell r="A119">
            <v>44051</v>
          </cell>
          <cell r="B119">
            <v>2.0491000000000001</v>
          </cell>
          <cell r="C119">
            <v>-0.88846799999999604</v>
          </cell>
          <cell r="D119">
            <v>-2.3800210000000095</v>
          </cell>
        </row>
        <row r="120">
          <cell r="A120">
            <v>44056</v>
          </cell>
          <cell r="B120">
            <v>2.0592000000000001</v>
          </cell>
          <cell r="C120">
            <v>-0.7358569999999961</v>
          </cell>
          <cell r="D120">
            <v>-1.7631910000000106</v>
          </cell>
        </row>
        <row r="121">
          <cell r="A121">
            <v>44062</v>
          </cell>
          <cell r="B121">
            <v>2.0907</v>
          </cell>
          <cell r="C121">
            <v>-0.25989199999999824</v>
          </cell>
          <cell r="D121">
            <v>-2.1436356000000103</v>
          </cell>
        </row>
        <row r="122">
          <cell r="A122">
            <v>44069</v>
          </cell>
          <cell r="B122">
            <v>2.1244999999999998</v>
          </cell>
          <cell r="C122">
            <v>0.25082599999999922</v>
          </cell>
          <cell r="D122">
            <v>-1.4373352000000068</v>
          </cell>
        </row>
        <row r="123">
          <cell r="A123">
            <v>44076</v>
          </cell>
          <cell r="B123">
            <v>2.1147999999999998</v>
          </cell>
          <cell r="C123">
            <v>0.10425899999999858</v>
          </cell>
          <cell r="D123">
            <v>-1.6998470000000052</v>
          </cell>
        </row>
        <row r="124">
          <cell r="A124">
            <v>44083</v>
          </cell>
          <cell r="B124">
            <v>2.1118000000000001</v>
          </cell>
          <cell r="C124">
            <v>5.8929000000003576E-2</v>
          </cell>
          <cell r="D124">
            <v>-1.7993834000000097</v>
          </cell>
        </row>
        <row r="125">
          <cell r="A125">
            <v>44090</v>
          </cell>
          <cell r="B125">
            <v>2.1027999999999998</v>
          </cell>
          <cell r="C125">
            <v>-7.7061000000001573E-2</v>
          </cell>
          <cell r="D125">
            <v>-1.8161290000000048</v>
          </cell>
        </row>
        <row r="126">
          <cell r="A126">
            <v>44093</v>
          </cell>
          <cell r="B126">
            <v>2.0583</v>
          </cell>
          <cell r="C126">
            <v>-0.7494559999999979</v>
          </cell>
          <cell r="D126">
            <v>-1.7672555000000083</v>
          </cell>
        </row>
        <row r="127">
          <cell r="A127">
            <v>44098</v>
          </cell>
          <cell r="B127">
            <v>2.0771999999999999</v>
          </cell>
          <cell r="C127">
            <v>-0.46387699999999921</v>
          </cell>
          <cell r="D127">
            <v>-2.1072895000000091</v>
          </cell>
        </row>
        <row r="128">
          <cell r="A128">
            <v>44104</v>
          </cell>
          <cell r="B128">
            <v>2.0720999999999998</v>
          </cell>
          <cell r="C128">
            <v>-0.54093800000000081</v>
          </cell>
          <cell r="D128">
            <v>-1.9795991000000057</v>
          </cell>
        </row>
        <row r="129">
          <cell r="A129">
            <v>44111</v>
          </cell>
          <cell r="B129">
            <v>2.0764999999999998</v>
          </cell>
          <cell r="C129">
            <v>-0.47445400000000143</v>
          </cell>
          <cell r="D129">
            <v>-1.9354660000000052</v>
          </cell>
        </row>
        <row r="130">
          <cell r="A130">
            <v>44118</v>
          </cell>
          <cell r="B130">
            <v>2.0632000000000001</v>
          </cell>
          <cell r="C130">
            <v>-0.67541699999999605</v>
          </cell>
          <cell r="D130">
            <v>-1.7225902000000124</v>
          </cell>
        </row>
        <row r="131">
          <cell r="A131">
            <v>44123</v>
          </cell>
          <cell r="B131">
            <v>2.0518999999999998</v>
          </cell>
          <cell r="C131">
            <v>-0.84616000000000069</v>
          </cell>
          <cell r="D131">
            <v>-1.7254302000000061</v>
          </cell>
        </row>
        <row r="132">
          <cell r="A132">
            <v>44127</v>
          </cell>
          <cell r="B132">
            <v>2.0463</v>
          </cell>
          <cell r="C132">
            <v>-0.93077599999999816</v>
          </cell>
          <cell r="D132">
            <v>-1.6739981000000106</v>
          </cell>
        </row>
        <row r="133">
          <cell r="A133">
            <v>44131</v>
          </cell>
          <cell r="B133">
            <v>2.0423</v>
          </cell>
          <cell r="C133">
            <v>-0.99121599999999821</v>
          </cell>
          <cell r="D133">
            <v>-1.692480400000008</v>
          </cell>
        </row>
        <row r="134">
          <cell r="A134">
            <v>44141</v>
          </cell>
          <cell r="B134">
            <v>2.0453999999999999</v>
          </cell>
          <cell r="C134">
            <v>-0.94437499999999996</v>
          </cell>
          <cell r="D134">
            <v>-1.5859441000000074</v>
          </cell>
        </row>
        <row r="135">
          <cell r="A135">
            <v>44151</v>
          </cell>
          <cell r="B135">
            <v>2.0476000000000001</v>
          </cell>
          <cell r="C135">
            <v>-0.91113299999999686</v>
          </cell>
          <cell r="D135">
            <v>-1.6385444000000109</v>
          </cell>
        </row>
        <row r="136">
          <cell r="A136">
            <v>44155</v>
          </cell>
          <cell r="B136">
            <v>2.0910000000000002</v>
          </cell>
          <cell r="C136">
            <v>-0.25535899999999534</v>
          </cell>
          <cell r="D136">
            <v>-2.0805297000000116</v>
          </cell>
        </row>
        <row r="137">
          <cell r="A137">
            <v>44162</v>
          </cell>
          <cell r="B137">
            <v>2.0564</v>
          </cell>
          <cell r="C137">
            <v>-0.77816499999999811</v>
          </cell>
          <cell r="D137">
            <v>-1.6970574000000083</v>
          </cell>
        </row>
        <row r="138">
          <cell r="A138">
            <v>44169</v>
          </cell>
          <cell r="B138">
            <v>2.0264000000000002</v>
          </cell>
          <cell r="C138">
            <v>-1.2314649999999951</v>
          </cell>
          <cell r="D138">
            <v>-1.5794466000000127</v>
          </cell>
        </row>
        <row r="139">
          <cell r="A139">
            <v>44175</v>
          </cell>
          <cell r="B139">
            <v>2.0613000000000001</v>
          </cell>
          <cell r="C139">
            <v>-0.70412599999999625</v>
          </cell>
          <cell r="D139">
            <v>-1.5666660000000106</v>
          </cell>
        </row>
        <row r="140">
          <cell r="A140">
            <v>44182</v>
          </cell>
          <cell r="B140">
            <v>2.0617000000000001</v>
          </cell>
          <cell r="C140">
            <v>-0.69808199999999687</v>
          </cell>
          <cell r="D140">
            <v>-1.6692958000000107</v>
          </cell>
        </row>
        <row r="141">
          <cell r="A141">
            <v>44190</v>
          </cell>
          <cell r="B141">
            <v>2.0611000000000002</v>
          </cell>
          <cell r="C141">
            <v>-0.70714799999999589</v>
          </cell>
          <cell r="D141">
            <v>-1.5374819000000126</v>
          </cell>
        </row>
        <row r="142">
          <cell r="A142">
            <v>44202</v>
          </cell>
          <cell r="B142">
            <v>2.0716000000000001</v>
          </cell>
          <cell r="C142">
            <v>-0.54849299999999657</v>
          </cell>
          <cell r="D142">
            <v>-1.6127473000000108</v>
          </cell>
        </row>
        <row r="143">
          <cell r="A143">
            <v>44211</v>
          </cell>
          <cell r="B143">
            <v>2.0384000000000002</v>
          </cell>
          <cell r="C143">
            <v>-1.050144999999995</v>
          </cell>
          <cell r="D143">
            <v>-1.5669779000000121</v>
          </cell>
        </row>
        <row r="144">
          <cell r="A144">
            <v>44223</v>
          </cell>
          <cell r="B144">
            <v>2.0804999999999998</v>
          </cell>
          <cell r="C144">
            <v>-0.41401400000000138</v>
          </cell>
          <cell r="D144">
            <v>-1.5853381000000069</v>
          </cell>
        </row>
        <row r="145">
          <cell r="A145">
            <v>44232</v>
          </cell>
          <cell r="B145">
            <v>2.0815999999999999</v>
          </cell>
          <cell r="C145">
            <v>-0.39739299999999983</v>
          </cell>
          <cell r="D145">
            <v>-1.5413297000000075</v>
          </cell>
        </row>
        <row r="146">
          <cell r="A146">
            <v>44243</v>
          </cell>
          <cell r="B146">
            <v>2.0943999999999998</v>
          </cell>
          <cell r="C146">
            <v>-0.203985000000001</v>
          </cell>
          <cell r="D146">
            <v>-1.6181642000000072</v>
          </cell>
        </row>
        <row r="147">
          <cell r="A147">
            <v>44252</v>
          </cell>
          <cell r="B147">
            <v>2.1255999999999999</v>
          </cell>
          <cell r="C147">
            <v>0.26744700000000071</v>
          </cell>
          <cell r="D147">
            <v>-1.671582800000007</v>
          </cell>
        </row>
        <row r="148">
          <cell r="A148">
            <v>44261</v>
          </cell>
          <cell r="B148">
            <v>2.1444000000000001</v>
          </cell>
          <cell r="C148">
            <v>0.55151500000000298</v>
          </cell>
          <cell r="D148">
            <v>-1.6269834000000114</v>
          </cell>
        </row>
        <row r="149">
          <cell r="A149">
            <v>44270</v>
          </cell>
          <cell r="B149">
            <v>2.1638999999999999</v>
          </cell>
          <cell r="C149">
            <v>0.84616000000000069</v>
          </cell>
          <cell r="D149">
            <v>-1.7622947000000069</v>
          </cell>
        </row>
        <row r="150">
          <cell r="A150">
            <v>44281</v>
          </cell>
          <cell r="B150">
            <v>2.2018</v>
          </cell>
          <cell r="C150">
            <v>1.4188290000000015</v>
          </cell>
          <cell r="D150">
            <v>-1.8078223000000095</v>
          </cell>
        </row>
        <row r="151">
          <cell r="A151">
            <v>44292</v>
          </cell>
          <cell r="B151">
            <v>2.2471000000000001</v>
          </cell>
          <cell r="C151">
            <v>2.103312000000003</v>
          </cell>
          <cell r="D151">
            <v>-2.0108777000000098</v>
          </cell>
        </row>
        <row r="152">
          <cell r="A152">
            <v>44301</v>
          </cell>
          <cell r="B152">
            <v>2.2082000000000002</v>
          </cell>
          <cell r="C152">
            <v>1.5155330000000042</v>
          </cell>
          <cell r="D152">
            <v>-1.9780724000000107</v>
          </cell>
        </row>
        <row r="153">
          <cell r="A153">
            <v>44309</v>
          </cell>
          <cell r="B153">
            <v>2.2130999999999998</v>
          </cell>
          <cell r="C153">
            <v>1.5895719999999993</v>
          </cell>
          <cell r="D153">
            <v>-1.7172573000000075</v>
          </cell>
        </row>
        <row r="154">
          <cell r="A154">
            <v>44320</v>
          </cell>
          <cell r="B154">
            <v>2.2242000000000002</v>
          </cell>
          <cell r="C154">
            <v>1.7572930000000044</v>
          </cell>
          <cell r="D154">
            <v>-1.9398447000000121</v>
          </cell>
        </row>
        <row r="155">
          <cell r="A155">
            <v>44330</v>
          </cell>
          <cell r="B155">
            <v>2.2381000000000002</v>
          </cell>
          <cell r="C155">
            <v>1.9673220000000047</v>
          </cell>
          <cell r="D155">
            <v>-2.2981420000000101</v>
          </cell>
        </row>
        <row r="156">
          <cell r="A156">
            <v>44342</v>
          </cell>
          <cell r="B156">
            <v>2.1854</v>
          </cell>
          <cell r="C156">
            <v>1.1710250000000018</v>
          </cell>
          <cell r="D156">
            <v>-1.9349551000000094</v>
          </cell>
        </row>
        <row r="157">
          <cell r="A157">
            <v>44349</v>
          </cell>
          <cell r="B157">
            <v>2.2370999999999999</v>
          </cell>
          <cell r="C157">
            <v>1.9522119999999996</v>
          </cell>
          <cell r="D157">
            <v>-2.0405670000000056</v>
          </cell>
        </row>
        <row r="158">
          <cell r="A158">
            <v>44351</v>
          </cell>
          <cell r="B158">
            <v>2.2360000000000002</v>
          </cell>
          <cell r="C158">
            <v>1.9355910000000047</v>
          </cell>
          <cell r="D158">
            <v>-1.9752952000000141</v>
          </cell>
        </row>
        <row r="159">
          <cell r="A159">
            <v>44362</v>
          </cell>
          <cell r="B159">
            <v>2.1861999999999999</v>
          </cell>
          <cell r="C159">
            <v>1.1831130000000005</v>
          </cell>
          <cell r="D159">
            <v>-2.2631806000000108</v>
          </cell>
        </row>
        <row r="160">
          <cell r="A160">
            <v>44372</v>
          </cell>
          <cell r="B160">
            <v>2.2360000000000002</v>
          </cell>
          <cell r="C160">
            <v>1.9355910000000047</v>
          </cell>
          <cell r="D160">
            <v>-2.1164242000000164</v>
          </cell>
        </row>
        <row r="161">
          <cell r="A161">
            <v>44383</v>
          </cell>
          <cell r="B161">
            <v>2.2448999999999999</v>
          </cell>
          <cell r="C161">
            <v>2.0700700000000003</v>
          </cell>
          <cell r="D161">
            <v>-2.1502356000000109</v>
          </cell>
        </row>
        <row r="162">
          <cell r="A162">
            <v>44393</v>
          </cell>
          <cell r="B162">
            <v>2.1724999999999999</v>
          </cell>
          <cell r="C162">
            <v>0.97610599999999981</v>
          </cell>
          <cell r="D162">
            <v>-1.7048664000000073</v>
          </cell>
        </row>
        <row r="163">
          <cell r="A163">
            <v>44404</v>
          </cell>
          <cell r="B163">
            <v>2.2073999999999998</v>
          </cell>
          <cell r="C163">
            <v>1.5034449999999988</v>
          </cell>
          <cell r="D163">
            <v>-2.1177804000000107</v>
          </cell>
        </row>
        <row r="164">
          <cell r="A164">
            <v>44408</v>
          </cell>
          <cell r="B164">
            <v>2.1934999999999998</v>
          </cell>
          <cell r="C164">
            <v>1.2934159999999983</v>
          </cell>
          <cell r="D164">
            <v>-2.8103378000000081</v>
          </cell>
        </row>
        <row r="165">
          <cell r="A165">
            <v>44413</v>
          </cell>
          <cell r="B165">
            <v>2.1836000000000002</v>
          </cell>
          <cell r="C165">
            <v>1.1438270000000048</v>
          </cell>
          <cell r="D165">
            <v>-2.6278652000000133</v>
          </cell>
        </row>
        <row r="166">
          <cell r="A166">
            <v>44420</v>
          </cell>
          <cell r="B166">
            <v>2.2195999999999998</v>
          </cell>
          <cell r="C166">
            <v>1.6877869999999986</v>
          </cell>
          <cell r="D166">
            <v>-2.1245936000000052</v>
          </cell>
        </row>
        <row r="167">
          <cell r="A167">
            <v>44426</v>
          </cell>
          <cell r="B167">
            <v>2.2170000000000001</v>
          </cell>
          <cell r="C167">
            <v>1.6485010000000029</v>
          </cell>
          <cell r="D167">
            <v>-2.2019626000000141</v>
          </cell>
        </row>
        <row r="168">
          <cell r="A168">
            <v>44434</v>
          </cell>
          <cell r="B168">
            <v>2.2359</v>
          </cell>
          <cell r="C168">
            <v>1.9340800000000016</v>
          </cell>
          <cell r="D168">
            <v>-2.0853606000000133</v>
          </cell>
        </row>
        <row r="169">
          <cell r="A169">
            <v>44441</v>
          </cell>
          <cell r="B169">
            <v>2.2303999999999999</v>
          </cell>
          <cell r="C169">
            <v>1.8509750000000007</v>
          </cell>
          <cell r="D169">
            <v>-2.171794200000011</v>
          </cell>
        </row>
        <row r="170">
          <cell r="A170">
            <v>44448</v>
          </cell>
          <cell r="B170">
            <v>2.21</v>
          </cell>
          <cell r="C170">
            <v>1.5427310000000012</v>
          </cell>
          <cell r="D170">
            <v>-2.3048434000000086</v>
          </cell>
        </row>
        <row r="171">
          <cell r="A171">
            <v>44454</v>
          </cell>
          <cell r="B171">
            <v>2.1924999999999999</v>
          </cell>
          <cell r="C171">
            <v>1.2783060000000002</v>
          </cell>
          <cell r="D171">
            <v>-2.3268322000000121</v>
          </cell>
        </row>
        <row r="172">
          <cell r="A172">
            <v>44462</v>
          </cell>
          <cell r="B172">
            <v>2.2033</v>
          </cell>
          <cell r="C172">
            <v>1.4414940000000023</v>
          </cell>
          <cell r="D172">
            <v>-2.1120580000000109</v>
          </cell>
        </row>
        <row r="173">
          <cell r="A173">
            <v>44468</v>
          </cell>
          <cell r="B173">
            <v>2.2126000000000001</v>
          </cell>
          <cell r="C173">
            <v>1.5820170000000036</v>
          </cell>
          <cell r="D173">
            <v>-2.2745768000000108</v>
          </cell>
        </row>
        <row r="174">
          <cell r="A174">
            <v>44476</v>
          </cell>
          <cell r="B174">
            <v>2.2193000000000001</v>
          </cell>
          <cell r="C174">
            <v>1.6832540000000025</v>
          </cell>
          <cell r="D174">
            <v>-2.1813888000000139</v>
          </cell>
        </row>
        <row r="175">
          <cell r="A175">
            <v>44483</v>
          </cell>
          <cell r="B175">
            <v>2.2075</v>
          </cell>
          <cell r="C175">
            <v>1.504956000000002</v>
          </cell>
          <cell r="D175">
            <v>-2.0893054000000086</v>
          </cell>
        </row>
        <row r="176">
          <cell r="A176">
            <v>44490</v>
          </cell>
          <cell r="B176">
            <v>2.2202000000000002</v>
          </cell>
          <cell r="C176">
            <v>1.6968530000000044</v>
          </cell>
          <cell r="D176">
            <v>-2.299867200000016</v>
          </cell>
        </row>
        <row r="177">
          <cell r="A177">
            <v>44496</v>
          </cell>
          <cell r="B177">
            <v>2.2292000000000001</v>
          </cell>
          <cell r="C177">
            <v>1.8328430000000027</v>
          </cell>
          <cell r="D177">
            <v>-2.1258852000000106</v>
          </cell>
        </row>
        <row r="178">
          <cell r="A178">
            <v>44505</v>
          </cell>
          <cell r="B178">
            <v>2.2238000000000002</v>
          </cell>
          <cell r="C178">
            <v>1.7512490000000049</v>
          </cell>
          <cell r="D178">
            <v>-2.1000654000000121</v>
          </cell>
        </row>
        <row r="179">
          <cell r="A179">
            <v>44513</v>
          </cell>
          <cell r="B179">
            <v>2.2231999999999998</v>
          </cell>
          <cell r="C179">
            <v>1.7421829999999994</v>
          </cell>
          <cell r="D179">
            <v>-2.104777800000007</v>
          </cell>
        </row>
        <row r="180">
          <cell r="A180">
            <v>44518</v>
          </cell>
          <cell r="B180">
            <v>2.2179000000000002</v>
          </cell>
          <cell r="C180">
            <v>1.6621000000000048</v>
          </cell>
          <cell r="D180">
            <v>-2.1429052000000137</v>
          </cell>
        </row>
        <row r="181">
          <cell r="A181">
            <v>44526</v>
          </cell>
          <cell r="B181">
            <v>2.2219000000000002</v>
          </cell>
          <cell r="C181">
            <v>1.7225400000000048</v>
          </cell>
          <cell r="D181">
            <v>-2.5464210000000125</v>
          </cell>
        </row>
        <row r="182">
          <cell r="A182">
            <v>44533</v>
          </cell>
          <cell r="B182">
            <v>2.1892</v>
          </cell>
          <cell r="C182">
            <v>1.2284430000000022</v>
          </cell>
          <cell r="D182">
            <v>-2.2869692000000139</v>
          </cell>
        </row>
        <row r="183">
          <cell r="A183">
            <v>44540</v>
          </cell>
          <cell r="B183">
            <v>2.218</v>
          </cell>
          <cell r="C183">
            <v>1.6636110000000013</v>
          </cell>
          <cell r="D183">
            <v>-2.1546364000000113</v>
          </cell>
        </row>
        <row r="184">
          <cell r="A184">
            <v>44547</v>
          </cell>
          <cell r="B184">
            <v>2.2425000000000002</v>
          </cell>
          <cell r="C184">
            <v>2.0338060000000042</v>
          </cell>
          <cell r="D184">
            <v>-1.9866630000000112</v>
          </cell>
        </row>
        <row r="185">
          <cell r="A185">
            <v>44557</v>
          </cell>
          <cell r="B185">
            <v>2.2326000000000001</v>
          </cell>
          <cell r="C185">
            <v>1.8842170000000038</v>
          </cell>
          <cell r="D185">
            <v>-2.0850502000000155</v>
          </cell>
        </row>
        <row r="186">
          <cell r="A186">
            <v>44567</v>
          </cell>
          <cell r="B186">
            <v>2.2574000000000001</v>
          </cell>
          <cell r="C186">
            <v>2.2589450000000029</v>
          </cell>
          <cell r="D186">
            <v>-2.2226898000000119</v>
          </cell>
        </row>
        <row r="187">
          <cell r="A187">
            <v>44578</v>
          </cell>
          <cell r="B187">
            <v>2.2618999999999998</v>
          </cell>
          <cell r="C187">
            <v>2.3269399999999987</v>
          </cell>
          <cell r="D187">
            <v>-2.2298040000000099</v>
          </cell>
        </row>
        <row r="188">
          <cell r="A188">
            <v>44587</v>
          </cell>
          <cell r="B188">
            <v>2.2841</v>
          </cell>
          <cell r="C188">
            <v>2.6623820000000018</v>
          </cell>
          <cell r="D188">
            <v>-2.1370636000000087</v>
          </cell>
        </row>
        <row r="189">
          <cell r="A189">
            <v>44599</v>
          </cell>
          <cell r="B189">
            <v>2.2873000000000001</v>
          </cell>
          <cell r="C189">
            <v>2.7107340000000035</v>
          </cell>
          <cell r="D189">
            <v>-2.1276456000000121</v>
          </cell>
        </row>
        <row r="190">
          <cell r="A190">
            <v>44608</v>
          </cell>
          <cell r="B190">
            <v>2.3128000000000002</v>
          </cell>
          <cell r="C190">
            <v>3.0960390000000046</v>
          </cell>
          <cell r="D190">
            <v>-1.9347822000000168</v>
          </cell>
        </row>
        <row r="191">
          <cell r="A191">
            <v>44617</v>
          </cell>
          <cell r="B191">
            <v>2.2966000000000002</v>
          </cell>
          <cell r="C191">
            <v>2.8512570000000048</v>
          </cell>
          <cell r="D191">
            <v>-2.1081826000000148</v>
          </cell>
        </row>
        <row r="192">
          <cell r="A192">
            <v>44627</v>
          </cell>
          <cell r="B192">
            <v>2.3450000000000002</v>
          </cell>
          <cell r="C192">
            <v>3.5825810000000047</v>
          </cell>
          <cell r="D192">
            <v>-2.1629076000000165</v>
          </cell>
        </row>
        <row r="193">
          <cell r="A193">
            <v>44637</v>
          </cell>
          <cell r="B193">
            <v>2.3256000000000001</v>
          </cell>
          <cell r="C193">
            <v>3.2894470000000031</v>
          </cell>
          <cell r="D193">
            <v>-2.1310808000000137</v>
          </cell>
        </row>
        <row r="194">
          <cell r="A194">
            <v>44646</v>
          </cell>
          <cell r="B194">
            <v>2.3338000000000001</v>
          </cell>
          <cell r="C194">
            <v>3.4133490000000029</v>
          </cell>
          <cell r="D194">
            <v>-2.270757000000013</v>
          </cell>
        </row>
        <row r="195">
          <cell r="A195">
            <v>44657</v>
          </cell>
          <cell r="B195">
            <v>2.3275999999999999</v>
          </cell>
          <cell r="C195">
            <v>3.3196669999999999</v>
          </cell>
          <cell r="D195">
            <v>-2.276400400000012</v>
          </cell>
        </row>
        <row r="196">
          <cell r="A196">
            <v>44667</v>
          </cell>
          <cell r="B196">
            <v>2.3509000000000002</v>
          </cell>
          <cell r="C196">
            <v>3.6717300000000046</v>
          </cell>
          <cell r="D196">
            <v>-2.0991800000000129</v>
          </cell>
        </row>
        <row r="197">
          <cell r="A197">
            <v>44678</v>
          </cell>
          <cell r="B197">
            <v>2.3794</v>
          </cell>
          <cell r="C197">
            <v>4.1023650000000007</v>
          </cell>
          <cell r="D197">
            <v>-2.3120590000000121</v>
          </cell>
        </row>
        <row r="198">
          <cell r="A198">
            <v>44687</v>
          </cell>
          <cell r="B198">
            <v>2.3633000000000002</v>
          </cell>
          <cell r="C198">
            <v>3.8590940000000042</v>
          </cell>
          <cell r="D198">
            <v>-2.6705076000000139</v>
          </cell>
        </row>
        <row r="199">
          <cell r="A199">
            <v>44697</v>
          </cell>
          <cell r="B199">
            <v>2.3572000000000002</v>
          </cell>
          <cell r="C199">
            <v>3.7669230000000042</v>
          </cell>
          <cell r="D199">
            <v>-2.4083506000000154</v>
          </cell>
        </row>
        <row r="200">
          <cell r="A200">
            <v>44707</v>
          </cell>
          <cell r="B200">
            <v>2.3586999999999998</v>
          </cell>
          <cell r="C200">
            <v>3.7895879999999984</v>
          </cell>
          <cell r="D200">
            <v>-2.7116552000000076</v>
          </cell>
        </row>
        <row r="201">
          <cell r="A201">
            <v>44718</v>
          </cell>
          <cell r="B201">
            <v>2.3071999999999999</v>
          </cell>
          <cell r="C201">
            <v>3.0114230000000002</v>
          </cell>
          <cell r="D201">
            <v>-2.6456432000000123</v>
          </cell>
        </row>
        <row r="202">
          <cell r="A202">
            <v>44728</v>
          </cell>
          <cell r="B202">
            <v>2.3363</v>
          </cell>
          <cell r="C202">
            <v>3.4511240000000023</v>
          </cell>
          <cell r="D202">
            <v>-2.3040860000000105</v>
          </cell>
        </row>
        <row r="203">
          <cell r="A203">
            <v>44740</v>
          </cell>
          <cell r="B203">
            <v>2.3370000000000002</v>
          </cell>
          <cell r="C203">
            <v>3.4617010000000046</v>
          </cell>
          <cell r="D203">
            <v>-2.6372984000000166</v>
          </cell>
        </row>
        <row r="204">
          <cell r="A204">
            <v>44749</v>
          </cell>
          <cell r="B204">
            <v>2.3502000000000001</v>
          </cell>
          <cell r="C204">
            <v>3.6611530000000028</v>
          </cell>
          <cell r="D204">
            <v>-2.8609692000000111</v>
          </cell>
        </row>
        <row r="205">
          <cell r="A205">
            <v>44754</v>
          </cell>
          <cell r="B205">
            <v>2.2812000000000001</v>
          </cell>
          <cell r="C205">
            <v>2.6185630000000035</v>
          </cell>
          <cell r="D205">
            <v>-2.9113850000000099</v>
          </cell>
        </row>
        <row r="206">
          <cell r="A206">
            <v>44755</v>
          </cell>
          <cell r="B206">
            <v>2.2753000000000001</v>
          </cell>
          <cell r="C206">
            <v>2.5294140000000032</v>
          </cell>
          <cell r="D206">
            <v>-3.2755250000000125</v>
          </cell>
        </row>
        <row r="207">
          <cell r="A207">
            <v>44758</v>
          </cell>
          <cell r="B207">
            <v>2.2658999999999998</v>
          </cell>
          <cell r="C207">
            <v>2.3873799999999985</v>
          </cell>
          <cell r="D207">
            <v>-2.4133408000000078</v>
          </cell>
        </row>
        <row r="208">
          <cell r="A208">
            <v>44764</v>
          </cell>
          <cell r="B208">
            <v>2.2709999999999999</v>
          </cell>
          <cell r="C208">
            <v>2.4644410000000003</v>
          </cell>
          <cell r="D208">
            <v>-2.4621844000000115</v>
          </cell>
        </row>
        <row r="209">
          <cell r="A209">
            <v>44770</v>
          </cell>
          <cell r="B209">
            <v>2.3012000000000001</v>
          </cell>
          <cell r="C209">
            <v>2.9207630000000036</v>
          </cell>
          <cell r="D209">
            <v>-2.3156718000000156</v>
          </cell>
        </row>
        <row r="210">
          <cell r="A210">
            <v>44777</v>
          </cell>
          <cell r="B210">
            <v>2.3109999999999999</v>
          </cell>
          <cell r="C210">
            <v>3.0688410000000008</v>
          </cell>
          <cell r="D210">
            <v>-2.2546586000000075</v>
          </cell>
        </row>
        <row r="211">
          <cell r="A211">
            <v>44784</v>
          </cell>
          <cell r="B211">
            <v>2.2690000000000001</v>
          </cell>
          <cell r="C211">
            <v>2.4342210000000035</v>
          </cell>
          <cell r="D211">
            <v>-2.3893010000000148</v>
          </cell>
        </row>
        <row r="212">
          <cell r="A212">
            <v>44790</v>
          </cell>
          <cell r="B212">
            <v>2.2690000000000001</v>
          </cell>
          <cell r="C212">
            <v>2.4342210000000035</v>
          </cell>
          <cell r="D212">
            <v>-1.8731284000000108</v>
          </cell>
        </row>
        <row r="213">
          <cell r="A213">
            <v>44800</v>
          </cell>
          <cell r="B213">
            <v>2.2690000000000001</v>
          </cell>
          <cell r="C213">
            <v>2.4342210000000035</v>
          </cell>
          <cell r="D213">
            <v>-1.8631284000000106</v>
          </cell>
        </row>
        <row r="214">
          <cell r="A214">
            <v>44806</v>
          </cell>
          <cell r="B214">
            <v>2.2690000000000001</v>
          </cell>
          <cell r="C214">
            <v>2.4342210000000035</v>
          </cell>
          <cell r="D214">
            <v>-1.8431284000000105</v>
          </cell>
        </row>
        <row r="215">
          <cell r="A215">
            <v>44812</v>
          </cell>
          <cell r="B215">
            <v>2.2690000000000001</v>
          </cell>
          <cell r="C215">
            <v>2.4342210000000035</v>
          </cell>
          <cell r="D215">
            <v>-2.121992400000011</v>
          </cell>
        </row>
        <row r="216">
          <cell r="A216">
            <v>44819</v>
          </cell>
          <cell r="B216">
            <v>2.2930000000000001</v>
          </cell>
          <cell r="C216">
            <v>2.7968610000000038</v>
          </cell>
          <cell r="D216">
            <v>-2.2624304000000128</v>
          </cell>
        </row>
        <row r="217">
          <cell r="A217">
            <v>44826</v>
          </cell>
          <cell r="B217">
            <v>2.3050999999999999</v>
          </cell>
          <cell r="C217">
            <v>2.9796920000000005</v>
          </cell>
          <cell r="D217">
            <v>-2.3386064000000117</v>
          </cell>
        </row>
        <row r="218">
          <cell r="A218">
            <v>44832</v>
          </cell>
          <cell r="B218">
            <v>2.3022</v>
          </cell>
          <cell r="C218">
            <v>2.9358730000000022</v>
          </cell>
          <cell r="D218">
            <v>-1.7761716000000107</v>
          </cell>
        </row>
        <row r="219">
          <cell r="A219">
            <v>44839</v>
          </cell>
          <cell r="B219">
            <v>2.3100999999999998</v>
          </cell>
          <cell r="C219">
            <v>3.0552419999999989</v>
          </cell>
          <cell r="D219">
            <v>-2.1590708000000109</v>
          </cell>
        </row>
        <row r="220">
          <cell r="A220">
            <v>44846</v>
          </cell>
          <cell r="B220">
            <v>2.3073999999999999</v>
          </cell>
          <cell r="C220">
            <v>3.0144450000000003</v>
          </cell>
          <cell r="D220">
            <v>-2.1758236000000095</v>
          </cell>
        </row>
        <row r="221">
          <cell r="A221">
            <v>44854</v>
          </cell>
          <cell r="B221">
            <v>2.3086000000000002</v>
          </cell>
          <cell r="C221">
            <v>3.0325770000000047</v>
          </cell>
          <cell r="D221">
            <v>-2.2352838000000115</v>
          </cell>
        </row>
        <row r="222">
          <cell r="A222">
            <v>44861</v>
          </cell>
          <cell r="B222">
            <v>2.3153999999999999</v>
          </cell>
          <cell r="C222">
            <v>3.1353250000000004</v>
          </cell>
          <cell r="D222">
            <v>-2.303813000000011</v>
          </cell>
        </row>
        <row r="223">
          <cell r="A223">
            <v>44869</v>
          </cell>
          <cell r="B223">
            <v>2.3166000000000002</v>
          </cell>
          <cell r="C223">
            <v>3.1534570000000048</v>
          </cell>
          <cell r="D223">
            <v>-2.090858000000011</v>
          </cell>
        </row>
        <row r="224">
          <cell r="A224">
            <v>44875</v>
          </cell>
          <cell r="B224">
            <v>2.3262</v>
          </cell>
          <cell r="C224">
            <v>3.2985130000000025</v>
          </cell>
          <cell r="D224">
            <v>-2.2921286000000105</v>
          </cell>
        </row>
        <row r="225">
          <cell r="A225">
            <v>44881</v>
          </cell>
          <cell r="B225">
            <v>2.3363999999999998</v>
          </cell>
          <cell r="C225">
            <v>3.4526349999999986</v>
          </cell>
          <cell r="D225">
            <v>-2.4033670000000056</v>
          </cell>
        </row>
        <row r="226">
          <cell r="A226">
            <v>44891</v>
          </cell>
          <cell r="B226">
            <v>2.3231999999999999</v>
          </cell>
          <cell r="C226">
            <v>3.2531830000000004</v>
          </cell>
          <cell r="D226">
            <v>-2.2730202000000079</v>
          </cell>
        </row>
        <row r="227">
          <cell r="A227">
            <v>44902</v>
          </cell>
          <cell r="B227">
            <v>2.3304999999999998</v>
          </cell>
          <cell r="C227">
            <v>3.3634859999999986</v>
          </cell>
          <cell r="D227">
            <v>-2.2024494000000052</v>
          </cell>
        </row>
        <row r="228">
          <cell r="A228">
            <v>44912</v>
          </cell>
          <cell r="B228">
            <v>2.355</v>
          </cell>
          <cell r="C228">
            <v>3.7336810000000011</v>
          </cell>
          <cell r="D228">
            <v>-2.2802292000000124</v>
          </cell>
        </row>
        <row r="229">
          <cell r="A229">
            <v>44922</v>
          </cell>
          <cell r="B229">
            <v>2.3218000000000001</v>
          </cell>
          <cell r="C229">
            <v>3.2320290000000029</v>
          </cell>
          <cell r="D229">
            <v>-2.0758858000000111</v>
          </cell>
        </row>
        <row r="230">
          <cell r="A230">
            <v>44932</v>
          </cell>
          <cell r="B230">
            <v>2.3605</v>
          </cell>
          <cell r="C230">
            <v>3.8167860000000022</v>
          </cell>
          <cell r="D230">
            <v>-1.8847184000000108</v>
          </cell>
        </row>
        <row r="231">
          <cell r="A231">
            <v>44941</v>
          </cell>
          <cell r="B231">
            <v>2.3325999999999998</v>
          </cell>
          <cell r="C231">
            <v>3.3952169999999984</v>
          </cell>
          <cell r="D231">
            <v>-2.1490738000000063</v>
          </cell>
        </row>
        <row r="232">
          <cell r="A232">
            <v>44951</v>
          </cell>
          <cell r="B232">
            <v>2.3635999999999999</v>
          </cell>
          <cell r="C232">
            <v>3.8636270000000006</v>
          </cell>
          <cell r="D232">
            <v>-2.5770504000000107</v>
          </cell>
        </row>
        <row r="233">
          <cell r="A233">
            <v>44963</v>
          </cell>
          <cell r="B233">
            <v>2.3668999999999998</v>
          </cell>
          <cell r="C233">
            <v>3.9134899999999981</v>
          </cell>
          <cell r="D233">
            <v>-1.4790282000000099</v>
          </cell>
        </row>
        <row r="234">
          <cell r="A234">
            <v>44973</v>
          </cell>
          <cell r="B234">
            <v>2.3706</v>
          </cell>
          <cell r="C234">
            <v>3.9693970000000021</v>
          </cell>
          <cell r="D234">
            <v>-2.0653266000000148</v>
          </cell>
        </row>
        <row r="235">
          <cell r="A235">
            <v>44982</v>
          </cell>
          <cell r="B235">
            <v>2.3936000000000002</v>
          </cell>
          <cell r="C235">
            <v>4.3169270000000042</v>
          </cell>
          <cell r="D235">
            <v>-2.2006546000000107</v>
          </cell>
        </row>
        <row r="236">
          <cell r="A236">
            <v>44991</v>
          </cell>
          <cell r="B236">
            <v>2.4011</v>
          </cell>
          <cell r="C236">
            <v>4.4302520000000021</v>
          </cell>
          <cell r="D236">
            <v>-2.2073246000000117</v>
          </cell>
        </row>
        <row r="237">
          <cell r="A237">
            <v>45001</v>
          </cell>
          <cell r="B237">
            <v>2.4146999999999998</v>
          </cell>
          <cell r="C237">
            <v>4.6357479999999995</v>
          </cell>
          <cell r="D237">
            <v>-1.4018106000000103</v>
          </cell>
        </row>
        <row r="238">
          <cell r="A238">
            <v>45013</v>
          </cell>
          <cell r="B238">
            <v>2.4643999999999999</v>
          </cell>
          <cell r="C238">
            <v>5.3867150000000006</v>
          </cell>
          <cell r="D238">
            <v>-1.9587930000000111</v>
          </cell>
        </row>
        <row r="239">
          <cell r="A239">
            <v>45023</v>
          </cell>
          <cell r="B239">
            <v>2.5057999999999998</v>
          </cell>
          <cell r="C239">
            <v>6.012268999999999</v>
          </cell>
          <cell r="D239">
            <v>-1.9359654000000086</v>
          </cell>
        </row>
        <row r="240">
          <cell r="A240">
            <v>45033</v>
          </cell>
          <cell r="B240">
            <v>2.4748000000000001</v>
          </cell>
          <cell r="C240">
            <v>5.543859000000003</v>
          </cell>
          <cell r="D240">
            <v>-1.7486424000000103</v>
          </cell>
        </row>
        <row r="241">
          <cell r="A241">
            <v>45042</v>
          </cell>
          <cell r="B241">
            <v>2.4811999999999999</v>
          </cell>
          <cell r="C241">
            <v>5.6405629999999993</v>
          </cell>
          <cell r="D241">
            <v>-1.7404670000000064</v>
          </cell>
        </row>
        <row r="242">
          <cell r="A242">
            <v>45052</v>
          </cell>
          <cell r="B242">
            <v>2.5043000000000002</v>
          </cell>
          <cell r="C242">
            <v>5.9896040000000044</v>
          </cell>
          <cell r="D242">
            <v>-2.0841742000000152</v>
          </cell>
        </row>
        <row r="243">
          <cell r="A243">
            <v>45062</v>
          </cell>
          <cell r="B243">
            <v>2.524</v>
          </cell>
          <cell r="C243">
            <v>6.2872710000000014</v>
          </cell>
          <cell r="D243">
            <v>-2.4587234000000078</v>
          </cell>
        </row>
        <row r="244">
          <cell r="A244">
            <v>45071</v>
          </cell>
          <cell r="B244">
            <v>2.5236999999999998</v>
          </cell>
          <cell r="C244">
            <v>6.2827379999999993</v>
          </cell>
          <cell r="D244">
            <v>-2.44907680000001</v>
          </cell>
        </row>
        <row r="245">
          <cell r="A245">
            <v>45082</v>
          </cell>
          <cell r="B245">
            <v>2.5325000000000002</v>
          </cell>
          <cell r="C245">
            <v>6.4157060000000046</v>
          </cell>
          <cell r="D245">
            <v>-2.6982454000000158</v>
          </cell>
        </row>
        <row r="246">
          <cell r="A246">
            <v>45089</v>
          </cell>
          <cell r="B246">
            <v>2.4996999999999998</v>
          </cell>
          <cell r="C246">
            <v>5.9200979999999985</v>
          </cell>
          <cell r="D246">
            <v>-1.7975728000000091</v>
          </cell>
        </row>
        <row r="247">
          <cell r="A247">
            <v>45096</v>
          </cell>
          <cell r="B247">
            <v>2.5160999999999998</v>
          </cell>
          <cell r="C247">
            <v>6.167901999999998</v>
          </cell>
          <cell r="D247">
            <v>-2.6602142000000035</v>
          </cell>
        </row>
        <row r="248">
          <cell r="A248">
            <v>45104</v>
          </cell>
          <cell r="B248">
            <v>2.5226999999999999</v>
          </cell>
          <cell r="C248">
            <v>6.2676280000000002</v>
          </cell>
          <cell r="D248">
            <v>-2.1986470000000082</v>
          </cell>
        </row>
        <row r="249">
          <cell r="A249">
            <v>45111</v>
          </cell>
          <cell r="B249">
            <v>2.5209999999999999</v>
          </cell>
          <cell r="C249">
            <v>6.2419409999999997</v>
          </cell>
          <cell r="D249">
            <v>-2.0798492000000079</v>
          </cell>
        </row>
        <row r="250">
          <cell r="A250">
            <v>45117</v>
          </cell>
          <cell r="B250">
            <v>2.5061</v>
          </cell>
          <cell r="C250">
            <v>6.0168020000000011</v>
          </cell>
          <cell r="D250">
            <v>-2.238894000000013</v>
          </cell>
        </row>
        <row r="251">
          <cell r="A251">
            <v>45124</v>
          </cell>
          <cell r="B251">
            <v>2.4828999999999999</v>
          </cell>
          <cell r="C251">
            <v>5.6662499999999998</v>
          </cell>
          <cell r="D251">
            <v>-2.3391948000000062</v>
          </cell>
        </row>
        <row r="252">
          <cell r="A252">
            <v>45132</v>
          </cell>
          <cell r="B252">
            <v>2.4731000000000001</v>
          </cell>
          <cell r="C252">
            <v>5.5181720000000025</v>
          </cell>
          <cell r="D252">
            <v>-2.2600158000000099</v>
          </cell>
        </row>
        <row r="253">
          <cell r="A253">
            <v>45139</v>
          </cell>
          <cell r="B253">
            <v>2.4940000000000002</v>
          </cell>
          <cell r="C253">
            <v>5.8339710000000045</v>
          </cell>
          <cell r="D253">
            <v>-2.0114248000000163</v>
          </cell>
        </row>
        <row r="254">
          <cell r="A254">
            <v>45146</v>
          </cell>
          <cell r="B254">
            <v>2.4893000000000001</v>
          </cell>
          <cell r="C254">
            <v>5.7629540000000024</v>
          </cell>
          <cell r="D254">
            <v>-1.8790796000000096</v>
          </cell>
        </row>
        <row r="255">
          <cell r="A255">
            <v>45153</v>
          </cell>
          <cell r="B255">
            <v>2.5293000000000001</v>
          </cell>
          <cell r="C255">
            <v>6.3673540000000033</v>
          </cell>
          <cell r="D255">
            <v>-1.8824276000000131</v>
          </cell>
        </row>
        <row r="256">
          <cell r="A256">
            <v>45160</v>
          </cell>
          <cell r="B256">
            <v>2.5249000000000001</v>
          </cell>
          <cell r="C256">
            <v>6.3008700000000033</v>
          </cell>
          <cell r="D256">
            <v>-2.2325706000000141</v>
          </cell>
        </row>
        <row r="257">
          <cell r="A257">
            <v>45166</v>
          </cell>
          <cell r="B257">
            <v>2.5655000000000001</v>
          </cell>
          <cell r="C257">
            <v>6.9143360000000031</v>
          </cell>
          <cell r="D257">
            <v>-1.9574558000000115</v>
          </cell>
        </row>
        <row r="258">
          <cell r="A258">
            <v>45173</v>
          </cell>
          <cell r="B258">
            <v>2.5182000000000002</v>
          </cell>
          <cell r="C258">
            <v>6.1996330000000048</v>
          </cell>
          <cell r="D258">
            <v>-2.1497782000000134</v>
          </cell>
        </row>
        <row r="259">
          <cell r="A259">
            <v>45180</v>
          </cell>
          <cell r="B259">
            <v>2.5209999999999999</v>
          </cell>
          <cell r="C259">
            <v>6.2419409999999997</v>
          </cell>
          <cell r="D259">
            <v>-2.2954102000000116</v>
          </cell>
        </row>
        <row r="260">
          <cell r="A260">
            <v>45182</v>
          </cell>
          <cell r="B260">
            <v>2.5173999999999999</v>
          </cell>
          <cell r="C260">
            <v>6.1875449999999992</v>
          </cell>
          <cell r="D260">
            <v>-1.8421642000000054</v>
          </cell>
        </row>
        <row r="261">
          <cell r="A261">
            <v>45187</v>
          </cell>
          <cell r="B261">
            <v>2.5325000000000002</v>
          </cell>
          <cell r="C261">
            <v>6.4157060000000046</v>
          </cell>
          <cell r="D261">
            <v>-1.905452800000015</v>
          </cell>
        </row>
        <row r="262">
          <cell r="A262">
            <v>45194</v>
          </cell>
          <cell r="B262">
            <v>2.5228000000000002</v>
          </cell>
          <cell r="C262">
            <v>6.2691390000000036</v>
          </cell>
          <cell r="D262">
            <v>-1.6120106000000147</v>
          </cell>
        </row>
        <row r="263">
          <cell r="A263">
            <v>45201</v>
          </cell>
          <cell r="B263">
            <v>2.5266999999999999</v>
          </cell>
          <cell r="C263">
            <v>6.3280680000000009</v>
          </cell>
          <cell r="D263">
            <v>-1.8053716000000124</v>
          </cell>
        </row>
        <row r="264">
          <cell r="A264">
            <v>45208</v>
          </cell>
          <cell r="B264">
            <v>2.5507</v>
          </cell>
          <cell r="C264">
            <v>6.6907080000000008</v>
          </cell>
          <cell r="D264">
            <v>-2.0155824000000084</v>
          </cell>
        </row>
        <row r="265">
          <cell r="A265">
            <v>45215</v>
          </cell>
          <cell r="B265">
            <v>2.5263</v>
          </cell>
          <cell r="C265">
            <v>6.3220240000000016</v>
          </cell>
          <cell r="D265">
            <v>-1.7635534000000144</v>
          </cell>
        </row>
        <row r="266">
          <cell r="A266">
            <v>45222</v>
          </cell>
          <cell r="B266">
            <v>2.5266999999999999</v>
          </cell>
          <cell r="C266">
            <v>6.3280680000000009</v>
          </cell>
          <cell r="D266">
            <v>-1.7664866000000137</v>
          </cell>
        </row>
        <row r="267">
          <cell r="A267">
            <v>45226</v>
          </cell>
          <cell r="B267">
            <v>2.5472999999999999</v>
          </cell>
          <cell r="C267">
            <v>6.6393339999999998</v>
          </cell>
          <cell r="D267">
            <v>-2.137298200000008</v>
          </cell>
        </row>
        <row r="268">
          <cell r="A268">
            <v>45230</v>
          </cell>
          <cell r="B268">
            <v>2.5486</v>
          </cell>
          <cell r="C268">
            <v>6.658977000000001</v>
          </cell>
          <cell r="D268">
            <v>-2.0680632000000072</v>
          </cell>
        </row>
        <row r="269">
          <cell r="A269">
            <v>45236</v>
          </cell>
          <cell r="B269">
            <v>2.5474999999999999</v>
          </cell>
          <cell r="C269">
            <v>6.6423559999999995</v>
          </cell>
          <cell r="D269">
            <v>-2.1854268000000063</v>
          </cell>
        </row>
        <row r="270">
          <cell r="A270">
            <v>45243</v>
          </cell>
          <cell r="B270">
            <v>2.5455999999999999</v>
          </cell>
          <cell r="C270">
            <v>6.6136469999999994</v>
          </cell>
          <cell r="D270">
            <v>-1.9178538000000058</v>
          </cell>
        </row>
        <row r="271">
          <cell r="A271">
            <v>45250</v>
          </cell>
          <cell r="B271">
            <v>2.5375999999999999</v>
          </cell>
          <cell r="C271">
            <v>6.4927669999999997</v>
          </cell>
          <cell r="D271">
            <v>-2.4313568000000112</v>
          </cell>
        </row>
        <row r="272">
          <cell r="A272">
            <v>45257</v>
          </cell>
          <cell r="B272">
            <v>2.5585</v>
          </cell>
          <cell r="C272">
            <v>6.8085660000000017</v>
          </cell>
          <cell r="D272">
            <v>-2.4962890000000098</v>
          </cell>
        </row>
        <row r="273">
          <cell r="A273">
            <v>45264</v>
          </cell>
          <cell r="B273">
            <v>2.5657000000000001</v>
          </cell>
          <cell r="C273">
            <v>6.9173580000000028</v>
          </cell>
          <cell r="D273">
            <v>-2.1017990000000122</v>
          </cell>
        </row>
        <row r="274">
          <cell r="A274">
            <v>45275</v>
          </cell>
          <cell r="B274">
            <v>2.5748000000000002</v>
          </cell>
          <cell r="C274">
            <v>7.0548590000000049</v>
          </cell>
          <cell r="D274">
            <v>-2.180194800000014</v>
          </cell>
        </row>
        <row r="275">
          <cell r="A275">
            <v>45286</v>
          </cell>
          <cell r="B275">
            <v>2.5552999999999999</v>
          </cell>
          <cell r="C275">
            <v>6.7602140000000004</v>
          </cell>
          <cell r="D275">
            <v>-2.3179510000000105</v>
          </cell>
        </row>
        <row r="276">
          <cell r="A276">
            <v>45297</v>
          </cell>
          <cell r="B276">
            <v>2.5939999999999999</v>
          </cell>
          <cell r="C276">
            <v>7.3449709999999993</v>
          </cell>
          <cell r="D276">
            <v>-2.4787514000000046</v>
          </cell>
        </row>
        <row r="277">
          <cell r="A277">
            <v>45307</v>
          </cell>
          <cell r="B277">
            <v>2.5958999999999999</v>
          </cell>
          <cell r="C277">
            <v>7.3736799999999993</v>
          </cell>
          <cell r="D277">
            <v>-2.2194912000000118</v>
          </cell>
        </row>
        <row r="278">
          <cell r="A278">
            <v>45317</v>
          </cell>
          <cell r="B278">
            <v>2.6137000000000001</v>
          </cell>
          <cell r="C278">
            <v>7.6426380000000034</v>
          </cell>
          <cell r="D278">
            <v>-2.2955796000000097</v>
          </cell>
        </row>
        <row r="279">
          <cell r="A279">
            <v>45328</v>
          </cell>
          <cell r="B279">
            <v>2.6484000000000001</v>
          </cell>
          <cell r="C279">
            <v>8.1669550000000033</v>
          </cell>
          <cell r="D279">
            <v>-2.2875024000000126</v>
          </cell>
        </row>
        <row r="280">
          <cell r="A280">
            <v>45338</v>
          </cell>
          <cell r="B280">
            <v>2.6659999999999999</v>
          </cell>
          <cell r="C280">
            <v>8.4328909999999997</v>
          </cell>
          <cell r="D280">
            <v>-2.3434594000000075</v>
          </cell>
        </row>
        <row r="281">
          <cell r="A281">
            <v>45348</v>
          </cell>
          <cell r="B281">
            <v>2.6869000000000001</v>
          </cell>
          <cell r="C281">
            <v>8.7486900000000016</v>
          </cell>
          <cell r="D281">
            <v>-2.4159484000000084</v>
          </cell>
        </row>
        <row r="282">
          <cell r="A282">
            <v>45357</v>
          </cell>
          <cell r="B282">
            <v>2.7101000000000002</v>
          </cell>
          <cell r="C282">
            <v>9.0992420000000038</v>
          </cell>
          <cell r="D282">
            <v>-2.4143124000000125</v>
          </cell>
        </row>
        <row r="283">
          <cell r="A283">
            <v>45366</v>
          </cell>
          <cell r="B283">
            <v>2.7223000000000002</v>
          </cell>
          <cell r="C283">
            <v>9.2835840000000047</v>
          </cell>
          <cell r="D283">
            <v>-2.4533346000000114</v>
          </cell>
        </row>
        <row r="284">
          <cell r="A284">
            <v>45376</v>
          </cell>
          <cell r="B284">
            <v>2.7368000000000001</v>
          </cell>
          <cell r="C284">
            <v>9.5026790000000041</v>
          </cell>
          <cell r="D284">
            <v>-2.5633314000000151</v>
          </cell>
        </row>
        <row r="285">
          <cell r="A285">
            <v>45388</v>
          </cell>
          <cell r="B285">
            <v>2.7810000000000001</v>
          </cell>
          <cell r="C285">
            <v>9.5026790000000041</v>
          </cell>
          <cell r="D285">
            <v>-2.5833314000000147</v>
          </cell>
        </row>
        <row r="286">
          <cell r="A286">
            <v>45391</v>
          </cell>
          <cell r="B286">
            <v>2.8020999999999998</v>
          </cell>
          <cell r="C286">
            <v>9.8214999999999986</v>
          </cell>
          <cell r="D286">
            <v>-2.9021524000000092</v>
          </cell>
        </row>
        <row r="287">
          <cell r="A287">
            <v>45394</v>
          </cell>
          <cell r="B287">
            <v>2.8195999999999999</v>
          </cell>
          <cell r="C287">
            <v>10.085925</v>
          </cell>
          <cell r="D287">
            <v>-2.9965984000000088</v>
          </cell>
        </row>
        <row r="288">
          <cell r="A288">
            <v>45399</v>
          </cell>
          <cell r="B288">
            <v>2.8096999999999999</v>
          </cell>
          <cell r="C288">
            <v>9.9363360000000007</v>
          </cell>
          <cell r="D288">
            <v>-2.7519098000000088</v>
          </cell>
        </row>
        <row r="289">
          <cell r="A289">
            <v>45407</v>
          </cell>
          <cell r="B289">
            <v>2.8245</v>
          </cell>
          <cell r="C289">
            <v>10.159964000000002</v>
          </cell>
          <cell r="D289">
            <v>-2.9664326000000107</v>
          </cell>
        </row>
        <row r="290">
          <cell r="A290">
            <v>45418</v>
          </cell>
          <cell r="B290">
            <v>2.8690000000000002</v>
          </cell>
          <cell r="C290">
            <v>10.832359000000006</v>
          </cell>
          <cell r="D290">
            <v>-3.248848600000013</v>
          </cell>
        </row>
        <row r="291">
          <cell r="A291">
            <v>45428</v>
          </cell>
          <cell r="B291">
            <v>2.8557000000000001</v>
          </cell>
          <cell r="C291">
            <v>10.631396000000004</v>
          </cell>
          <cell r="D291">
            <v>-3.2687524000000145</v>
          </cell>
        </row>
        <row r="292">
          <cell r="A292">
            <v>45439</v>
          </cell>
          <cell r="B292">
            <v>2.8523000000000001</v>
          </cell>
          <cell r="C292">
            <v>10.580022000000003</v>
          </cell>
          <cell r="D292">
            <v>-3.382698200000009</v>
          </cell>
        </row>
        <row r="293">
          <cell r="A293">
            <v>45449</v>
          </cell>
          <cell r="B293">
            <v>2.8889</v>
          </cell>
          <cell r="C293">
            <v>11.133048000000002</v>
          </cell>
          <cell r="D293">
            <v>-3.3846582000000094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甘再水电站安全监测工程</v>
          </cell>
        </row>
        <row r="2">
          <cell r="A2" t="str">
            <v>大坝静力水准记录、计算表</v>
          </cell>
        </row>
        <row r="3">
          <cell r="A3" t="str">
            <v>测点编号</v>
          </cell>
          <cell r="B3" t="str">
            <v>TC1-6'</v>
          </cell>
          <cell r="C3" t="str">
            <v>仪器型号：RJ-50S</v>
          </cell>
          <cell r="D3" t="str">
            <v>出厂编号</v>
          </cell>
          <cell r="E3" t="str">
            <v>SLYD8323</v>
          </cell>
        </row>
        <row r="4">
          <cell r="A4" t="str">
            <v>埋设位置</v>
          </cell>
          <cell r="B4" t="str">
            <v>4号--10号坝段153.0m坝顶 坝右0+023.00m至坝右0+0323.00m  高程153.0m</v>
          </cell>
        </row>
        <row r="5">
          <cell r="A5" t="str">
            <v>埋设时间</v>
          </cell>
          <cell r="B5" t="str">
            <v>2018.05.02-2018.05.05</v>
          </cell>
          <cell r="C5" t="str">
            <v>系数K：</v>
          </cell>
          <cell r="D5">
            <v>14.606</v>
          </cell>
          <cell r="E5" t="str">
            <v>mm/1电容比</v>
          </cell>
        </row>
        <row r="6">
          <cell r="A6" t="str">
            <v>计算公式</v>
          </cell>
          <cell r="B6" t="str">
            <v>W=(αi-α基)*K</v>
          </cell>
        </row>
        <row r="7">
          <cell r="A7" t="str">
            <v>观测日期</v>
          </cell>
          <cell r="B7" t="str">
            <v>电容比</v>
          </cell>
          <cell r="C7" t="str">
            <v>位移量</v>
          </cell>
          <cell r="D7" t="str">
            <v>绝对位移量</v>
          </cell>
          <cell r="E7" t="str">
            <v>备注</v>
          </cell>
        </row>
        <row r="8">
          <cell r="B8" t="str">
            <v>α</v>
          </cell>
          <cell r="C8" t="str">
            <v>W(mm)</v>
          </cell>
          <cell r="D8" t="str">
            <v>(mm)</v>
          </cell>
        </row>
        <row r="9">
          <cell r="A9">
            <v>43256</v>
          </cell>
          <cell r="B9">
            <v>2.3157999999999999</v>
          </cell>
          <cell r="C9">
            <v>0</v>
          </cell>
          <cell r="D9">
            <v>0</v>
          </cell>
          <cell r="E9" t="str">
            <v>绝对位移量应加上双金属标的位移</v>
          </cell>
        </row>
        <row r="10">
          <cell r="A10">
            <v>43258</v>
          </cell>
          <cell r="B10">
            <v>2.3182</v>
          </cell>
          <cell r="C10">
            <v>3.5054400000002622E-2</v>
          </cell>
          <cell r="D10">
            <v>0.19566839999999858</v>
          </cell>
        </row>
        <row r="11">
          <cell r="A11">
            <v>43262</v>
          </cell>
          <cell r="B11">
            <v>2.3039000000000001</v>
          </cell>
          <cell r="C11">
            <v>-0.17381139999999706</v>
          </cell>
          <cell r="D11">
            <v>0.38606839999999809</v>
          </cell>
        </row>
        <row r="12">
          <cell r="A12">
            <v>43263</v>
          </cell>
          <cell r="B12">
            <v>2.3195000000000001</v>
          </cell>
          <cell r="C12">
            <v>5.404220000000378E-2</v>
          </cell>
          <cell r="D12">
            <v>0.12375619999999771</v>
          </cell>
        </row>
        <row r="13">
          <cell r="A13">
            <v>43265</v>
          </cell>
          <cell r="B13">
            <v>2.3180999999999998</v>
          </cell>
          <cell r="C13">
            <v>3.3593799999999542E-2</v>
          </cell>
          <cell r="D13">
            <v>0.15918660000000029</v>
          </cell>
        </row>
        <row r="14">
          <cell r="A14">
            <v>43267</v>
          </cell>
          <cell r="B14">
            <v>2.3107000000000002</v>
          </cell>
          <cell r="C14">
            <v>-7.4490599999995036E-2</v>
          </cell>
          <cell r="D14">
            <v>0.28528539999999619</v>
          </cell>
        </row>
        <row r="15">
          <cell r="A15">
            <v>43269</v>
          </cell>
          <cell r="B15">
            <v>2.3237999999999999</v>
          </cell>
          <cell r="C15">
            <v>0.1168480000000001</v>
          </cell>
          <cell r="D15">
            <v>0.11589640000000305</v>
          </cell>
        </row>
        <row r="16">
          <cell r="A16">
            <v>43272</v>
          </cell>
          <cell r="B16">
            <v>2.3142</v>
          </cell>
          <cell r="C16">
            <v>-2.3369599999997426E-2</v>
          </cell>
          <cell r="D16">
            <v>0.20712480000000161</v>
          </cell>
        </row>
        <row r="17">
          <cell r="A17">
            <v>43274</v>
          </cell>
          <cell r="B17">
            <v>2.2984</v>
          </cell>
          <cell r="C17">
            <v>-0.25414439999999794</v>
          </cell>
          <cell r="D17">
            <v>0.59270159999999728</v>
          </cell>
        </row>
        <row r="18">
          <cell r="A18">
            <v>43277</v>
          </cell>
          <cell r="B18">
            <v>2.3178000000000001</v>
          </cell>
          <cell r="C18">
            <v>2.921200000000327E-2</v>
          </cell>
          <cell r="D18">
            <v>3.9217800000000268E-2</v>
          </cell>
        </row>
        <row r="19">
          <cell r="A19">
            <v>43279</v>
          </cell>
          <cell r="B19">
            <v>2.2934999999999999</v>
          </cell>
          <cell r="C19">
            <v>-0.32571379999999978</v>
          </cell>
          <cell r="D19">
            <v>0.93053520000000089</v>
          </cell>
        </row>
        <row r="20">
          <cell r="A20">
            <v>43281</v>
          </cell>
          <cell r="B20">
            <v>2.3191999999999999</v>
          </cell>
          <cell r="C20">
            <v>4.9660400000001013E-2</v>
          </cell>
          <cell r="D20">
            <v>0.3324526000000001</v>
          </cell>
        </row>
        <row r="21">
          <cell r="A21">
            <v>43283</v>
          </cell>
          <cell r="B21">
            <v>2.3374000000000001</v>
          </cell>
          <cell r="C21">
            <v>0</v>
          </cell>
          <cell r="D21">
            <v>0.04</v>
          </cell>
        </row>
        <row r="22">
          <cell r="A22">
            <v>43286</v>
          </cell>
          <cell r="B22">
            <v>2.3113999999999999</v>
          </cell>
          <cell r="C22">
            <v>-0.37975600000000359</v>
          </cell>
          <cell r="D22">
            <v>0.4801714000000058</v>
          </cell>
        </row>
        <row r="23">
          <cell r="A23">
            <v>43290</v>
          </cell>
          <cell r="B23">
            <v>2.2359</v>
          </cell>
          <cell r="C23">
            <v>-1.4825090000000021</v>
          </cell>
          <cell r="D23">
            <v>-2.1196399999996451E-2</v>
          </cell>
        </row>
        <row r="24">
          <cell r="A24">
            <v>43293</v>
          </cell>
          <cell r="B24">
            <v>2.31</v>
          </cell>
          <cell r="C24">
            <v>-0.40020440000000135</v>
          </cell>
          <cell r="D24">
            <v>2.0965822000000029</v>
          </cell>
        </row>
        <row r="25">
          <cell r="A25">
            <v>43295</v>
          </cell>
          <cell r="B25">
            <v>2.2648000000000001</v>
          </cell>
          <cell r="C25">
            <v>-1.0603955999999999</v>
          </cell>
          <cell r="D25">
            <v>2.7158346000000004</v>
          </cell>
        </row>
        <row r="26">
          <cell r="A26">
            <v>43298</v>
          </cell>
          <cell r="B26">
            <v>2.3029000000000002</v>
          </cell>
          <cell r="C26">
            <v>-0.50390699999999966</v>
          </cell>
          <cell r="D26">
            <v>2.3835526000000034</v>
          </cell>
        </row>
        <row r="27">
          <cell r="A27">
            <v>43300</v>
          </cell>
          <cell r="B27">
            <v>2.1831999999999998</v>
          </cell>
          <cell r="C27">
            <v>-2.2522452000000048</v>
          </cell>
          <cell r="D27">
            <v>4.275194600000007</v>
          </cell>
        </row>
        <row r="28">
          <cell r="A28">
            <v>43305</v>
          </cell>
          <cell r="B28">
            <v>2.2231999999999998</v>
          </cell>
          <cell r="C28">
            <v>-1.6680052000000043</v>
          </cell>
          <cell r="D28">
            <v>1.2444300000000033</v>
          </cell>
        </row>
        <row r="29">
          <cell r="A29">
            <v>43308</v>
          </cell>
          <cell r="B29">
            <v>2.2397999999999998</v>
          </cell>
          <cell r="C29">
            <v>-1.4255456000000051</v>
          </cell>
          <cell r="D29">
            <v>1.224750800000004</v>
          </cell>
        </row>
        <row r="30">
          <cell r="A30">
            <v>43312</v>
          </cell>
          <cell r="B30">
            <v>2.3003999999999998</v>
          </cell>
          <cell r="C30">
            <v>-0.54042200000000529</v>
          </cell>
          <cell r="D30">
            <v>2.2393808000000046</v>
          </cell>
        </row>
        <row r="31">
          <cell r="A31">
            <v>43314</v>
          </cell>
          <cell r="B31">
            <v>2.2054</v>
          </cell>
          <cell r="C31">
            <v>-1.9279920000000017</v>
          </cell>
          <cell r="D31">
            <v>0.53166960000000252</v>
          </cell>
        </row>
        <row r="32">
          <cell r="A32">
            <v>43319</v>
          </cell>
          <cell r="B32">
            <v>2.2784</v>
          </cell>
          <cell r="C32">
            <v>-0.86175400000000235</v>
          </cell>
          <cell r="D32">
            <v>2.4493586000000049</v>
          </cell>
        </row>
        <row r="33">
          <cell r="A33">
            <v>43321</v>
          </cell>
          <cell r="B33">
            <v>2.2376</v>
          </cell>
          <cell r="C33">
            <v>-1.4576788000000016</v>
          </cell>
          <cell r="D33">
            <v>2.6133144000000028</v>
          </cell>
        </row>
        <row r="34">
          <cell r="A34">
            <v>43326</v>
          </cell>
          <cell r="B34">
            <v>2.1989000000000001</v>
          </cell>
          <cell r="C34">
            <v>-2.0229310000000011</v>
          </cell>
          <cell r="D34">
            <v>3.6604276000000002</v>
          </cell>
        </row>
        <row r="35">
          <cell r="A35">
            <v>43328</v>
          </cell>
          <cell r="B35">
            <v>2.2126000000000001</v>
          </cell>
          <cell r="C35">
            <v>-1.8228288000000004</v>
          </cell>
          <cell r="D35">
            <v>4.0571323999999995</v>
          </cell>
        </row>
        <row r="36">
          <cell r="A36">
            <v>43333</v>
          </cell>
          <cell r="B36">
            <v>2.3010000000000002</v>
          </cell>
          <cell r="C36">
            <v>-0.53165839999999986</v>
          </cell>
          <cell r="D36">
            <v>3.0826055999999991</v>
          </cell>
        </row>
        <row r="37">
          <cell r="A37">
            <v>43335</v>
          </cell>
          <cell r="B37">
            <v>2.2968999999999999</v>
          </cell>
          <cell r="C37">
            <v>-0.59154300000000293</v>
          </cell>
          <cell r="D37">
            <v>2.9482116000000058</v>
          </cell>
        </row>
        <row r="38">
          <cell r="A38">
            <v>43342</v>
          </cell>
          <cell r="B38">
            <v>2.1884999999999999</v>
          </cell>
          <cell r="C38">
            <v>-2.1748334000000038</v>
          </cell>
          <cell r="D38">
            <v>4.4480902000000047</v>
          </cell>
        </row>
        <row r="39">
          <cell r="A39">
            <v>43349</v>
          </cell>
          <cell r="B39">
            <v>2.2248999999999999</v>
          </cell>
          <cell r="C39">
            <v>-1.6431750000000038</v>
          </cell>
          <cell r="D39">
            <v>3.9425326000000078</v>
          </cell>
        </row>
        <row r="40">
          <cell r="A40">
            <v>43356</v>
          </cell>
          <cell r="B40">
            <v>2.3012000000000001</v>
          </cell>
          <cell r="C40">
            <v>-0.52873720000000013</v>
          </cell>
          <cell r="D40">
            <v>1.7819718000000004</v>
          </cell>
        </row>
        <row r="41">
          <cell r="A41">
            <v>43363</v>
          </cell>
          <cell r="B41">
            <v>2.3001</v>
          </cell>
          <cell r="C41">
            <v>-0.54480380000000161</v>
          </cell>
          <cell r="D41">
            <v>1.6780384000000019</v>
          </cell>
        </row>
        <row r="42">
          <cell r="A42">
            <v>43371</v>
          </cell>
          <cell r="B42">
            <v>2.2847</v>
          </cell>
          <cell r="C42">
            <v>-0.76973620000000276</v>
          </cell>
          <cell r="D42">
            <v>1.9029708000000032</v>
          </cell>
        </row>
        <row r="43">
          <cell r="A43">
            <v>43377</v>
          </cell>
          <cell r="B43">
            <v>2.2936999999999999</v>
          </cell>
          <cell r="C43">
            <v>-0.63828220000000424</v>
          </cell>
          <cell r="D43">
            <v>1.8815168000000044</v>
          </cell>
        </row>
        <row r="44">
          <cell r="A44">
            <v>43384</v>
          </cell>
          <cell r="B44">
            <v>2.2907999999999999</v>
          </cell>
          <cell r="C44">
            <v>-0.6806396000000029</v>
          </cell>
          <cell r="D44">
            <v>1.8838742000000033</v>
          </cell>
        </row>
        <row r="45">
          <cell r="A45">
            <v>43391</v>
          </cell>
          <cell r="B45">
            <v>2.2761999999999998</v>
          </cell>
          <cell r="C45">
            <v>-0.89388720000000532</v>
          </cell>
          <cell r="D45">
            <v>2.0971218000000054</v>
          </cell>
        </row>
        <row r="46">
          <cell r="A46">
            <v>43398</v>
          </cell>
          <cell r="B46">
            <v>2.2877000000000001</v>
          </cell>
          <cell r="C46">
            <v>-0.72591820000000118</v>
          </cell>
          <cell r="D46">
            <v>1.9491528000000016</v>
          </cell>
        </row>
        <row r="47">
          <cell r="A47">
            <v>43411</v>
          </cell>
          <cell r="B47">
            <v>2.2336999999999998</v>
          </cell>
          <cell r="C47">
            <v>-1.514642200000005</v>
          </cell>
          <cell r="D47">
            <v>2.7078768000000055</v>
          </cell>
        </row>
        <row r="48">
          <cell r="A48">
            <v>43418</v>
          </cell>
          <cell r="B48">
            <v>2.2911999999999999</v>
          </cell>
          <cell r="C48">
            <v>-0.67479720000000354</v>
          </cell>
          <cell r="D48">
            <v>1.8780318000000038</v>
          </cell>
        </row>
        <row r="49">
          <cell r="A49">
            <v>43431</v>
          </cell>
          <cell r="B49">
            <v>2.2526999999999999</v>
          </cell>
          <cell r="C49">
            <v>-1.2371282000000032</v>
          </cell>
          <cell r="D49">
            <v>2.4703628000000037</v>
          </cell>
        </row>
        <row r="50">
          <cell r="A50">
            <v>43440</v>
          </cell>
          <cell r="B50">
            <v>2.2902999999999998</v>
          </cell>
          <cell r="C50">
            <v>-0.68794260000000529</v>
          </cell>
          <cell r="D50">
            <v>1.9111772000000056</v>
          </cell>
        </row>
        <row r="51">
          <cell r="A51">
            <v>43449</v>
          </cell>
          <cell r="B51">
            <v>2.1905000000000001</v>
          </cell>
          <cell r="C51">
            <v>-2.1456214000000005</v>
          </cell>
          <cell r="D51">
            <v>3.2988560000000007</v>
          </cell>
        </row>
        <row r="52">
          <cell r="A52">
            <v>43459</v>
          </cell>
          <cell r="B52">
            <v>2.2730999999999999</v>
          </cell>
          <cell r="C52">
            <v>-0.9391658000000036</v>
          </cell>
          <cell r="D52">
            <v>2.1424004000000041</v>
          </cell>
        </row>
        <row r="53">
          <cell r="A53">
            <v>43470</v>
          </cell>
          <cell r="B53">
            <v>2.2162000000000002</v>
          </cell>
          <cell r="C53">
            <v>-1.7702471999999996</v>
          </cell>
          <cell r="D53">
            <v>3.0034817999999999</v>
          </cell>
        </row>
        <row r="54">
          <cell r="A54">
            <v>43480</v>
          </cell>
          <cell r="B54">
            <v>2.2501000000000002</v>
          </cell>
          <cell r="C54">
            <v>-1.275103799999999</v>
          </cell>
          <cell r="D54">
            <v>2.5403600000000015</v>
          </cell>
        </row>
        <row r="55">
          <cell r="A55">
            <v>43490</v>
          </cell>
          <cell r="B55">
            <v>2.2387000000000001</v>
          </cell>
          <cell r="C55">
            <v>-1.4416122000000002</v>
          </cell>
          <cell r="D55">
            <v>2.9136919999999997</v>
          </cell>
        </row>
        <row r="56">
          <cell r="A56">
            <v>43500</v>
          </cell>
          <cell r="B56">
            <v>2.2947000000000002</v>
          </cell>
          <cell r="C56">
            <v>-0.62367619999999946</v>
          </cell>
          <cell r="D56">
            <v>2.287561600000001</v>
          </cell>
        </row>
        <row r="57">
          <cell r="A57">
            <v>43510</v>
          </cell>
          <cell r="B57">
            <v>2.3085</v>
          </cell>
          <cell r="C57">
            <v>-0.42211340000000214</v>
          </cell>
          <cell r="D57">
            <v>2.7438166000000042</v>
          </cell>
        </row>
        <row r="58">
          <cell r="A58">
            <v>43521</v>
          </cell>
          <cell r="B58">
            <v>2.3651</v>
          </cell>
          <cell r="C58">
            <v>0.40458619999999762</v>
          </cell>
          <cell r="D58">
            <v>1.4991192000000073</v>
          </cell>
        </row>
        <row r="59">
          <cell r="A59">
            <v>43530</v>
          </cell>
          <cell r="B59">
            <v>2.3378999999999999</v>
          </cell>
          <cell r="C59">
            <v>7.3029999999959525E-3</v>
          </cell>
          <cell r="D59">
            <v>2.4941842000000065</v>
          </cell>
        </row>
        <row r="60">
          <cell r="A60">
            <v>43539</v>
          </cell>
          <cell r="B60">
            <v>2.3862000000000001</v>
          </cell>
          <cell r="C60">
            <v>0.71277279999999932</v>
          </cell>
          <cell r="D60">
            <v>2.6977064000000039</v>
          </cell>
        </row>
        <row r="61">
          <cell r="A61">
            <v>43549</v>
          </cell>
          <cell r="B61">
            <v>2.3757000000000001</v>
          </cell>
          <cell r="C61">
            <v>0.55940979999999996</v>
          </cell>
          <cell r="D61">
            <v>2.6288844000000018</v>
          </cell>
        </row>
        <row r="62">
          <cell r="A62">
            <v>43561</v>
          </cell>
          <cell r="B62">
            <v>2.3965999999999998</v>
          </cell>
          <cell r="C62">
            <v>0.86467519999999554</v>
          </cell>
          <cell r="D62">
            <v>3.0866902000000076</v>
          </cell>
        </row>
        <row r="63">
          <cell r="A63">
            <v>43572</v>
          </cell>
          <cell r="B63">
            <v>2.4605000000000001</v>
          </cell>
          <cell r="C63">
            <v>1.7979985999999999</v>
          </cell>
          <cell r="D63">
            <v>2.7072134000000005</v>
          </cell>
        </row>
        <row r="64">
          <cell r="A64">
            <v>43580</v>
          </cell>
          <cell r="B64">
            <v>2.4750999999999999</v>
          </cell>
          <cell r="C64">
            <v>2.011246199999996</v>
          </cell>
          <cell r="D64">
            <v>2.4130630000000055</v>
          </cell>
        </row>
        <row r="65">
          <cell r="A65">
            <v>43592</v>
          </cell>
          <cell r="B65">
            <v>2.4569999999999999</v>
          </cell>
          <cell r="C65">
            <v>1.7468775999999957</v>
          </cell>
          <cell r="D65">
            <v>4.1080132000000091</v>
          </cell>
        </row>
        <row r="66">
          <cell r="A66">
            <v>43601</v>
          </cell>
          <cell r="B66">
            <v>2.4369999999999998</v>
          </cell>
          <cell r="C66">
            <v>1.4547575999999955</v>
          </cell>
          <cell r="D66">
            <v>5.1442872000000062</v>
          </cell>
        </row>
        <row r="67">
          <cell r="A67">
            <v>43614</v>
          </cell>
          <cell r="B67">
            <v>2.4538000000000002</v>
          </cell>
          <cell r="C67">
            <v>1.7001384000000008</v>
          </cell>
          <cell r="D67">
            <v>5.5216341999999994</v>
          </cell>
        </row>
        <row r="68">
          <cell r="A68">
            <v>43623</v>
          </cell>
          <cell r="B68">
            <v>2.4538000000000002</v>
          </cell>
          <cell r="C68">
            <v>1.7001384000000008</v>
          </cell>
          <cell r="D68">
            <v>7.4837528000000022</v>
          </cell>
        </row>
        <row r="69">
          <cell r="A69">
            <v>43631</v>
          </cell>
          <cell r="B69">
            <v>2.4123000000000001</v>
          </cell>
          <cell r="C69">
            <v>1.0939893999999994</v>
          </cell>
          <cell r="D69">
            <v>8.8810234000000037</v>
          </cell>
        </row>
        <row r="70">
          <cell r="A70">
            <v>43641</v>
          </cell>
          <cell r="B70">
            <v>2.3708</v>
          </cell>
          <cell r="C70">
            <v>0.48784039999999818</v>
          </cell>
          <cell r="D70">
            <v>9.4871724000000057</v>
          </cell>
        </row>
        <row r="71">
          <cell r="A71">
            <v>43651</v>
          </cell>
          <cell r="B71">
            <v>2.2103999999999999</v>
          </cell>
          <cell r="C71">
            <v>0.48784039999999818</v>
          </cell>
          <cell r="D71">
            <v>9.4771724000000059</v>
          </cell>
        </row>
        <row r="72">
          <cell r="A72">
            <v>43657</v>
          </cell>
          <cell r="B72">
            <v>2.2286000000000001</v>
          </cell>
          <cell r="C72">
            <v>0.75366960000000138</v>
          </cell>
          <cell r="D72">
            <v>10.366942800000006</v>
          </cell>
        </row>
        <row r="73">
          <cell r="A73">
            <v>43664</v>
          </cell>
          <cell r="B73">
            <v>2.1286</v>
          </cell>
          <cell r="C73">
            <v>-0.70693039999999996</v>
          </cell>
          <cell r="D73">
            <v>10.632954000000003</v>
          </cell>
        </row>
        <row r="74">
          <cell r="A74">
            <v>43665</v>
          </cell>
          <cell r="B74">
            <v>2.1768000000000001</v>
          </cell>
          <cell r="C74">
            <v>-0.70693039999999996</v>
          </cell>
          <cell r="D74">
            <v>10.632954000000003</v>
          </cell>
        </row>
        <row r="75">
          <cell r="A75">
            <v>43671</v>
          </cell>
          <cell r="B75">
            <v>2.1648999999999998</v>
          </cell>
          <cell r="C75">
            <v>-0.88074180000000357</v>
          </cell>
          <cell r="D75">
            <v>10.879725800000013</v>
          </cell>
        </row>
        <row r="76">
          <cell r="A76">
            <v>43678</v>
          </cell>
          <cell r="B76">
            <v>2.1581000000000001</v>
          </cell>
          <cell r="C76">
            <v>-0.98006259999999901</v>
          </cell>
          <cell r="D76">
            <v>10.634912000000002</v>
          </cell>
        </row>
        <row r="77">
          <cell r="A77">
            <v>43682</v>
          </cell>
          <cell r="B77">
            <v>1.9705999999999999</v>
          </cell>
          <cell r="C77">
            <v>-3.7186876000000022</v>
          </cell>
          <cell r="D77">
            <v>13.393537000000007</v>
          </cell>
        </row>
        <row r="78">
          <cell r="A78">
            <v>43685</v>
          </cell>
          <cell r="B78">
            <v>1.8441000000000001</v>
          </cell>
          <cell r="C78">
            <v>-5.5663466000000001</v>
          </cell>
          <cell r="D78">
            <v>15.529820300000001</v>
          </cell>
        </row>
        <row r="79">
          <cell r="A79">
            <v>43687</v>
          </cell>
          <cell r="B79">
            <v>1.6508</v>
          </cell>
          <cell r="C79">
            <v>-8.3896864000000004</v>
          </cell>
          <cell r="D79">
            <v>16.922930099999999</v>
          </cell>
        </row>
        <row r="80">
          <cell r="A80">
            <v>43689</v>
          </cell>
          <cell r="B80">
            <v>1.6689000000000001</v>
          </cell>
          <cell r="C80">
            <v>-8.1253177999999995</v>
          </cell>
          <cell r="D80">
            <v>16.399056999999999</v>
          </cell>
        </row>
        <row r="81">
          <cell r="A81">
            <v>43692</v>
          </cell>
          <cell r="B81">
            <v>1.7208000000000001</v>
          </cell>
          <cell r="C81">
            <v>-7.3672663999999992</v>
          </cell>
          <cell r="D81">
            <v>14.596826200000002</v>
          </cell>
        </row>
        <row r="82">
          <cell r="A82">
            <v>43699</v>
          </cell>
          <cell r="B82">
            <v>1.7548999999999999</v>
          </cell>
          <cell r="C82">
            <v>-6.8692018000000026</v>
          </cell>
          <cell r="D82">
            <v>10.915861700000004</v>
          </cell>
        </row>
        <row r="83">
          <cell r="A83">
            <v>43705</v>
          </cell>
          <cell r="B83">
            <v>1.7359</v>
          </cell>
          <cell r="C83">
            <v>-7.1467158000000008</v>
          </cell>
          <cell r="D83">
            <v>10.527594800000005</v>
          </cell>
        </row>
        <row r="84">
          <cell r="A84">
            <v>43714</v>
          </cell>
          <cell r="B84">
            <v>1.7416</v>
          </cell>
          <cell r="C84">
            <v>-7.0634616000000001</v>
          </cell>
          <cell r="D84">
            <v>11.622335600000003</v>
          </cell>
        </row>
        <row r="85">
          <cell r="A85">
            <v>43720</v>
          </cell>
          <cell r="B85">
            <v>1.8029999999999999</v>
          </cell>
          <cell r="C85">
            <v>-6.1666532000000016</v>
          </cell>
          <cell r="D85">
            <v>6.6928050000000052</v>
          </cell>
        </row>
        <row r="86">
          <cell r="A86">
            <v>43727</v>
          </cell>
          <cell r="B86">
            <v>1.7701</v>
          </cell>
          <cell r="C86">
            <v>-6.6471906000000009</v>
          </cell>
          <cell r="D86">
            <v>11.990536700000005</v>
          </cell>
        </row>
        <row r="87">
          <cell r="A87">
            <v>43734</v>
          </cell>
          <cell r="B87">
            <v>1.8108</v>
          </cell>
          <cell r="C87">
            <v>-6.0527264000000018</v>
          </cell>
          <cell r="D87">
            <v>4.8571115000000038</v>
          </cell>
        </row>
        <row r="88">
          <cell r="A88">
            <v>43741</v>
          </cell>
          <cell r="B88">
            <v>1.8158000000000001</v>
          </cell>
          <cell r="C88">
            <v>-5.9796963999999999</v>
          </cell>
          <cell r="D88">
            <v>2.8952941000000054</v>
          </cell>
        </row>
        <row r="89">
          <cell r="A89">
            <v>43748</v>
          </cell>
          <cell r="B89">
            <v>1.8230999999999999</v>
          </cell>
          <cell r="C89">
            <v>-5.8730726000000022</v>
          </cell>
          <cell r="D89">
            <v>11.098833500000005</v>
          </cell>
        </row>
        <row r="90">
          <cell r="A90">
            <v>43755</v>
          </cell>
          <cell r="B90">
            <v>1.8245</v>
          </cell>
          <cell r="C90">
            <v>-5.8526242000000011</v>
          </cell>
          <cell r="D90">
            <v>10.529624900000005</v>
          </cell>
        </row>
        <row r="91">
          <cell r="A91">
            <v>43762</v>
          </cell>
          <cell r="B91">
            <v>1.8414999999999999</v>
          </cell>
          <cell r="C91">
            <v>-5.6043222000000021</v>
          </cell>
          <cell r="D91">
            <v>5.3388683000000068</v>
          </cell>
        </row>
        <row r="92">
          <cell r="A92">
            <v>43769</v>
          </cell>
          <cell r="B92">
            <v>1.8668</v>
          </cell>
          <cell r="C92">
            <v>-5.2347904000000005</v>
          </cell>
          <cell r="D92">
            <v>6.6288682000000021</v>
          </cell>
        </row>
        <row r="93">
          <cell r="A93">
            <v>43776</v>
          </cell>
          <cell r="B93">
            <v>1.8554999999999999</v>
          </cell>
          <cell r="C93">
            <v>-5.3998382000000023</v>
          </cell>
          <cell r="D93">
            <v>10.833297200000002</v>
          </cell>
        </row>
        <row r="94">
          <cell r="A94">
            <v>43785</v>
          </cell>
          <cell r="B94">
            <v>1.8297000000000001</v>
          </cell>
          <cell r="C94">
            <v>-5.7766729999999997</v>
          </cell>
          <cell r="D94">
            <v>11.285482200000001</v>
          </cell>
        </row>
        <row r="95">
          <cell r="A95">
            <v>43795</v>
          </cell>
          <cell r="B95">
            <v>1.8431999999999999</v>
          </cell>
          <cell r="C95">
            <v>-5.5794920000000019</v>
          </cell>
          <cell r="D95">
            <v>12.374310000000001</v>
          </cell>
        </row>
        <row r="96">
          <cell r="A96">
            <v>43806</v>
          </cell>
          <cell r="B96">
            <v>1.8674999999999999</v>
          </cell>
          <cell r="C96">
            <v>-5.2245662000000017</v>
          </cell>
          <cell r="D96">
            <v>11.561527200000006</v>
          </cell>
        </row>
        <row r="97">
          <cell r="A97">
            <v>43816</v>
          </cell>
          <cell r="B97">
            <v>1.8571</v>
          </cell>
          <cell r="C97">
            <v>-5.3764686000000017</v>
          </cell>
          <cell r="D97">
            <v>9.4651377000000032</v>
          </cell>
        </row>
        <row r="98">
          <cell r="A98">
            <v>43824</v>
          </cell>
          <cell r="B98">
            <v>1.8794999999999999</v>
          </cell>
          <cell r="C98">
            <v>-5.0492942000000021</v>
          </cell>
          <cell r="D98">
            <v>11.008849800000005</v>
          </cell>
        </row>
        <row r="99">
          <cell r="A99">
            <v>43836</v>
          </cell>
          <cell r="B99">
            <v>1.8824000000000001</v>
          </cell>
          <cell r="C99">
            <v>-5.0069368000000001</v>
          </cell>
          <cell r="D99">
            <v>10.995612200000004</v>
          </cell>
        </row>
        <row r="100">
          <cell r="A100">
            <v>43846</v>
          </cell>
          <cell r="B100">
            <v>1.907</v>
          </cell>
          <cell r="C100">
            <v>-4.6476292000000008</v>
          </cell>
          <cell r="D100">
            <v>9.5857819000000042</v>
          </cell>
        </row>
        <row r="101">
          <cell r="A101">
            <v>43857</v>
          </cell>
          <cell r="B101">
            <v>1.9253</v>
          </cell>
          <cell r="C101">
            <v>-4.3803394000000004</v>
          </cell>
          <cell r="D101">
            <v>8.3879924000000017</v>
          </cell>
        </row>
        <row r="102">
          <cell r="A102">
            <v>43868</v>
          </cell>
          <cell r="B102">
            <v>1.9211</v>
          </cell>
          <cell r="C102">
            <v>-4.4416846000000003</v>
          </cell>
          <cell r="D102">
            <v>10.759300000000005</v>
          </cell>
        </row>
        <row r="103">
          <cell r="A103">
            <v>43876</v>
          </cell>
          <cell r="B103">
            <v>1.9379999999999999</v>
          </cell>
          <cell r="C103">
            <v>-4.194843200000002</v>
          </cell>
          <cell r="D103">
            <v>9.2685719000000049</v>
          </cell>
        </row>
        <row r="104">
          <cell r="A104">
            <v>43886</v>
          </cell>
          <cell r="B104">
            <v>1.9482999999999999</v>
          </cell>
          <cell r="C104">
            <v>-4.0444014000000017</v>
          </cell>
          <cell r="D104">
            <v>9.199913500000001</v>
          </cell>
        </row>
        <row r="105">
          <cell r="A105">
            <v>43896</v>
          </cell>
          <cell r="B105">
            <v>1.9630000000000001</v>
          </cell>
          <cell r="C105">
            <v>-3.8296931999999999</v>
          </cell>
          <cell r="D105">
            <v>8.7672813999999999</v>
          </cell>
        </row>
        <row r="106">
          <cell r="A106">
            <v>43906</v>
          </cell>
          <cell r="B106">
            <v>1.9931000000000001</v>
          </cell>
          <cell r="C106">
            <v>-3.3900525999999997</v>
          </cell>
          <cell r="D106">
            <v>6.6860100000000049</v>
          </cell>
        </row>
        <row r="107">
          <cell r="A107">
            <v>43915</v>
          </cell>
          <cell r="B107">
            <v>1.9964999999999999</v>
          </cell>
          <cell r="C107">
            <v>-3.3403922000000019</v>
          </cell>
          <cell r="D107">
            <v>4.0324357000000015</v>
          </cell>
        </row>
        <row r="108">
          <cell r="A108">
            <v>43931</v>
          </cell>
          <cell r="B108">
            <v>1.9879</v>
          </cell>
          <cell r="C108">
            <v>-3.4660038000000011</v>
          </cell>
          <cell r="D108">
            <v>11.796966500000005</v>
          </cell>
        </row>
        <row r="109">
          <cell r="A109">
            <v>43945</v>
          </cell>
          <cell r="B109">
            <v>2.0177</v>
          </cell>
          <cell r="C109">
            <v>-3.0307450000000005</v>
          </cell>
          <cell r="D109">
            <v>8.4546326000000036</v>
          </cell>
        </row>
        <row r="110">
          <cell r="A110">
            <v>43959</v>
          </cell>
          <cell r="B110">
            <v>2.0286</v>
          </cell>
          <cell r="C110">
            <v>-2.8715396000000015</v>
          </cell>
          <cell r="D110">
            <v>8.7892888000000031</v>
          </cell>
        </row>
        <row r="111">
          <cell r="A111">
            <v>43966</v>
          </cell>
          <cell r="B111">
            <v>2.0476999999999999</v>
          </cell>
          <cell r="C111">
            <v>-2.5925650000000031</v>
          </cell>
          <cell r="D111">
            <v>8.2220286000000051</v>
          </cell>
        </row>
        <row r="112">
          <cell r="A112">
            <v>43977</v>
          </cell>
          <cell r="B112">
            <v>2.0579999999999998</v>
          </cell>
          <cell r="C112">
            <v>-2.4421232000000033</v>
          </cell>
          <cell r="D112">
            <v>9.3665795000000038</v>
          </cell>
        </row>
        <row r="113">
          <cell r="A113">
            <v>43992</v>
          </cell>
          <cell r="B113">
            <v>2.0581</v>
          </cell>
          <cell r="C113">
            <v>-2.4406626000000005</v>
          </cell>
          <cell r="D113">
            <v>10.947832699999999</v>
          </cell>
        </row>
        <row r="114">
          <cell r="A114">
            <v>44008</v>
          </cell>
          <cell r="B114">
            <v>2.0729000000000002</v>
          </cell>
          <cell r="C114">
            <v>-2.2244937999999981</v>
          </cell>
          <cell r="D114">
            <v>10.66821</v>
          </cell>
        </row>
        <row r="115">
          <cell r="A115">
            <v>44019</v>
          </cell>
          <cell r="B115">
            <v>2.0703</v>
          </cell>
          <cell r="C115">
            <v>-2.2624694000000005</v>
          </cell>
          <cell r="D115">
            <v>11.797927200000002</v>
          </cell>
        </row>
        <row r="116">
          <cell r="A116">
            <v>44027</v>
          </cell>
          <cell r="B116">
            <v>2.0682999999999998</v>
          </cell>
          <cell r="C116">
            <v>-2.2916814000000039</v>
          </cell>
          <cell r="D116">
            <v>12.939129600000008</v>
          </cell>
        </row>
        <row r="117">
          <cell r="A117">
            <v>44036</v>
          </cell>
          <cell r="B117">
            <v>2.0918999999999999</v>
          </cell>
          <cell r="C117">
            <v>-1.9469798000000029</v>
          </cell>
          <cell r="D117">
            <v>13.267206600000002</v>
          </cell>
        </row>
        <row r="118">
          <cell r="A118">
            <v>44045</v>
          </cell>
          <cell r="B118">
            <v>2.0259</v>
          </cell>
          <cell r="C118">
            <v>-2.9109758000000006</v>
          </cell>
          <cell r="D118">
            <v>18.714671200000002</v>
          </cell>
        </row>
        <row r="119">
          <cell r="A119">
            <v>44047</v>
          </cell>
          <cell r="B119">
            <v>2.0333999999999999</v>
          </cell>
          <cell r="C119">
            <v>-2.801430800000003</v>
          </cell>
          <cell r="D119">
            <v>18.248647000000005</v>
          </cell>
        </row>
        <row r="120">
          <cell r="A120">
            <v>44051</v>
          </cell>
          <cell r="B120">
            <v>2.0697000000000001</v>
          </cell>
          <cell r="C120">
            <v>-2.2712329999999996</v>
          </cell>
          <cell r="D120">
            <v>15.688871500000001</v>
          </cell>
        </row>
        <row r="121">
          <cell r="A121">
            <v>44056</v>
          </cell>
          <cell r="B121">
            <v>2.0926</v>
          </cell>
          <cell r="C121">
            <v>-1.9367556000000006</v>
          </cell>
          <cell r="D121">
            <v>12.537229100000005</v>
          </cell>
        </row>
        <row r="122">
          <cell r="A122">
            <v>44062</v>
          </cell>
          <cell r="B122">
            <v>2.1234000000000002</v>
          </cell>
          <cell r="C122">
            <v>-1.4868907999999985</v>
          </cell>
          <cell r="D122">
            <v>7.8524970000000023</v>
          </cell>
        </row>
        <row r="123">
          <cell r="A123">
            <v>44069</v>
          </cell>
          <cell r="B123">
            <v>2.1429</v>
          </cell>
          <cell r="C123">
            <v>-1.2020738000000006</v>
          </cell>
          <cell r="D123">
            <v>6.9835696000000036</v>
          </cell>
        </row>
        <row r="124">
          <cell r="A124">
            <v>44076</v>
          </cell>
          <cell r="B124">
            <v>2.1476999999999999</v>
          </cell>
          <cell r="C124">
            <v>-1.1319650000000019</v>
          </cell>
          <cell r="D124">
            <v>10.114577300000004</v>
          </cell>
        </row>
        <row r="125">
          <cell r="A125">
            <v>44083</v>
          </cell>
          <cell r="B125">
            <v>2.1516999999999999</v>
          </cell>
          <cell r="C125">
            <v>-1.0735410000000019</v>
          </cell>
          <cell r="D125">
            <v>11.491620600000003</v>
          </cell>
        </row>
        <row r="126">
          <cell r="A126">
            <v>44090</v>
          </cell>
          <cell r="B126">
            <v>2.1465000000000001</v>
          </cell>
          <cell r="C126">
            <v>-1.1494921999999999</v>
          </cell>
          <cell r="D126">
            <v>13.469902999999999</v>
          </cell>
        </row>
        <row r="127">
          <cell r="A127">
            <v>44093</v>
          </cell>
          <cell r="B127">
            <v>2.1242000000000001</v>
          </cell>
          <cell r="C127">
            <v>-1.4752059999999996</v>
          </cell>
          <cell r="D127">
            <v>15.106975799999999</v>
          </cell>
        </row>
        <row r="128">
          <cell r="A128">
            <v>44098</v>
          </cell>
          <cell r="B128">
            <v>2.1299000000000001</v>
          </cell>
          <cell r="C128">
            <v>-1.3919517999999991</v>
          </cell>
          <cell r="D128">
            <v>14.082567500000001</v>
          </cell>
        </row>
        <row r="129">
          <cell r="A129">
            <v>44104</v>
          </cell>
          <cell r="B129">
            <v>2.1156999999999999</v>
          </cell>
          <cell r="C129">
            <v>-1.5993570000000021</v>
          </cell>
          <cell r="D129">
            <v>15.723566700000003</v>
          </cell>
        </row>
        <row r="130">
          <cell r="A130">
            <v>44111</v>
          </cell>
          <cell r="B130">
            <v>2.1177999999999999</v>
          </cell>
          <cell r="C130">
            <v>-1.5686844000000022</v>
          </cell>
          <cell r="D130">
            <v>15.259371200000004</v>
          </cell>
        </row>
        <row r="131">
          <cell r="A131">
            <v>44118</v>
          </cell>
          <cell r="B131">
            <v>2.121</v>
          </cell>
          <cell r="C131">
            <v>-1.5219452000000011</v>
          </cell>
          <cell r="D131">
            <v>17.559276400000002</v>
          </cell>
        </row>
        <row r="132">
          <cell r="A132">
            <v>44123</v>
          </cell>
          <cell r="B132">
            <v>2.1057999999999999</v>
          </cell>
          <cell r="C132">
            <v>-1.7439564000000023</v>
          </cell>
          <cell r="D132">
            <v>17.261737100000001</v>
          </cell>
        </row>
        <row r="133">
          <cell r="A133">
            <v>44127</v>
          </cell>
          <cell r="B133">
            <v>2.1421000000000001</v>
          </cell>
          <cell r="C133">
            <v>-1.2137585999999994</v>
          </cell>
          <cell r="D133">
            <v>14.490696700000001</v>
          </cell>
        </row>
        <row r="134">
          <cell r="A134">
            <v>44131</v>
          </cell>
          <cell r="B134">
            <v>2.1421000000000001</v>
          </cell>
          <cell r="C134">
            <v>-1.2137585999999994</v>
          </cell>
          <cell r="D134">
            <v>12.683602799999999</v>
          </cell>
        </row>
        <row r="135">
          <cell r="A135">
            <v>44141</v>
          </cell>
          <cell r="B135">
            <v>2.1905000000000001</v>
          </cell>
          <cell r="C135">
            <v>-0.50682819999999928</v>
          </cell>
          <cell r="D135">
            <v>9.0684912999999998</v>
          </cell>
        </row>
        <row r="136">
          <cell r="A136">
            <v>44151</v>
          </cell>
          <cell r="B136">
            <v>2.2086999999999999</v>
          </cell>
          <cell r="C136">
            <v>-0.24099900000000263</v>
          </cell>
          <cell r="D136">
            <v>7.5545542000000019</v>
          </cell>
        </row>
        <row r="137">
          <cell r="A137">
            <v>44155</v>
          </cell>
          <cell r="B137">
            <v>2.1859999999999999</v>
          </cell>
          <cell r="C137">
            <v>-0.57255520000000182</v>
          </cell>
          <cell r="D137">
            <v>6.0577746000000054</v>
          </cell>
        </row>
        <row r="138">
          <cell r="A138">
            <v>44162</v>
          </cell>
          <cell r="B138">
            <v>2.2092000000000001</v>
          </cell>
          <cell r="C138">
            <v>-0.23369600000000018</v>
          </cell>
          <cell r="D138">
            <v>9.2592207000000002</v>
          </cell>
        </row>
        <row r="139">
          <cell r="A139">
            <v>44169</v>
          </cell>
          <cell r="B139">
            <v>2.2141000000000002</v>
          </cell>
          <cell r="C139">
            <v>-0.16212659999999834</v>
          </cell>
          <cell r="D139">
            <v>8.4815317000000032</v>
          </cell>
        </row>
        <row r="140">
          <cell r="A140">
            <v>44175</v>
          </cell>
          <cell r="B140">
            <v>2.2286000000000001</v>
          </cell>
          <cell r="C140">
            <v>4.9660400000001048E-2</v>
          </cell>
          <cell r="D140">
            <v>7.3230145999999996</v>
          </cell>
        </row>
        <row r="141">
          <cell r="A141">
            <v>44182</v>
          </cell>
          <cell r="B141">
            <v>2.2309999999999999</v>
          </cell>
          <cell r="C141">
            <v>8.4714799999997203E-2</v>
          </cell>
          <cell r="D141">
            <v>9.7426184000000031</v>
          </cell>
        </row>
        <row r="142">
          <cell r="A142">
            <v>44190</v>
          </cell>
          <cell r="B142">
            <v>2.234</v>
          </cell>
          <cell r="C142">
            <v>0.12853279999999878</v>
          </cell>
          <cell r="D142">
            <v>7.5737596000000025</v>
          </cell>
        </row>
        <row r="143">
          <cell r="A143">
            <v>44202</v>
          </cell>
          <cell r="B143">
            <v>2.2410999999999999</v>
          </cell>
          <cell r="C143">
            <v>0.23223539999999709</v>
          </cell>
          <cell r="D143">
            <v>8.0017066000000039</v>
          </cell>
        </row>
        <row r="144">
          <cell r="A144">
            <v>44211</v>
          </cell>
          <cell r="B144">
            <v>2.2421000000000002</v>
          </cell>
          <cell r="C144">
            <v>0.24684140000000199</v>
          </cell>
          <cell r="D144">
            <v>8.0266719999999996</v>
          </cell>
        </row>
        <row r="145">
          <cell r="A145">
            <v>44223</v>
          </cell>
          <cell r="B145">
            <v>2.2637</v>
          </cell>
          <cell r="C145">
            <v>0.5623309999999998</v>
          </cell>
          <cell r="D145">
            <v>8.8185898999999992</v>
          </cell>
        </row>
        <row r="146">
          <cell r="A146">
            <v>44232</v>
          </cell>
          <cell r="B146">
            <v>2.2770999999999999</v>
          </cell>
          <cell r="C146">
            <v>0.75805139999999771</v>
          </cell>
          <cell r="D146">
            <v>7.6984873000000054</v>
          </cell>
        </row>
        <row r="147">
          <cell r="A147">
            <v>44243</v>
          </cell>
          <cell r="B147">
            <v>2.2837000000000001</v>
          </cell>
          <cell r="C147">
            <v>0.85445099999999996</v>
          </cell>
          <cell r="D147">
            <v>8.0251590000000022</v>
          </cell>
        </row>
        <row r="148">
          <cell r="A148">
            <v>44252</v>
          </cell>
          <cell r="B148">
            <v>2.3039000000000001</v>
          </cell>
          <cell r="C148">
            <v>1.1494922000000001</v>
          </cell>
          <cell r="D148">
            <v>7.1361203000000009</v>
          </cell>
        </row>
        <row r="149">
          <cell r="A149">
            <v>44261</v>
          </cell>
          <cell r="B149">
            <v>2.3245</v>
          </cell>
          <cell r="C149">
            <v>1.4503757999999989</v>
          </cell>
          <cell r="D149">
            <v>7.4158932000000002</v>
          </cell>
        </row>
        <row r="150">
          <cell r="A150">
            <v>44270</v>
          </cell>
          <cell r="B150">
            <v>2.3283</v>
          </cell>
          <cell r="C150">
            <v>1.5058785999999995</v>
          </cell>
          <cell r="D150">
            <v>7.3100517000000007</v>
          </cell>
        </row>
        <row r="151">
          <cell r="A151">
            <v>44281</v>
          </cell>
          <cell r="B151">
            <v>2.3220000000000001</v>
          </cell>
          <cell r="C151">
            <v>1.4138607999999997</v>
          </cell>
          <cell r="D151">
            <v>8.398776600000005</v>
          </cell>
        </row>
        <row r="152">
          <cell r="A152">
            <v>44292</v>
          </cell>
          <cell r="B152">
            <v>2.3570000000000002</v>
          </cell>
          <cell r="C152">
            <v>1.9250708000000021</v>
          </cell>
          <cell r="D152">
            <v>10.701932099999997</v>
          </cell>
        </row>
        <row r="153">
          <cell r="A153">
            <v>44301</v>
          </cell>
          <cell r="B153">
            <v>2.3683000000000001</v>
          </cell>
          <cell r="C153">
            <v>2.0901185999999998</v>
          </cell>
          <cell r="D153">
            <v>9.3499953000000033</v>
          </cell>
        </row>
        <row r="154">
          <cell r="A154">
            <v>44309</v>
          </cell>
          <cell r="B154">
            <v>2.3746</v>
          </cell>
          <cell r="C154">
            <v>2.1821363999999996</v>
          </cell>
          <cell r="D154">
            <v>10.661007000000005</v>
          </cell>
        </row>
        <row r="155">
          <cell r="A155">
            <v>44320</v>
          </cell>
          <cell r="B155">
            <v>2.3765999999999998</v>
          </cell>
          <cell r="C155">
            <v>2.2113483999999963</v>
          </cell>
          <cell r="D155">
            <v>9.8514312000000057</v>
          </cell>
        </row>
        <row r="156">
          <cell r="A156">
            <v>44330</v>
          </cell>
          <cell r="B156">
            <v>2.4026000000000001</v>
          </cell>
          <cell r="C156">
            <v>2.5911043999999999</v>
          </cell>
          <cell r="D156">
            <v>7.8906319000000034</v>
          </cell>
        </row>
        <row r="157">
          <cell r="A157">
            <v>44342</v>
          </cell>
          <cell r="B157">
            <v>2.3952</v>
          </cell>
          <cell r="C157">
            <v>2.4830199999999989</v>
          </cell>
          <cell r="D157">
            <v>9.6194439000000003</v>
          </cell>
        </row>
        <row r="158">
          <cell r="A158">
            <v>44351</v>
          </cell>
          <cell r="B158">
            <v>2.3877999999999999</v>
          </cell>
          <cell r="C158">
            <v>2.3749355999999979</v>
          </cell>
          <cell r="D158">
            <v>9.2526736000000014</v>
          </cell>
        </row>
        <row r="159">
          <cell r="A159">
            <v>44362</v>
          </cell>
          <cell r="B159">
            <v>2.3883000000000001</v>
          </cell>
          <cell r="C159">
            <v>2.3822386000000004</v>
          </cell>
          <cell r="D159">
            <v>13.712383000000003</v>
          </cell>
        </row>
        <row r="160">
          <cell r="A160">
            <v>44372</v>
          </cell>
          <cell r="B160">
            <v>2.4207999999999998</v>
          </cell>
          <cell r="C160">
            <v>2.8569335999999965</v>
          </cell>
          <cell r="D160">
            <v>8.5914199000000018</v>
          </cell>
        </row>
        <row r="161">
          <cell r="A161">
            <v>44383</v>
          </cell>
          <cell r="B161">
            <v>2.4257</v>
          </cell>
          <cell r="C161">
            <v>2.9285029999999983</v>
          </cell>
          <cell r="D161">
            <v>10.376628700000005</v>
          </cell>
        </row>
        <row r="162">
          <cell r="A162">
            <v>44393</v>
          </cell>
          <cell r="B162">
            <v>2.4339</v>
          </cell>
          <cell r="C162">
            <v>3.0482721999999982</v>
          </cell>
          <cell r="D162">
            <v>10.237401000000004</v>
          </cell>
        </row>
        <row r="163">
          <cell r="A163">
            <v>44404</v>
          </cell>
          <cell r="B163">
            <v>2.4228999999999998</v>
          </cell>
          <cell r="C163">
            <v>2.8876061999999965</v>
          </cell>
          <cell r="D163">
            <v>14.179727100000008</v>
          </cell>
        </row>
        <row r="164">
          <cell r="A164">
            <v>44408</v>
          </cell>
          <cell r="B164">
            <v>2.3940999999999999</v>
          </cell>
          <cell r="C164">
            <v>2.4669533999999973</v>
          </cell>
          <cell r="D164">
            <v>15.266432600000002</v>
          </cell>
        </row>
        <row r="165">
          <cell r="A165">
            <v>44413</v>
          </cell>
          <cell r="B165">
            <v>2.3885000000000001</v>
          </cell>
          <cell r="C165">
            <v>2.3851597999999998</v>
          </cell>
          <cell r="D165">
            <v>15.325449700000004</v>
          </cell>
        </row>
        <row r="166">
          <cell r="A166">
            <v>44420</v>
          </cell>
          <cell r="B166">
            <v>2.4508999999999999</v>
          </cell>
          <cell r="C166">
            <v>3.2965741999999967</v>
          </cell>
          <cell r="D166">
            <v>8.7023459000000027</v>
          </cell>
        </row>
        <row r="167">
          <cell r="A167">
            <v>44426</v>
          </cell>
          <cell r="B167">
            <v>2.4508000000000001</v>
          </cell>
          <cell r="C167">
            <v>3.2951136000000005</v>
          </cell>
          <cell r="D167">
            <v>8.6821359999999981</v>
          </cell>
        </row>
        <row r="168">
          <cell r="A168">
            <v>44434</v>
          </cell>
          <cell r="B168">
            <v>2.4605999999999999</v>
          </cell>
          <cell r="C168">
            <v>3.438252399999997</v>
          </cell>
          <cell r="D168">
            <v>9.6938770000000041</v>
          </cell>
        </row>
        <row r="169">
          <cell r="A169">
            <v>44441</v>
          </cell>
          <cell r="B169">
            <v>2.4670999999999998</v>
          </cell>
          <cell r="C169">
            <v>3.5331913999999971</v>
          </cell>
          <cell r="D169">
            <v>11.625490400000004</v>
          </cell>
        </row>
        <row r="170">
          <cell r="A170">
            <v>44448</v>
          </cell>
          <cell r="B170">
            <v>2.4550000000000001</v>
          </cell>
          <cell r="C170">
            <v>3.3564587999999995</v>
          </cell>
          <cell r="D170">
            <v>13.183807800000007</v>
          </cell>
        </row>
        <row r="171">
          <cell r="A171">
            <v>44454</v>
          </cell>
          <cell r="B171">
            <v>2.4502999999999999</v>
          </cell>
          <cell r="C171">
            <v>3.2878105999999976</v>
          </cell>
          <cell r="D171">
            <v>13.551644800000005</v>
          </cell>
        </row>
        <row r="172">
          <cell r="A172">
            <v>44462</v>
          </cell>
          <cell r="B172">
            <v>2.448</v>
          </cell>
          <cell r="C172">
            <v>3.2542167999999982</v>
          </cell>
          <cell r="D172">
            <v>13.229842400000003</v>
          </cell>
        </row>
        <row r="173">
          <cell r="A173">
            <v>44468</v>
          </cell>
          <cell r="B173">
            <v>2.4558</v>
          </cell>
          <cell r="C173">
            <v>3.3681435999999989</v>
          </cell>
          <cell r="D173">
            <v>12.696726800000004</v>
          </cell>
        </row>
        <row r="174">
          <cell r="A174">
            <v>44476</v>
          </cell>
          <cell r="B174">
            <v>2.4643000000000002</v>
          </cell>
          <cell r="C174">
            <v>3.492294600000001</v>
          </cell>
          <cell r="D174">
            <v>12.036817899999999</v>
          </cell>
        </row>
        <row r="175">
          <cell r="A175">
            <v>44483</v>
          </cell>
          <cell r="B175">
            <v>2.4588999999999999</v>
          </cell>
          <cell r="C175">
            <v>3.4134221999999967</v>
          </cell>
          <cell r="D175">
            <v>13.287229100000005</v>
          </cell>
        </row>
        <row r="176">
          <cell r="A176">
            <v>44490</v>
          </cell>
          <cell r="B176">
            <v>2.5194000000000001</v>
          </cell>
          <cell r="C176">
            <v>4.2970851999999997</v>
          </cell>
          <cell r="D176">
            <v>9.2267837000000021</v>
          </cell>
        </row>
        <row r="177">
          <cell r="A177">
            <v>44496</v>
          </cell>
          <cell r="B177">
            <v>2.5228000000000002</v>
          </cell>
          <cell r="C177">
            <v>4.3467456000000011</v>
          </cell>
          <cell r="D177">
            <v>7.535492500000001</v>
          </cell>
        </row>
        <row r="178">
          <cell r="A178">
            <v>44505</v>
          </cell>
          <cell r="B178">
            <v>2.5270000000000001</v>
          </cell>
          <cell r="C178">
            <v>4.408090800000001</v>
          </cell>
          <cell r="D178">
            <v>9.2976974000000006</v>
          </cell>
        </row>
        <row r="179">
          <cell r="A179">
            <v>44513</v>
          </cell>
          <cell r="B179">
            <v>2.5438000000000001</v>
          </cell>
          <cell r="C179">
            <v>4.6534715999999996</v>
          </cell>
          <cell r="D179">
            <v>8.5930149000000018</v>
          </cell>
        </row>
        <row r="180">
          <cell r="A180">
            <v>44518</v>
          </cell>
          <cell r="B180">
            <v>2.5388000000000002</v>
          </cell>
          <cell r="C180">
            <v>4.5804416000000012</v>
          </cell>
          <cell r="D180">
            <v>9.0113281999999977</v>
          </cell>
        </row>
        <row r="181">
          <cell r="A181">
            <v>44526</v>
          </cell>
          <cell r="B181">
            <v>2.5459000000000001</v>
          </cell>
          <cell r="C181">
            <v>4.6841441999999995</v>
          </cell>
          <cell r="D181">
            <v>8.0232434000000055</v>
          </cell>
        </row>
        <row r="182">
          <cell r="A182">
            <v>44533</v>
          </cell>
          <cell r="B182">
            <v>2.5463</v>
          </cell>
          <cell r="C182">
            <v>4.6899865999999992</v>
          </cell>
          <cell r="D182">
            <v>7.4629749000000007</v>
          </cell>
        </row>
        <row r="183">
          <cell r="A183">
            <v>44540</v>
          </cell>
          <cell r="B183">
            <v>2.5809000000000002</v>
          </cell>
          <cell r="C183">
            <v>5.1953542000000015</v>
          </cell>
          <cell r="D183">
            <v>7.4991440000000003</v>
          </cell>
        </row>
        <row r="184">
          <cell r="A184">
            <v>44547</v>
          </cell>
          <cell r="B184">
            <v>2.5659999999999998</v>
          </cell>
          <cell r="C184">
            <v>4.9777247999999963</v>
          </cell>
          <cell r="D184">
            <v>7.4366145000000072</v>
          </cell>
        </row>
        <row r="185">
          <cell r="A185">
            <v>44557</v>
          </cell>
          <cell r="B185">
            <v>2.5792000000000002</v>
          </cell>
          <cell r="C185">
            <v>5.1705240000000012</v>
          </cell>
          <cell r="D185">
            <v>8.2463242000000001</v>
          </cell>
        </row>
        <row r="186">
          <cell r="A186">
            <v>44567</v>
          </cell>
          <cell r="B186">
            <v>2.5922999999999998</v>
          </cell>
          <cell r="C186">
            <v>5.3618625999999967</v>
          </cell>
          <cell r="D186">
            <v>7.7254811000000068</v>
          </cell>
        </row>
        <row r="187">
          <cell r="A187">
            <v>44578</v>
          </cell>
          <cell r="B187">
            <v>2.6073</v>
          </cell>
          <cell r="C187">
            <v>5.580952599999998</v>
          </cell>
          <cell r="D187">
            <v>7.5570685000000051</v>
          </cell>
        </row>
        <row r="188">
          <cell r="A188">
            <v>44587</v>
          </cell>
          <cell r="B188">
            <v>2.6141999999999999</v>
          </cell>
          <cell r="C188">
            <v>5.681733999999997</v>
          </cell>
          <cell r="D188">
            <v>7.4446166000000051</v>
          </cell>
        </row>
        <row r="189">
          <cell r="A189">
            <v>44599</v>
          </cell>
          <cell r="B189">
            <v>2.6217000000000001</v>
          </cell>
          <cell r="C189">
            <v>5.7912790000000012</v>
          </cell>
          <cell r="D189">
            <v>7.3146199999999979</v>
          </cell>
        </row>
        <row r="190">
          <cell r="A190">
            <v>44608</v>
          </cell>
          <cell r="B190">
            <v>2.6316000000000002</v>
          </cell>
          <cell r="C190">
            <v>5.9358784000000009</v>
          </cell>
          <cell r="D190">
            <v>6.3666545000000019</v>
          </cell>
        </row>
        <row r="191">
          <cell r="A191">
            <v>44617</v>
          </cell>
          <cell r="B191">
            <v>2.6109</v>
          </cell>
          <cell r="C191">
            <v>5.6335341999999988</v>
          </cell>
          <cell r="D191">
            <v>8.4966571000000002</v>
          </cell>
        </row>
        <row r="192">
          <cell r="A192">
            <v>44627</v>
          </cell>
          <cell r="B192">
            <v>2.6617000000000002</v>
          </cell>
          <cell r="C192">
            <v>6.3755190000000015</v>
          </cell>
          <cell r="D192">
            <v>7.1836770999999979</v>
          </cell>
        </row>
        <row r="193">
          <cell r="A193">
            <v>44637</v>
          </cell>
          <cell r="B193">
            <v>2.6484000000000001</v>
          </cell>
          <cell r="C193">
            <v>6.1812592000000004</v>
          </cell>
          <cell r="D193">
            <v>8.8258650000000003</v>
          </cell>
        </row>
        <row r="194">
          <cell r="A194">
            <v>44646</v>
          </cell>
          <cell r="B194">
            <v>2.6655000000000002</v>
          </cell>
          <cell r="C194">
            <v>6.4310218000000017</v>
          </cell>
          <cell r="D194">
            <v>9.6925168000000017</v>
          </cell>
        </row>
        <row r="195">
          <cell r="A195">
            <v>44657</v>
          </cell>
          <cell r="B195">
            <v>2.6669</v>
          </cell>
          <cell r="C195">
            <v>6.4514701999999993</v>
          </cell>
          <cell r="D195">
            <v>3.2073746000000014</v>
          </cell>
        </row>
        <row r="196">
          <cell r="A196">
            <v>44667</v>
          </cell>
          <cell r="B196">
            <v>2.6884000000000001</v>
          </cell>
          <cell r="C196">
            <v>6.7654992000000007</v>
          </cell>
          <cell r="D196">
            <v>8.7452608000000023</v>
          </cell>
        </row>
        <row r="197">
          <cell r="A197">
            <v>44678</v>
          </cell>
          <cell r="B197">
            <v>2.7107000000000001</v>
          </cell>
          <cell r="C197">
            <v>7.0912130000000007</v>
          </cell>
          <cell r="D197">
            <v>8.4987567000000013</v>
          </cell>
        </row>
        <row r="198">
          <cell r="A198">
            <v>44687</v>
          </cell>
          <cell r="B198">
            <v>2.7132000000000001</v>
          </cell>
          <cell r="C198">
            <v>7.1277279999999994</v>
          </cell>
          <cell r="D198">
            <v>11.478888200000009</v>
          </cell>
        </row>
        <row r="199">
          <cell r="A199">
            <v>44697</v>
          </cell>
          <cell r="B199">
            <v>2.7241</v>
          </cell>
          <cell r="C199">
            <v>7.2869333999999988</v>
          </cell>
          <cell r="D199">
            <v>8.7793357000000043</v>
          </cell>
        </row>
        <row r="200">
          <cell r="A200">
            <v>44707</v>
          </cell>
          <cell r="B200">
            <v>2.7298</v>
          </cell>
          <cell r="C200">
            <v>7.3701875999999986</v>
          </cell>
          <cell r="D200">
            <v>8.921567600000003</v>
          </cell>
        </row>
        <row r="201">
          <cell r="A201">
            <v>44718</v>
          </cell>
          <cell r="B201">
            <v>2.6842000000000001</v>
          </cell>
          <cell r="C201">
            <v>6.7041540000000008</v>
          </cell>
          <cell r="D201">
            <v>8.9574193000000033</v>
          </cell>
        </row>
        <row r="202">
          <cell r="A202">
            <v>44728</v>
          </cell>
          <cell r="B202">
            <v>2.6686000000000001</v>
          </cell>
          <cell r="C202">
            <v>6.4763004000000004</v>
          </cell>
          <cell r="D202">
            <v>10.655615800000003</v>
          </cell>
        </row>
        <row r="203">
          <cell r="A203">
            <v>44740</v>
          </cell>
          <cell r="B203">
            <v>2.6692999999999998</v>
          </cell>
          <cell r="C203">
            <v>6.4865245999999956</v>
          </cell>
          <cell r="D203">
            <v>11.677448900000005</v>
          </cell>
        </row>
        <row r="204">
          <cell r="A204">
            <v>44749</v>
          </cell>
          <cell r="B204">
            <v>2.7553000000000001</v>
          </cell>
          <cell r="C204">
            <v>7.7426406000000005</v>
          </cell>
          <cell r="D204">
            <v>9.8422339999999977</v>
          </cell>
        </row>
        <row r="205">
          <cell r="A205">
            <v>44754</v>
          </cell>
          <cell r="B205">
            <v>2.7216999999999998</v>
          </cell>
          <cell r="C205">
            <v>7.2518789999999953</v>
          </cell>
          <cell r="D205">
            <v>13.088625999999998</v>
          </cell>
        </row>
        <row r="206">
          <cell r="A206">
            <v>44755</v>
          </cell>
          <cell r="B206">
            <v>2.6974999999999998</v>
          </cell>
          <cell r="C206">
            <v>6.8984137999999957</v>
          </cell>
          <cell r="D206">
            <v>14.032319099999999</v>
          </cell>
        </row>
        <row r="207">
          <cell r="A207">
            <v>44758</v>
          </cell>
          <cell r="B207">
            <v>2.7071000000000001</v>
          </cell>
          <cell r="C207">
            <v>7.0386313999999999</v>
          </cell>
          <cell r="D207">
            <v>-15.223502099999997</v>
          </cell>
        </row>
        <row r="208">
          <cell r="A208">
            <v>44764</v>
          </cell>
          <cell r="B208">
            <v>2.7654999999999998</v>
          </cell>
          <cell r="C208">
            <v>7.8916217999999967</v>
          </cell>
          <cell r="D208">
            <v>-6.0628251999999954</v>
          </cell>
        </row>
        <row r="209">
          <cell r="A209">
            <v>44770</v>
          </cell>
          <cell r="B209">
            <v>2.7766000000000002</v>
          </cell>
          <cell r="C209">
            <v>8.0537484000000017</v>
          </cell>
          <cell r="D209">
            <v>8.2720481999999986</v>
          </cell>
        </row>
        <row r="210">
          <cell r="A210">
            <v>44777</v>
          </cell>
          <cell r="B210">
            <v>2.7858000000000001</v>
          </cell>
          <cell r="C210">
            <v>8.1881236000000008</v>
          </cell>
          <cell r="D210">
            <v>4.6789483000000001</v>
          </cell>
        </row>
        <row r="211">
          <cell r="A211">
            <v>44784</v>
          </cell>
          <cell r="B211">
            <v>2.7778</v>
          </cell>
          <cell r="C211">
            <v>8.0712755999999999</v>
          </cell>
          <cell r="D211">
            <v>6.3455308000000024</v>
          </cell>
        </row>
        <row r="212">
          <cell r="A212">
            <v>44790</v>
          </cell>
          <cell r="B212">
            <v>2.7867000000000002</v>
          </cell>
          <cell r="C212">
            <v>8.2012690000000017</v>
          </cell>
          <cell r="D212">
            <v>5.4767311999999997</v>
          </cell>
        </row>
        <row r="213">
          <cell r="A213">
            <v>44800</v>
          </cell>
          <cell r="B213">
            <v>2.8064</v>
          </cell>
          <cell r="C213">
            <v>8.4890071999999996</v>
          </cell>
          <cell r="D213">
            <v>5.2740045000000038</v>
          </cell>
        </row>
        <row r="214">
          <cell r="A214">
            <v>44806</v>
          </cell>
          <cell r="B214">
            <v>2.8126000000000002</v>
          </cell>
          <cell r="C214">
            <v>8.5795644000000024</v>
          </cell>
          <cell r="D214">
            <v>4.0806896000000012</v>
          </cell>
        </row>
        <row r="215">
          <cell r="A215">
            <v>44812</v>
          </cell>
          <cell r="B215">
            <v>2.8121</v>
          </cell>
          <cell r="C215">
            <v>8.5722614000000004</v>
          </cell>
          <cell r="D215">
            <v>4.8620360999999992</v>
          </cell>
        </row>
        <row r="216">
          <cell r="A216">
            <v>44819</v>
          </cell>
          <cell r="B216">
            <v>2.819</v>
          </cell>
          <cell r="C216">
            <v>8.6730427999999993</v>
          </cell>
          <cell r="D216">
            <v>4.5106441999999998</v>
          </cell>
        </row>
        <row r="217">
          <cell r="A217">
            <v>44826</v>
          </cell>
          <cell r="B217">
            <v>2.8201000000000001</v>
          </cell>
          <cell r="C217">
            <v>8.6891094000000013</v>
          </cell>
          <cell r="D217">
            <v>-8.6891094000000013</v>
          </cell>
        </row>
        <row r="218">
          <cell r="A218">
            <v>44832</v>
          </cell>
          <cell r="B218">
            <v>2.8216000000000001</v>
          </cell>
          <cell r="C218">
            <v>8.7110184000000022</v>
          </cell>
          <cell r="D218">
            <v>4.0091456999999977</v>
          </cell>
        </row>
        <row r="219">
          <cell r="A219">
            <v>44839</v>
          </cell>
          <cell r="B219">
            <v>2.8332999999999999</v>
          </cell>
          <cell r="C219">
            <v>8.8819085999999992</v>
          </cell>
          <cell r="D219">
            <v>5.0242412999999999</v>
          </cell>
        </row>
        <row r="220">
          <cell r="A220">
            <v>44846</v>
          </cell>
          <cell r="B220">
            <v>2.8414000000000001</v>
          </cell>
          <cell r="C220">
            <v>9.0002172000000016</v>
          </cell>
          <cell r="D220">
            <v>4.5447576999999981</v>
          </cell>
        </row>
        <row r="221">
          <cell r="A221">
            <v>44854</v>
          </cell>
          <cell r="B221">
            <v>2.8488000000000002</v>
          </cell>
          <cell r="C221">
            <v>9.1083016000000026</v>
          </cell>
          <cell r="D221">
            <v>4.0928346999999974</v>
          </cell>
        </row>
        <row r="222">
          <cell r="A222">
            <v>44861</v>
          </cell>
          <cell r="B222">
            <v>2.8530000000000002</v>
          </cell>
          <cell r="C222">
            <v>9.1696468000000024</v>
          </cell>
          <cell r="D222">
            <v>4.3089848000000011</v>
          </cell>
        </row>
        <row r="223">
          <cell r="A223">
            <v>44869</v>
          </cell>
          <cell r="B223">
            <v>2.8622999999999998</v>
          </cell>
          <cell r="C223">
            <v>9.3054825999999977</v>
          </cell>
          <cell r="D223">
            <v>3.7251791000000019</v>
          </cell>
        </row>
        <row r="224">
          <cell r="A224">
            <v>44875</v>
          </cell>
          <cell r="B224">
            <v>2.8551000000000002</v>
          </cell>
          <cell r="C224">
            <v>9.2003194000000033</v>
          </cell>
          <cell r="D224">
            <v>3.6725312999999975</v>
          </cell>
        </row>
        <row r="225">
          <cell r="A225">
            <v>44881</v>
          </cell>
          <cell r="B225">
            <v>2.8765000000000001</v>
          </cell>
          <cell r="C225">
            <v>9.5128878000000014</v>
          </cell>
          <cell r="D225">
            <v>3.2241610999999999</v>
          </cell>
        </row>
        <row r="226">
          <cell r="A226">
            <v>44891</v>
          </cell>
          <cell r="B226">
            <v>2.8816000000000002</v>
          </cell>
          <cell r="C226">
            <v>9.5873784000000022</v>
          </cell>
          <cell r="D226">
            <v>5.3388426000000031</v>
          </cell>
        </row>
        <row r="227">
          <cell r="A227">
            <v>44902</v>
          </cell>
          <cell r="B227">
            <v>2.8952</v>
          </cell>
          <cell r="C227">
            <v>9.7860199999999988</v>
          </cell>
          <cell r="D227">
            <v>3.1115035000000049</v>
          </cell>
        </row>
        <row r="228">
          <cell r="A228">
            <v>44912</v>
          </cell>
          <cell r="B228">
            <v>2.9678</v>
          </cell>
          <cell r="C228">
            <v>10.8464156</v>
          </cell>
          <cell r="D228">
            <v>3.5102549000000014</v>
          </cell>
        </row>
        <row r="229">
          <cell r="A229">
            <v>44922</v>
          </cell>
          <cell r="B229">
            <v>2.9171999999999998</v>
          </cell>
          <cell r="C229">
            <v>10.107351999999997</v>
          </cell>
          <cell r="D229">
            <v>4.5834958000000068</v>
          </cell>
        </row>
        <row r="230">
          <cell r="A230">
            <v>44932</v>
          </cell>
          <cell r="B230">
            <v>2.9470000000000001</v>
          </cell>
          <cell r="C230">
            <v>10.5426108</v>
          </cell>
          <cell r="D230">
            <v>5.0508358000000033</v>
          </cell>
        </row>
        <row r="231">
          <cell r="A231">
            <v>44941</v>
          </cell>
          <cell r="B231">
            <v>2.9184999999999999</v>
          </cell>
          <cell r="C231">
            <v>10.126339799999998</v>
          </cell>
          <cell r="D231">
            <v>6.8905879000000017</v>
          </cell>
        </row>
        <row r="232">
          <cell r="A232">
            <v>44951</v>
          </cell>
          <cell r="B232">
            <v>2.9333</v>
          </cell>
          <cell r="C232">
            <v>10.3425086</v>
          </cell>
          <cell r="D232">
            <v>5.3867398000000009</v>
          </cell>
        </row>
        <row r="233">
          <cell r="A233">
            <v>44963</v>
          </cell>
          <cell r="B233">
            <v>2.9550999999999998</v>
          </cell>
          <cell r="C233">
            <v>10.660919399999997</v>
          </cell>
          <cell r="D233">
            <v>4.1479422000000046</v>
          </cell>
        </row>
        <row r="234">
          <cell r="A234">
            <v>44973</v>
          </cell>
          <cell r="B234">
            <v>2.9643999999999999</v>
          </cell>
          <cell r="C234">
            <v>10.796755199999998</v>
          </cell>
          <cell r="D234">
            <v>6.7885940000000016</v>
          </cell>
        </row>
        <row r="235">
          <cell r="A235">
            <v>44982</v>
          </cell>
          <cell r="B235">
            <v>2.9712999999999998</v>
          </cell>
          <cell r="C235">
            <v>10.897536599999997</v>
          </cell>
          <cell r="D235">
            <v>6.7703863000000073</v>
          </cell>
        </row>
        <row r="236">
          <cell r="A236">
            <v>44991</v>
          </cell>
          <cell r="B236">
            <v>2.9821</v>
          </cell>
          <cell r="C236">
            <v>11.0552814</v>
          </cell>
          <cell r="D236">
            <v>7.7084914000000015</v>
          </cell>
        </row>
        <row r="237">
          <cell r="A237">
            <v>45001</v>
          </cell>
          <cell r="B237">
            <v>2.9935999999999998</v>
          </cell>
          <cell r="C237">
            <v>11.223250399999998</v>
          </cell>
          <cell r="D237">
            <v>8.0914047000000018</v>
          </cell>
        </row>
        <row r="238">
          <cell r="A238">
            <v>45013</v>
          </cell>
          <cell r="B238">
            <v>3.0085999999999999</v>
          </cell>
          <cell r="C238">
            <v>11.442340399999999</v>
          </cell>
          <cell r="D238">
            <v>7.4510037999999987</v>
          </cell>
        </row>
        <row r="239">
          <cell r="A239">
            <v>45023</v>
          </cell>
          <cell r="B239">
            <v>3.0326</v>
          </cell>
          <cell r="C239">
            <v>11.792884399999998</v>
          </cell>
          <cell r="D239">
            <v>7.1886994000000008</v>
          </cell>
        </row>
        <row r="240">
          <cell r="A240">
            <v>45033</v>
          </cell>
          <cell r="B240">
            <v>3.0219999999999998</v>
          </cell>
          <cell r="C240">
            <v>11.638060799999996</v>
          </cell>
          <cell r="D240">
            <v>8.2353545000000015</v>
          </cell>
        </row>
        <row r="241">
          <cell r="A241">
            <v>45042</v>
          </cell>
          <cell r="B241">
            <v>3.0373999999999999</v>
          </cell>
          <cell r="C241">
            <v>11.862993199999998</v>
          </cell>
          <cell r="D241">
            <v>6.9556782000000048</v>
          </cell>
        </row>
        <row r="242">
          <cell r="A242">
            <v>45052</v>
          </cell>
          <cell r="B242">
            <v>3.0327000000000002</v>
          </cell>
          <cell r="C242">
            <v>11.794345000000002</v>
          </cell>
          <cell r="D242">
            <v>6.8217297000000006</v>
          </cell>
        </row>
        <row r="243">
          <cell r="A243">
            <v>45058</v>
          </cell>
          <cell r="B243">
            <v>1.8828</v>
          </cell>
        </row>
        <row r="244">
          <cell r="A244">
            <v>45059</v>
          </cell>
          <cell r="B244">
            <v>1.835</v>
          </cell>
        </row>
        <row r="245">
          <cell r="A245">
            <v>45059</v>
          </cell>
          <cell r="B245">
            <v>1.5906</v>
          </cell>
        </row>
        <row r="246">
          <cell r="A246">
            <v>45061</v>
          </cell>
          <cell r="B246">
            <v>1.5275000000000001</v>
          </cell>
        </row>
        <row r="247">
          <cell r="A247">
            <v>45062</v>
          </cell>
          <cell r="B247">
            <v>1.8102</v>
          </cell>
        </row>
        <row r="248">
          <cell r="A248">
            <v>45063</v>
          </cell>
          <cell r="B248">
            <v>1.8604000000000001</v>
          </cell>
        </row>
        <row r="249">
          <cell r="A249">
            <v>45064</v>
          </cell>
          <cell r="B249">
            <v>1.9487000000000001</v>
          </cell>
        </row>
        <row r="250">
          <cell r="A250">
            <v>45066</v>
          </cell>
          <cell r="B250">
            <v>1.9458</v>
          </cell>
        </row>
        <row r="251">
          <cell r="A251">
            <v>45069</v>
          </cell>
          <cell r="B251">
            <v>1.8806</v>
          </cell>
        </row>
        <row r="252">
          <cell r="A252">
            <v>45071</v>
          </cell>
          <cell r="B252">
            <v>1.7687999999999999</v>
          </cell>
          <cell r="C252">
            <v>0</v>
          </cell>
          <cell r="D252">
            <v>1.05</v>
          </cell>
          <cell r="E252" t="str">
            <v>基准值</v>
          </cell>
        </row>
        <row r="253">
          <cell r="A253">
            <v>45082</v>
          </cell>
          <cell r="B253">
            <v>1.7306999999999999</v>
          </cell>
          <cell r="C253">
            <v>-0.55648860000000033</v>
          </cell>
          <cell r="D253">
            <v>1.2712053000000032</v>
          </cell>
        </row>
        <row r="254">
          <cell r="A254">
            <v>45089</v>
          </cell>
          <cell r="B254">
            <v>1.6866000000000001</v>
          </cell>
          <cell r="C254">
            <v>-1.2006131999999974</v>
          </cell>
          <cell r="D254">
            <v>1.4958253999999958</v>
          </cell>
        </row>
        <row r="255">
          <cell r="A255">
            <v>45096</v>
          </cell>
          <cell r="B255">
            <v>1.7262</v>
          </cell>
          <cell r="C255">
            <v>-0.62221559999999954</v>
          </cell>
          <cell r="D255">
            <v>1.4949690999999987</v>
          </cell>
        </row>
        <row r="256">
          <cell r="A256">
            <v>45104</v>
          </cell>
          <cell r="B256">
            <v>1.7057</v>
          </cell>
          <cell r="C256">
            <v>-0.92163859999999898</v>
          </cell>
          <cell r="D256">
            <v>1.9026317000000001</v>
          </cell>
        </row>
        <row r="257">
          <cell r="A257">
            <v>45111</v>
          </cell>
          <cell r="B257">
            <v>1.7042999999999999</v>
          </cell>
          <cell r="C257">
            <v>-0.94208700000000001</v>
          </cell>
          <cell r="D257">
            <v>1.7335986000000019</v>
          </cell>
        </row>
        <row r="258">
          <cell r="A258">
            <v>45117</v>
          </cell>
          <cell r="B258">
            <v>1.6913</v>
          </cell>
          <cell r="C258">
            <v>-1.1319649999999986</v>
          </cell>
          <cell r="D258">
            <v>1.7634536000000018</v>
          </cell>
        </row>
        <row r="259">
          <cell r="A259">
            <v>45124</v>
          </cell>
          <cell r="B259">
            <v>1.6739999999999999</v>
          </cell>
          <cell r="C259">
            <v>-1.3846487999999999</v>
          </cell>
          <cell r="D259">
            <v>1.8963402000000023</v>
          </cell>
        </row>
        <row r="260">
          <cell r="A260">
            <v>45132</v>
          </cell>
          <cell r="B260">
            <v>1.6621999999999999</v>
          </cell>
          <cell r="C260">
            <v>-1.5569996000000004</v>
          </cell>
          <cell r="D260">
            <v>1.0576498000000014</v>
          </cell>
        </row>
        <row r="261">
          <cell r="A261">
            <v>45139</v>
          </cell>
          <cell r="B261">
            <v>1.6766000000000001</v>
          </cell>
          <cell r="C261">
            <v>-1.3466731999999977</v>
          </cell>
          <cell r="D261">
            <v>0.81219900000000067</v>
          </cell>
        </row>
        <row r="262">
          <cell r="A262">
            <v>45146</v>
          </cell>
          <cell r="B262">
            <v>1.7007000000000001</v>
          </cell>
          <cell r="C262">
            <v>-0.99466859999999746</v>
          </cell>
          <cell r="D262">
            <v>0.97317580000000059</v>
          </cell>
        </row>
        <row r="263">
          <cell r="A263">
            <v>45153</v>
          </cell>
          <cell r="B263">
            <v>1.7455000000000001</v>
          </cell>
          <cell r="C263">
            <v>-0.34031979999999817</v>
          </cell>
          <cell r="D263">
            <v>1.1908612999999972</v>
          </cell>
        </row>
        <row r="264">
          <cell r="A264">
            <v>45160</v>
          </cell>
          <cell r="B264">
            <v>1.7272000000000001</v>
          </cell>
          <cell r="C264">
            <v>-0.60760959999999797</v>
          </cell>
          <cell r="D264">
            <v>1.2839068999999981</v>
          </cell>
        </row>
        <row r="265">
          <cell r="A265">
            <v>45166</v>
          </cell>
          <cell r="B265">
            <v>1.794</v>
          </cell>
          <cell r="C265">
            <v>0.3680712000000016</v>
          </cell>
          <cell r="D265">
            <v>1.4110737000000011</v>
          </cell>
        </row>
        <row r="266">
          <cell r="A266">
            <v>45173</v>
          </cell>
          <cell r="B266">
            <v>1.7183999999999999</v>
          </cell>
          <cell r="C266">
            <v>-0.73614239999999997</v>
          </cell>
          <cell r="D266">
            <v>1.1641770999999994</v>
          </cell>
        </row>
        <row r="267">
          <cell r="A267">
            <v>45180</v>
          </cell>
          <cell r="B267">
            <v>1.6974</v>
          </cell>
          <cell r="C267">
            <v>-1.0428683999999986</v>
          </cell>
          <cell r="D267">
            <v>0.9753709999999981</v>
          </cell>
        </row>
        <row r="268">
          <cell r="A268">
            <v>45182</v>
          </cell>
          <cell r="B268">
            <v>1.7168000000000001</v>
          </cell>
          <cell r="C268">
            <v>-0.75951199999999741</v>
          </cell>
          <cell r="D268">
            <v>0.88959979999999772</v>
          </cell>
        </row>
        <row r="269">
          <cell r="A269">
            <v>45187</v>
          </cell>
          <cell r="B269">
            <v>1.7172000000000001</v>
          </cell>
          <cell r="C269">
            <v>-0.75366959999999805</v>
          </cell>
          <cell r="D269">
            <v>0.99188409999999838</v>
          </cell>
        </row>
        <row r="270">
          <cell r="A270">
            <v>45194</v>
          </cell>
          <cell r="B270">
            <v>1.7155</v>
          </cell>
          <cell r="C270">
            <v>-0.77849979999999863</v>
          </cell>
          <cell r="D270">
            <v>1.2236450999999984</v>
          </cell>
        </row>
        <row r="271">
          <cell r="A271">
            <v>45201</v>
          </cell>
          <cell r="B271">
            <v>1.7153</v>
          </cell>
          <cell r="C271">
            <v>-0.78142099999999826</v>
          </cell>
          <cell r="D271">
            <v>1.0329765000000002</v>
          </cell>
        </row>
        <row r="272">
          <cell r="A272">
            <v>45208</v>
          </cell>
          <cell r="B272">
            <v>1.7154</v>
          </cell>
          <cell r="C272">
            <v>-0.77996039999999844</v>
          </cell>
          <cell r="D272">
            <v>1.3607946000000004</v>
          </cell>
        </row>
        <row r="273">
          <cell r="A273">
            <v>45215</v>
          </cell>
          <cell r="B273">
            <v>1.7152000000000001</v>
          </cell>
          <cell r="C273">
            <v>-0.78288159999999807</v>
          </cell>
          <cell r="D273">
            <v>1.2353633000000024</v>
          </cell>
        </row>
        <row r="274">
          <cell r="A274">
            <v>45222</v>
          </cell>
          <cell r="B274">
            <v>1.7053</v>
          </cell>
          <cell r="C274">
            <v>-0.92748099999999833</v>
          </cell>
          <cell r="D274">
            <v>1.2814972999999965</v>
          </cell>
        </row>
        <row r="275">
          <cell r="A275">
            <v>45226</v>
          </cell>
          <cell r="B275">
            <v>1.7453000000000001</v>
          </cell>
          <cell r="C275">
            <v>-0.34324099999999785</v>
          </cell>
          <cell r="D275">
            <v>1.047867799999997</v>
          </cell>
        </row>
        <row r="276">
          <cell r="A276">
            <v>45230</v>
          </cell>
          <cell r="B276">
            <v>1.7327999999999999</v>
          </cell>
          <cell r="C276">
            <v>-0.52581600000000051</v>
          </cell>
          <cell r="D276">
            <v>1.0778691000000014</v>
          </cell>
        </row>
        <row r="277">
          <cell r="A277">
            <v>45236</v>
          </cell>
          <cell r="B277">
            <v>1.7501</v>
          </cell>
          <cell r="C277">
            <v>-0.2731321999999991</v>
          </cell>
          <cell r="D277">
            <v>1.0558856999999982</v>
          </cell>
        </row>
        <row r="278">
          <cell r="A278">
            <v>45243</v>
          </cell>
          <cell r="B278">
            <v>1.7364999999999999</v>
          </cell>
          <cell r="C278">
            <v>-0.47177379999999991</v>
          </cell>
          <cell r="D278">
            <v>1.0942785000000028</v>
          </cell>
        </row>
        <row r="279">
          <cell r="A279">
            <v>45250</v>
          </cell>
          <cell r="B279">
            <v>1.7282999999999999</v>
          </cell>
          <cell r="C279">
            <v>-0.59154299999999971</v>
          </cell>
          <cell r="D279">
            <v>1.2011583000000028</v>
          </cell>
        </row>
        <row r="280">
          <cell r="A280">
            <v>45257</v>
          </cell>
          <cell r="B280">
            <v>1.7589999999999999</v>
          </cell>
          <cell r="C280">
            <v>-0.14313880000000045</v>
          </cell>
          <cell r="D280">
            <v>0.92577940000000392</v>
          </cell>
        </row>
        <row r="281">
          <cell r="A281">
            <v>45264</v>
          </cell>
          <cell r="B281">
            <v>1.7794000000000001</v>
          </cell>
          <cell r="C281">
            <v>0.15482360000000239</v>
          </cell>
          <cell r="D281">
            <v>1.1826946999999999</v>
          </cell>
        </row>
        <row r="282">
          <cell r="A282">
            <v>45275</v>
          </cell>
          <cell r="B282">
            <v>1.7906</v>
          </cell>
          <cell r="C282">
            <v>0.3184108000000006</v>
          </cell>
          <cell r="D282">
            <v>1.3761742000000017</v>
          </cell>
        </row>
        <row r="283">
          <cell r="A283">
            <v>45286</v>
          </cell>
          <cell r="B283">
            <v>1.7946</v>
          </cell>
          <cell r="C283">
            <v>0.37683480000000064</v>
          </cell>
          <cell r="D283">
            <v>1.3076372999999997</v>
          </cell>
        </row>
        <row r="284">
          <cell r="A284">
            <v>45297</v>
          </cell>
          <cell r="B284">
            <v>1.8346</v>
          </cell>
          <cell r="C284">
            <v>0.96107480000000112</v>
          </cell>
          <cell r="D284">
            <v>1.1060170000000007</v>
          </cell>
        </row>
        <row r="285">
          <cell r="A285">
            <v>45307</v>
          </cell>
          <cell r="B285">
            <v>1.8541000000000001</v>
          </cell>
          <cell r="C285">
            <v>1.2458918000000023</v>
          </cell>
          <cell r="D285">
            <v>1.4859878000000013</v>
          </cell>
        </row>
        <row r="286">
          <cell r="A286">
            <v>45317</v>
          </cell>
          <cell r="B286">
            <v>1.8908</v>
          </cell>
          <cell r="C286">
            <v>1.7819320000000016</v>
          </cell>
          <cell r="D286">
            <v>1.3067884999999979</v>
          </cell>
        </row>
        <row r="287">
          <cell r="A287">
            <v>45328</v>
          </cell>
          <cell r="B287">
            <v>1.9239999999999999</v>
          </cell>
          <cell r="C287">
            <v>2.2668512000000001</v>
          </cell>
          <cell r="D287">
            <v>1.4602009000000016</v>
          </cell>
        </row>
        <row r="288">
          <cell r="A288">
            <v>45338</v>
          </cell>
          <cell r="B288">
            <v>1.9502999999999999</v>
          </cell>
          <cell r="C288">
            <v>2.650989</v>
          </cell>
          <cell r="D288">
            <v>1.428344100000003</v>
          </cell>
        </row>
        <row r="289">
          <cell r="A289">
            <v>45348</v>
          </cell>
          <cell r="B289">
            <v>1.9791000000000001</v>
          </cell>
          <cell r="C289">
            <v>3.0716418000000023</v>
          </cell>
          <cell r="D289">
            <v>1.3669700000000016</v>
          </cell>
        </row>
        <row r="290">
          <cell r="A290">
            <v>45357</v>
          </cell>
          <cell r="B290">
            <v>2.0125000000000002</v>
          </cell>
          <cell r="C290">
            <v>3.5594822000000037</v>
          </cell>
          <cell r="D290">
            <v>1.4857906999999959</v>
          </cell>
        </row>
        <row r="291">
          <cell r="A291">
            <v>45366</v>
          </cell>
          <cell r="B291">
            <v>2.0278999999999998</v>
          </cell>
          <cell r="C291">
            <v>3.7844145999999985</v>
          </cell>
          <cell r="D291">
            <v>1.4314458000000037</v>
          </cell>
        </row>
        <row r="292">
          <cell r="A292">
            <v>45376</v>
          </cell>
          <cell r="B292">
            <v>2.0632000000000001</v>
          </cell>
          <cell r="C292">
            <v>4.3000064000000036</v>
          </cell>
          <cell r="D292">
            <v>1.100888499999999</v>
          </cell>
        </row>
        <row r="293">
          <cell r="A293">
            <v>45388</v>
          </cell>
          <cell r="B293">
            <v>2.4942000000000002</v>
          </cell>
          <cell r="C293">
            <v>4.3000064000000036</v>
          </cell>
          <cell r="D293">
            <v>1.1308884999999993</v>
          </cell>
        </row>
        <row r="294">
          <cell r="A294">
            <v>45391</v>
          </cell>
          <cell r="B294">
            <v>2.5078</v>
          </cell>
          <cell r="C294">
            <v>4.4986480000000011</v>
          </cell>
          <cell r="D294">
            <v>1.1532860000000067</v>
          </cell>
        </row>
        <row r="295">
          <cell r="A295">
            <v>45394</v>
          </cell>
          <cell r="B295">
            <v>2.5055000000000001</v>
          </cell>
          <cell r="C295">
            <v>4.4650542000000017</v>
          </cell>
          <cell r="D295">
            <v>1.3433590000000031</v>
          </cell>
        </row>
        <row r="296">
          <cell r="A296">
            <v>45399</v>
          </cell>
          <cell r="B296">
            <v>2.5165999999999999</v>
          </cell>
          <cell r="C296">
            <v>4.6271807999999996</v>
          </cell>
          <cell r="D296">
            <v>1.1153407000000044</v>
          </cell>
        </row>
        <row r="297">
          <cell r="A297">
            <v>45407</v>
          </cell>
          <cell r="B297">
            <v>2.5379999999999998</v>
          </cell>
          <cell r="C297">
            <v>4.9397491999999978</v>
          </cell>
          <cell r="D297">
            <v>1.2661823000000094</v>
          </cell>
        </row>
        <row r="298">
          <cell r="A298">
            <v>45418</v>
          </cell>
          <cell r="B298">
            <v>2.5486</v>
          </cell>
          <cell r="C298">
            <v>5.0945727999999999</v>
          </cell>
          <cell r="D298">
            <v>1.5040913000000042</v>
          </cell>
        </row>
        <row r="299">
          <cell r="A299">
            <v>45435</v>
          </cell>
          <cell r="B299">
            <v>2.8071999999999999</v>
          </cell>
          <cell r="C299">
            <v>5.0945727999999999</v>
          </cell>
        </row>
        <row r="300">
          <cell r="A300">
            <v>45439</v>
          </cell>
          <cell r="B300">
            <v>2.7865000000000002</v>
          </cell>
          <cell r="C300">
            <v>4.7871778000000038</v>
          </cell>
          <cell r="D300">
            <v>1.0874658000000021</v>
          </cell>
        </row>
        <row r="301">
          <cell r="A301">
            <v>45449</v>
          </cell>
          <cell r="B301">
            <v>2.7850999999999999</v>
          </cell>
          <cell r="C301">
            <v>4.7663877999999995</v>
          </cell>
          <cell r="D301">
            <v>1.447647400000009</v>
          </cell>
        </row>
      </sheetData>
      <sheetData sheetId="8" refreshError="1">
        <row r="1">
          <cell r="A1" t="str">
            <v>甘再水电站安全监测工程</v>
          </cell>
        </row>
        <row r="2">
          <cell r="A2" t="str">
            <v>大坝静力水准记录、计算表</v>
          </cell>
        </row>
        <row r="3">
          <cell r="A3" t="str">
            <v>测点编号</v>
          </cell>
          <cell r="B3" t="str">
            <v>TC1-7</v>
          </cell>
          <cell r="C3" t="str">
            <v>仪器型号：RJ-50S</v>
          </cell>
          <cell r="D3" t="str">
            <v>出厂编号</v>
          </cell>
          <cell r="E3" t="str">
            <v>RCYD0506</v>
          </cell>
        </row>
        <row r="4">
          <cell r="A4" t="str">
            <v>埋设位置</v>
          </cell>
          <cell r="B4" t="str">
            <v>4号--10号坝段153.0m坝顶 坝右0+023.00m至坝右0+0323.00m  高程153.0m</v>
          </cell>
        </row>
        <row r="5">
          <cell r="A5" t="str">
            <v>埋设时间</v>
          </cell>
          <cell r="B5" t="str">
            <v>2018.05.02-2018.05.05</v>
          </cell>
          <cell r="C5" t="str">
            <v>系数K：</v>
          </cell>
          <cell r="D5">
            <v>14.804</v>
          </cell>
          <cell r="E5" t="str">
            <v>mm/1电容比</v>
          </cell>
        </row>
        <row r="6">
          <cell r="A6" t="str">
            <v>计算公式</v>
          </cell>
          <cell r="B6" t="str">
            <v>W=(αi-α基)*K</v>
          </cell>
        </row>
        <row r="7">
          <cell r="A7" t="str">
            <v>观测日期</v>
          </cell>
          <cell r="B7" t="str">
            <v>电容比</v>
          </cell>
          <cell r="C7" t="str">
            <v>位移量</v>
          </cell>
          <cell r="D7" t="str">
            <v>绝对位移量</v>
          </cell>
          <cell r="E7" t="str">
            <v>备注</v>
          </cell>
        </row>
        <row r="8">
          <cell r="B8" t="str">
            <v>α</v>
          </cell>
          <cell r="C8" t="str">
            <v>W(mm)</v>
          </cell>
          <cell r="D8" t="str">
            <v>(mm)</v>
          </cell>
        </row>
        <row r="9">
          <cell r="A9">
            <v>43256</v>
          </cell>
          <cell r="B9">
            <v>2.3212000000000002</v>
          </cell>
          <cell r="C9">
            <v>0</v>
          </cell>
          <cell r="D9">
            <v>0</v>
          </cell>
          <cell r="E9" t="str">
            <v>绝对位移量应加上双金属标的位移</v>
          </cell>
        </row>
        <row r="10">
          <cell r="A10">
            <v>43258</v>
          </cell>
          <cell r="B10">
            <v>2.3273999999999999</v>
          </cell>
          <cell r="C10">
            <v>9.1784799999996461E-2</v>
          </cell>
          <cell r="D10">
            <v>0.13893800000000472</v>
          </cell>
        </row>
        <row r="11">
          <cell r="A11">
            <v>43262</v>
          </cell>
          <cell r="B11">
            <v>2.3313000000000001</v>
          </cell>
          <cell r="C11">
            <v>0.14952039999999997</v>
          </cell>
          <cell r="D11">
            <v>6.273660000000103E-2</v>
          </cell>
        </row>
        <row r="12">
          <cell r="A12">
            <v>43263</v>
          </cell>
          <cell r="B12">
            <v>2.3207</v>
          </cell>
          <cell r="C12">
            <v>-7.4020000000024717E-3</v>
          </cell>
          <cell r="D12">
            <v>0.18520040000000396</v>
          </cell>
        </row>
        <row r="13">
          <cell r="A13">
            <v>43265</v>
          </cell>
          <cell r="B13">
            <v>2.3100999999999998</v>
          </cell>
          <cell r="C13">
            <v>-0.16432440000000492</v>
          </cell>
          <cell r="D13">
            <v>0.35710480000000477</v>
          </cell>
        </row>
        <row r="14">
          <cell r="A14">
            <v>43267</v>
          </cell>
          <cell r="B14">
            <v>2.2995000000000001</v>
          </cell>
          <cell r="C14">
            <v>-0.32124680000000078</v>
          </cell>
          <cell r="D14">
            <v>0.53204160000000189</v>
          </cell>
        </row>
        <row r="15">
          <cell r="A15">
            <v>43269</v>
          </cell>
          <cell r="B15">
            <v>2.2888999999999999</v>
          </cell>
          <cell r="C15">
            <v>-0.47816920000000324</v>
          </cell>
          <cell r="D15">
            <v>0.71091360000000636</v>
          </cell>
        </row>
        <row r="16">
          <cell r="A16">
            <v>43272</v>
          </cell>
          <cell r="B16">
            <v>2.2982999999999998</v>
          </cell>
          <cell r="C16">
            <v>-0.33901160000000541</v>
          </cell>
          <cell r="D16">
            <v>0.52276680000000963</v>
          </cell>
        </row>
        <row r="17">
          <cell r="A17">
            <v>43274</v>
          </cell>
          <cell r="B17">
            <v>2.3262999999999998</v>
          </cell>
          <cell r="C17">
            <v>7.5500399999994972E-2</v>
          </cell>
          <cell r="D17">
            <v>0.26305680000000436</v>
          </cell>
        </row>
        <row r="18">
          <cell r="A18">
            <v>43277</v>
          </cell>
          <cell r="B18">
            <v>2.3043999999999998</v>
          </cell>
          <cell r="C18">
            <v>-0.24870720000000548</v>
          </cell>
          <cell r="D18">
            <v>0.317137000000009</v>
          </cell>
        </row>
        <row r="19">
          <cell r="A19">
            <v>43279</v>
          </cell>
          <cell r="B19">
            <v>2.2193999999999998</v>
          </cell>
          <cell r="C19">
            <v>-1.507047200000005</v>
          </cell>
          <cell r="D19">
            <v>2.111868600000006</v>
          </cell>
        </row>
        <row r="20">
          <cell r="A20">
            <v>43281</v>
          </cell>
          <cell r="B20">
            <v>2.3643999999999998</v>
          </cell>
          <cell r="C20">
            <v>0.63953279999999535</v>
          </cell>
          <cell r="D20">
            <v>-0.25741979999999426</v>
          </cell>
        </row>
        <row r="21">
          <cell r="A21">
            <v>43283</v>
          </cell>
          <cell r="B21">
            <v>2.3500999999999999</v>
          </cell>
          <cell r="C21">
            <v>0</v>
          </cell>
          <cell r="D21">
            <v>0.04</v>
          </cell>
        </row>
        <row r="22">
          <cell r="A22">
            <v>43286</v>
          </cell>
          <cell r="B22">
            <v>2.3279999999999998</v>
          </cell>
          <cell r="C22">
            <v>-0.32716840000000014</v>
          </cell>
          <cell r="D22">
            <v>0.42758380000000235</v>
          </cell>
        </row>
        <row r="23">
          <cell r="A23">
            <v>43290</v>
          </cell>
          <cell r="B23">
            <v>2.2831999999999999</v>
          </cell>
          <cell r="C23">
            <v>-0.99038759999999937</v>
          </cell>
          <cell r="D23">
            <v>-0.51331779999999916</v>
          </cell>
        </row>
        <row r="24">
          <cell r="A24">
            <v>43293</v>
          </cell>
          <cell r="B24">
            <v>2.3559000000000001</v>
          </cell>
          <cell r="C24">
            <v>8.5863200000003692E-2</v>
          </cell>
          <cell r="D24">
            <v>1.6105145999999979</v>
          </cell>
        </row>
        <row r="25">
          <cell r="A25">
            <v>43295</v>
          </cell>
          <cell r="B25">
            <v>2.2829999999999999</v>
          </cell>
          <cell r="C25">
            <v>-0.99334839999999913</v>
          </cell>
          <cell r="D25">
            <v>2.6487873999999998</v>
          </cell>
        </row>
        <row r="26">
          <cell r="A26">
            <v>43298</v>
          </cell>
          <cell r="B26">
            <v>2.3229000000000002</v>
          </cell>
          <cell r="C26">
            <v>-0.40266879999999511</v>
          </cell>
          <cell r="D26">
            <v>2.2823143999999984</v>
          </cell>
        </row>
        <row r="27">
          <cell r="A27">
            <v>43300</v>
          </cell>
          <cell r="B27">
            <v>2.3005</v>
          </cell>
          <cell r="C27">
            <v>-0.734278399999998</v>
          </cell>
          <cell r="D27">
            <v>2.7572277999999999</v>
          </cell>
        </row>
        <row r="28">
          <cell r="A28">
            <v>43305</v>
          </cell>
          <cell r="B28">
            <v>2.2955000000000001</v>
          </cell>
          <cell r="C28">
            <v>-0.80829839999999642</v>
          </cell>
          <cell r="D28">
            <v>0.38472319999999544</v>
          </cell>
        </row>
        <row r="29">
          <cell r="A29">
            <v>43308</v>
          </cell>
          <cell r="B29">
            <v>2.2789999999999999</v>
          </cell>
          <cell r="C29">
            <v>-1.0525643999999992</v>
          </cell>
          <cell r="D29">
            <v>0.85176959999999802</v>
          </cell>
        </row>
        <row r="30">
          <cell r="A30">
            <v>43312</v>
          </cell>
          <cell r="B30">
            <v>2.3119999999999998</v>
          </cell>
          <cell r="C30">
            <v>-0.56403240000000032</v>
          </cell>
          <cell r="D30">
            <v>2.2629911999999992</v>
          </cell>
        </row>
        <row r="31">
          <cell r="A31">
            <v>43314</v>
          </cell>
          <cell r="B31">
            <v>2.2867999999999999</v>
          </cell>
          <cell r="C31">
            <v>-0.93709319999999874</v>
          </cell>
          <cell r="D31">
            <v>-0.45922920000000045</v>
          </cell>
        </row>
        <row r="32">
          <cell r="A32">
            <v>43319</v>
          </cell>
          <cell r="B32">
            <v>2.2951000000000001</v>
          </cell>
          <cell r="C32">
            <v>-0.81421999999999584</v>
          </cell>
          <cell r="D32">
            <v>2.4018245999999985</v>
          </cell>
        </row>
        <row r="33">
          <cell r="A33">
            <v>43321</v>
          </cell>
          <cell r="B33">
            <v>2.2786</v>
          </cell>
          <cell r="C33">
            <v>-1.0584859999999985</v>
          </cell>
          <cell r="D33">
            <v>2.2141215999999995</v>
          </cell>
        </row>
        <row r="34">
          <cell r="A34">
            <v>43326</v>
          </cell>
          <cell r="B34">
            <v>2.2820999999999998</v>
          </cell>
          <cell r="C34">
            <v>-1.0066720000000009</v>
          </cell>
          <cell r="D34">
            <v>2.6441686000000004</v>
          </cell>
        </row>
        <row r="35">
          <cell r="A35">
            <v>43328</v>
          </cell>
          <cell r="B35">
            <v>2.2949999999999999</v>
          </cell>
          <cell r="C35">
            <v>-0.81570039999999888</v>
          </cell>
          <cell r="D35">
            <v>3.0500039999999982</v>
          </cell>
        </row>
        <row r="36">
          <cell r="A36">
            <v>43333</v>
          </cell>
          <cell r="B36">
            <v>2.302</v>
          </cell>
          <cell r="C36">
            <v>-0.71207239999999716</v>
          </cell>
          <cell r="D36">
            <v>3.2630195999999962</v>
          </cell>
        </row>
        <row r="37">
          <cell r="A37">
            <v>43335</v>
          </cell>
          <cell r="B37">
            <v>2.3563000000000001</v>
          </cell>
          <cell r="C37">
            <v>9.1784800000003039E-2</v>
          </cell>
          <cell r="D37">
            <v>2.2648837999999998</v>
          </cell>
        </row>
        <row r="38">
          <cell r="A38">
            <v>43342</v>
          </cell>
          <cell r="B38">
            <v>2.2831999999999999</v>
          </cell>
          <cell r="C38">
            <v>-0.99038759999999937</v>
          </cell>
          <cell r="D38">
            <v>3.2636444000000004</v>
          </cell>
        </row>
        <row r="39">
          <cell r="A39">
            <v>43349</v>
          </cell>
          <cell r="B39">
            <v>2.3031999999999999</v>
          </cell>
          <cell r="C39">
            <v>-0.69430759999999914</v>
          </cell>
          <cell r="D39">
            <v>2.9936652000000032</v>
          </cell>
        </row>
        <row r="40">
          <cell r="A40">
            <v>43356</v>
          </cell>
          <cell r="B40">
            <v>2.3277999999999999</v>
          </cell>
          <cell r="C40">
            <v>-0.33012919999999979</v>
          </cell>
          <cell r="D40">
            <v>1.5833638000000001</v>
          </cell>
        </row>
        <row r="41">
          <cell r="A41">
            <v>43363</v>
          </cell>
          <cell r="B41">
            <v>2.3290000000000002</v>
          </cell>
          <cell r="C41">
            <v>-0.31236439999999521</v>
          </cell>
          <cell r="D41">
            <v>1.4455989999999956</v>
          </cell>
        </row>
        <row r="42">
          <cell r="A42">
            <v>43371</v>
          </cell>
          <cell r="B42">
            <v>2.3239999999999998</v>
          </cell>
          <cell r="C42">
            <v>-0.38638440000000018</v>
          </cell>
          <cell r="D42">
            <v>1.5196190000000005</v>
          </cell>
        </row>
        <row r="43">
          <cell r="A43">
            <v>43377</v>
          </cell>
          <cell r="B43">
            <v>2.3260999999999998</v>
          </cell>
          <cell r="C43">
            <v>-0.35529600000000033</v>
          </cell>
          <cell r="D43">
            <v>1.5985306000000006</v>
          </cell>
        </row>
        <row r="44">
          <cell r="A44">
            <v>43384</v>
          </cell>
          <cell r="B44">
            <v>2.3329</v>
          </cell>
          <cell r="C44">
            <v>-0.25462879999999827</v>
          </cell>
          <cell r="D44">
            <v>1.4578633999999986</v>
          </cell>
        </row>
        <row r="45">
          <cell r="A45">
            <v>43391</v>
          </cell>
          <cell r="B45">
            <v>2.3226</v>
          </cell>
          <cell r="C45">
            <v>-0.40710999999999792</v>
          </cell>
          <cell r="D45">
            <v>1.6103445999999981</v>
          </cell>
        </row>
        <row r="46">
          <cell r="A46">
            <v>43398</v>
          </cell>
          <cell r="B46">
            <v>2.3195999999999999</v>
          </cell>
          <cell r="C46">
            <v>-0.45152199999999959</v>
          </cell>
          <cell r="D46">
            <v>1.6747565999999998</v>
          </cell>
        </row>
        <row r="47">
          <cell r="A47">
            <v>43411</v>
          </cell>
          <cell r="B47">
            <v>2.3060999999999998</v>
          </cell>
          <cell r="C47">
            <v>-0.65137600000000062</v>
          </cell>
          <cell r="D47">
            <v>1.8446106000000009</v>
          </cell>
        </row>
        <row r="48">
          <cell r="A48">
            <v>43418</v>
          </cell>
          <cell r="B48">
            <v>2.3359999999999999</v>
          </cell>
          <cell r="C48">
            <v>-0.20873640000000002</v>
          </cell>
          <cell r="D48">
            <v>1.4119710000000003</v>
          </cell>
        </row>
        <row r="49">
          <cell r="A49">
            <v>43431</v>
          </cell>
          <cell r="B49">
            <v>2.3111999999999999</v>
          </cell>
          <cell r="C49">
            <v>-0.57587559999999904</v>
          </cell>
          <cell r="D49">
            <v>1.8091101999999992</v>
          </cell>
        </row>
        <row r="50">
          <cell r="A50">
            <v>43440</v>
          </cell>
          <cell r="B50">
            <v>2.3609</v>
          </cell>
          <cell r="C50">
            <v>0.15988320000000211</v>
          </cell>
          <cell r="D50">
            <v>1.0633513999999982</v>
          </cell>
        </row>
        <row r="51">
          <cell r="A51">
            <v>43449</v>
          </cell>
          <cell r="B51">
            <v>2.2743000000000002</v>
          </cell>
          <cell r="C51">
            <v>-1.1221431999999947</v>
          </cell>
          <cell r="D51">
            <v>2.2753777999999949</v>
          </cell>
        </row>
        <row r="52">
          <cell r="A52">
            <v>43459</v>
          </cell>
          <cell r="B52">
            <v>2.3702999999999999</v>
          </cell>
          <cell r="C52">
            <v>0.29904079999999994</v>
          </cell>
          <cell r="D52">
            <v>0.90419380000000027</v>
          </cell>
        </row>
        <row r="53">
          <cell r="A53">
            <v>43470</v>
          </cell>
          <cell r="B53">
            <v>2.3155999999999999</v>
          </cell>
          <cell r="C53">
            <v>-0.51073799999999969</v>
          </cell>
          <cell r="D53">
            <v>1.7439726</v>
          </cell>
        </row>
        <row r="54">
          <cell r="A54">
            <v>43480</v>
          </cell>
          <cell r="B54">
            <v>2.3542999999999998</v>
          </cell>
          <cell r="C54">
            <v>6.2176799999999727E-2</v>
          </cell>
          <cell r="D54">
            <v>1.2030794000000025</v>
          </cell>
        </row>
        <row r="55">
          <cell r="A55">
            <v>43490</v>
          </cell>
          <cell r="B55">
            <v>2.3319999999999999</v>
          </cell>
          <cell r="C55">
            <v>-0.26795240000000009</v>
          </cell>
          <cell r="D55">
            <v>1.7400321999999995</v>
          </cell>
        </row>
        <row r="56">
          <cell r="A56">
            <v>43500</v>
          </cell>
          <cell r="B56">
            <v>2.3831000000000002</v>
          </cell>
          <cell r="C56">
            <v>0.48853200000000535</v>
          </cell>
          <cell r="D56">
            <v>1.1753533999999963</v>
          </cell>
        </row>
        <row r="57">
          <cell r="A57">
            <v>43510</v>
          </cell>
          <cell r="B57">
            <v>2.3873000000000002</v>
          </cell>
          <cell r="C57">
            <v>0.55070880000000511</v>
          </cell>
          <cell r="D57">
            <v>1.7709943999999971</v>
          </cell>
        </row>
        <row r="58">
          <cell r="A58">
            <v>43521</v>
          </cell>
          <cell r="B58">
            <v>2.4468000000000001</v>
          </cell>
          <cell r="C58">
            <v>1.4315468000000033</v>
          </cell>
          <cell r="D58">
            <v>0.47215860000000154</v>
          </cell>
        </row>
        <row r="59">
          <cell r="A59">
            <v>43530</v>
          </cell>
          <cell r="B59">
            <v>2.4340000000000002</v>
          </cell>
          <cell r="C59">
            <v>1.2420556000000045</v>
          </cell>
          <cell r="D59">
            <v>1.2594315999999979</v>
          </cell>
        </row>
        <row r="60">
          <cell r="A60">
            <v>43539</v>
          </cell>
          <cell r="B60">
            <v>2.4819</v>
          </cell>
          <cell r="C60">
            <v>1.951167200000002</v>
          </cell>
          <cell r="D60">
            <v>1.4593120000000013</v>
          </cell>
        </row>
        <row r="61">
          <cell r="A61">
            <v>43549</v>
          </cell>
          <cell r="B61">
            <v>2.4603000000000002</v>
          </cell>
          <cell r="C61">
            <v>1.6314008000000044</v>
          </cell>
          <cell r="D61">
            <v>1.5568933999999974</v>
          </cell>
        </row>
        <row r="62">
          <cell r="A62">
            <v>43561</v>
          </cell>
          <cell r="B62">
            <v>2.4870000000000001</v>
          </cell>
          <cell r="C62">
            <v>2.0266676000000037</v>
          </cell>
          <cell r="D62">
            <v>1.9246977999999992</v>
          </cell>
        </row>
        <row r="63">
          <cell r="A63">
            <v>43572</v>
          </cell>
          <cell r="B63">
            <v>2.5325000000000002</v>
          </cell>
          <cell r="C63">
            <v>2.7002496000000051</v>
          </cell>
          <cell r="D63">
            <v>1.8049623999999951</v>
          </cell>
        </row>
        <row r="64">
          <cell r="A64">
            <v>43580</v>
          </cell>
          <cell r="B64">
            <v>2.5468000000000002</v>
          </cell>
          <cell r="C64">
            <v>2.9119468000000048</v>
          </cell>
          <cell r="D64">
            <v>1.5123623999999967</v>
          </cell>
        </row>
        <row r="65">
          <cell r="A65">
            <v>43592</v>
          </cell>
          <cell r="B65">
            <v>2.5409000000000002</v>
          </cell>
          <cell r="C65">
            <v>2.8246032000000048</v>
          </cell>
          <cell r="D65">
            <v>3.0302876000000003</v>
          </cell>
        </row>
        <row r="66">
          <cell r="A66">
            <v>43601</v>
          </cell>
          <cell r="B66">
            <v>2.5232000000000001</v>
          </cell>
          <cell r="C66">
            <v>2.5625724000000036</v>
          </cell>
          <cell r="D66">
            <v>4.0364723999999974</v>
          </cell>
        </row>
        <row r="67">
          <cell r="A67">
            <v>43614</v>
          </cell>
          <cell r="B67">
            <v>2.5461999999999998</v>
          </cell>
          <cell r="C67">
            <v>2.903064399999999</v>
          </cell>
          <cell r="D67">
            <v>4.3187082000000014</v>
          </cell>
        </row>
        <row r="68">
          <cell r="A68">
            <v>43623</v>
          </cell>
          <cell r="B68">
            <v>2.5448</v>
          </cell>
          <cell r="C68">
            <v>2.8823388000000016</v>
          </cell>
          <cell r="D68">
            <v>6.3015524000000021</v>
          </cell>
        </row>
        <row r="69">
          <cell r="A69">
            <v>43631</v>
          </cell>
          <cell r="B69">
            <v>2.5082</v>
          </cell>
          <cell r="C69">
            <v>2.3405124000000019</v>
          </cell>
          <cell r="D69">
            <v>7.6345004000000021</v>
          </cell>
        </row>
        <row r="70">
          <cell r="A70">
            <v>43641</v>
          </cell>
          <cell r="B70">
            <v>2.4716</v>
          </cell>
          <cell r="C70">
            <v>1.7986860000000024</v>
          </cell>
          <cell r="D70">
            <v>8.1763268000000018</v>
          </cell>
        </row>
        <row r="71">
          <cell r="A71">
            <v>43651</v>
          </cell>
          <cell r="B71">
            <v>2.2233999999999998</v>
          </cell>
          <cell r="C71">
            <v>1.7986860000000024</v>
          </cell>
          <cell r="D71">
            <v>8.166326800000002</v>
          </cell>
        </row>
        <row r="72">
          <cell r="A72">
            <v>43657</v>
          </cell>
          <cell r="B72">
            <v>2.2301000000000002</v>
          </cell>
          <cell r="C72">
            <v>1.897872800000008</v>
          </cell>
          <cell r="D72">
            <v>9.2227396000000006</v>
          </cell>
        </row>
        <row r="73">
          <cell r="A73">
            <v>43664</v>
          </cell>
          <cell r="B73">
            <v>2.1812</v>
          </cell>
          <cell r="C73">
            <v>1.1739572000000056</v>
          </cell>
          <cell r="D73">
            <v>8.7520663999999986</v>
          </cell>
        </row>
        <row r="74">
          <cell r="A74">
            <v>43665</v>
          </cell>
          <cell r="B74">
            <v>2.3086000000000002</v>
          </cell>
          <cell r="C74">
            <v>1.1739572000000056</v>
          </cell>
          <cell r="D74">
            <v>8.7520663999999986</v>
          </cell>
        </row>
        <row r="75">
          <cell r="A75">
            <v>43671</v>
          </cell>
          <cell r="B75">
            <v>2.2862</v>
          </cell>
          <cell r="C75">
            <v>0.84234760000000264</v>
          </cell>
          <cell r="D75">
            <v>9.1566364000000071</v>
          </cell>
        </row>
        <row r="76">
          <cell r="A76">
            <v>43678</v>
          </cell>
          <cell r="B76">
            <v>2.302</v>
          </cell>
          <cell r="C76">
            <v>1.0762508000000033</v>
          </cell>
          <cell r="D76">
            <v>8.5785985999999994</v>
          </cell>
        </row>
        <row r="77">
          <cell r="A77">
            <v>43682</v>
          </cell>
          <cell r="B77">
            <v>2.302</v>
          </cell>
          <cell r="C77">
            <v>1.0762508000000033</v>
          </cell>
          <cell r="D77">
            <v>8.5985986000000008</v>
          </cell>
        </row>
        <row r="78">
          <cell r="A78">
            <v>43685</v>
          </cell>
          <cell r="B78">
            <v>2.0615999999999999</v>
          </cell>
          <cell r="C78">
            <v>-2.4826307999999995</v>
          </cell>
          <cell r="D78">
            <v>12.446104500000001</v>
          </cell>
        </row>
        <row r="79">
          <cell r="A79">
            <v>43687</v>
          </cell>
          <cell r="B79">
            <v>1.8663000000000001</v>
          </cell>
          <cell r="C79">
            <v>-5.3738519999999967</v>
          </cell>
          <cell r="D79">
            <v>13.907095699999996</v>
          </cell>
        </row>
        <row r="80">
          <cell r="A80">
            <v>43689</v>
          </cell>
          <cell r="B80">
            <v>1.8429</v>
          </cell>
          <cell r="C80">
            <v>-5.7202655999999976</v>
          </cell>
          <cell r="D80">
            <v>13.994004799999999</v>
          </cell>
        </row>
        <row r="81">
          <cell r="A81">
            <v>43692</v>
          </cell>
          <cell r="B81">
            <v>1.8665</v>
          </cell>
          <cell r="C81">
            <v>-5.3708911999999973</v>
          </cell>
          <cell r="D81">
            <v>12.600451</v>
          </cell>
        </row>
        <row r="82">
          <cell r="A82">
            <v>43699</v>
          </cell>
          <cell r="B82">
            <v>1.8929</v>
          </cell>
          <cell r="C82">
            <v>-4.980065599999997</v>
          </cell>
          <cell r="D82">
            <v>9.0267254999999977</v>
          </cell>
        </row>
        <row r="83">
          <cell r="A83">
            <v>43705</v>
          </cell>
          <cell r="B83">
            <v>1.8484</v>
          </cell>
          <cell r="C83">
            <v>-5.6388435999999968</v>
          </cell>
          <cell r="D83">
            <v>9.0197226000000015</v>
          </cell>
        </row>
        <row r="84">
          <cell r="A84">
            <v>43714</v>
          </cell>
          <cell r="B84">
            <v>1.8616999999999999</v>
          </cell>
          <cell r="C84">
            <v>-5.4419503999999987</v>
          </cell>
          <cell r="D84">
            <v>10.000824400000003</v>
          </cell>
        </row>
        <row r="85">
          <cell r="A85">
            <v>43720</v>
          </cell>
          <cell r="B85">
            <v>1.9322999999999999</v>
          </cell>
          <cell r="C85">
            <v>-4.396787999999999</v>
          </cell>
          <cell r="D85">
            <v>4.9229398000000026</v>
          </cell>
        </row>
        <row r="86">
          <cell r="A86">
            <v>43727</v>
          </cell>
          <cell r="B86">
            <v>1.9068000000000001</v>
          </cell>
          <cell r="C86">
            <v>-4.774289999999997</v>
          </cell>
          <cell r="D86">
            <v>10.117636100000002</v>
          </cell>
        </row>
        <row r="87">
          <cell r="A87">
            <v>43734</v>
          </cell>
          <cell r="B87">
            <v>1.9225000000000001</v>
          </cell>
          <cell r="C87">
            <v>-4.541867199999996</v>
          </cell>
          <cell r="D87">
            <v>3.3462522999999984</v>
          </cell>
        </row>
        <row r="88">
          <cell r="A88">
            <v>43741</v>
          </cell>
          <cell r="B88">
            <v>1.9145000000000001</v>
          </cell>
          <cell r="C88">
            <v>-4.6602991999999963</v>
          </cell>
          <cell r="D88">
            <v>1.5758969000000018</v>
          </cell>
        </row>
        <row r="89">
          <cell r="A89">
            <v>43748</v>
          </cell>
          <cell r="B89">
            <v>1.9065000000000001</v>
          </cell>
          <cell r="C89">
            <v>-4.7787311999999966</v>
          </cell>
          <cell r="D89">
            <v>10.0044921</v>
          </cell>
        </row>
        <row r="90">
          <cell r="A90">
            <v>43755</v>
          </cell>
          <cell r="B90">
            <v>1.952</v>
          </cell>
          <cell r="C90">
            <v>-4.1051491999999978</v>
          </cell>
          <cell r="D90">
            <v>8.7821499000000021</v>
          </cell>
        </row>
        <row r="91">
          <cell r="A91">
            <v>43762</v>
          </cell>
          <cell r="B91">
            <v>1.9393</v>
          </cell>
          <cell r="C91">
            <v>-4.2931599999999976</v>
          </cell>
          <cell r="D91">
            <v>4.0277061000000023</v>
          </cell>
        </row>
        <row r="92">
          <cell r="A92">
            <v>43769</v>
          </cell>
          <cell r="B92">
            <v>1.9852000000000001</v>
          </cell>
          <cell r="C92">
            <v>-3.6136563999999964</v>
          </cell>
          <cell r="D92">
            <v>5.007734199999998</v>
          </cell>
        </row>
        <row r="93">
          <cell r="A93">
            <v>43776</v>
          </cell>
          <cell r="B93">
            <v>1.9749000000000001</v>
          </cell>
          <cell r="C93">
            <v>-3.766137599999996</v>
          </cell>
          <cell r="D93">
            <v>9.199596599999996</v>
          </cell>
        </row>
        <row r="94">
          <cell r="A94">
            <v>43785</v>
          </cell>
          <cell r="B94">
            <v>1.9473</v>
          </cell>
          <cell r="C94">
            <v>-4.1747279999999973</v>
          </cell>
          <cell r="D94">
            <v>9.6835372</v>
          </cell>
        </row>
        <row r="95">
          <cell r="A95">
            <v>43795</v>
          </cell>
          <cell r="B95">
            <v>1.9542999999999999</v>
          </cell>
          <cell r="C95">
            <v>-4.0710999999999986</v>
          </cell>
          <cell r="D95">
            <v>10.865917999999997</v>
          </cell>
        </row>
        <row r="96">
          <cell r="A96">
            <v>43806</v>
          </cell>
          <cell r="B96">
            <v>1.9516</v>
          </cell>
          <cell r="C96">
            <v>-4.1110707999999976</v>
          </cell>
          <cell r="D96">
            <v>10.448031800000003</v>
          </cell>
        </row>
        <row r="97">
          <cell r="A97">
            <v>43816</v>
          </cell>
          <cell r="B97">
            <v>1.9876</v>
          </cell>
          <cell r="C97">
            <v>-3.5781267999999971</v>
          </cell>
          <cell r="D97">
            <v>7.6667958999999977</v>
          </cell>
        </row>
        <row r="98">
          <cell r="A98">
            <v>43824</v>
          </cell>
          <cell r="B98">
            <v>2.0041000000000002</v>
          </cell>
          <cell r="C98">
            <v>-3.3338607999999947</v>
          </cell>
          <cell r="D98">
            <v>9.2934163999999981</v>
          </cell>
        </row>
        <row r="99">
          <cell r="A99">
            <v>43836</v>
          </cell>
          <cell r="B99">
            <v>2.0057999999999998</v>
          </cell>
          <cell r="C99">
            <v>-3.308694</v>
          </cell>
          <cell r="D99">
            <v>9.2973694000000044</v>
          </cell>
        </row>
        <row r="100">
          <cell r="A100">
            <v>43846</v>
          </cell>
          <cell r="B100">
            <v>2.0326</v>
          </cell>
          <cell r="C100">
            <v>-2.9119467999999982</v>
          </cell>
          <cell r="D100">
            <v>7.8500995000000016</v>
          </cell>
        </row>
        <row r="101">
          <cell r="A101">
            <v>43857</v>
          </cell>
          <cell r="B101">
            <v>2.0383</v>
          </cell>
          <cell r="C101">
            <v>-2.827563999999998</v>
          </cell>
          <cell r="D101">
            <v>6.8352170000000001</v>
          </cell>
        </row>
        <row r="102">
          <cell r="A102">
            <v>43868</v>
          </cell>
          <cell r="B102">
            <v>2.0398000000000001</v>
          </cell>
          <cell r="C102">
            <v>-2.8053579999999969</v>
          </cell>
          <cell r="D102">
            <v>9.1229734000000011</v>
          </cell>
        </row>
        <row r="103">
          <cell r="A103">
            <v>43876</v>
          </cell>
          <cell r="B103">
            <v>2.0621999999999998</v>
          </cell>
          <cell r="C103">
            <v>-2.4737484000000003</v>
          </cell>
          <cell r="D103">
            <v>7.5474771000000036</v>
          </cell>
        </row>
        <row r="104">
          <cell r="A104">
            <v>43886</v>
          </cell>
          <cell r="B104">
            <v>2.0508000000000002</v>
          </cell>
          <cell r="C104">
            <v>-2.6425139999999949</v>
          </cell>
          <cell r="D104">
            <v>7.7980260999999951</v>
          </cell>
        </row>
        <row r="105">
          <cell r="A105">
            <v>43896</v>
          </cell>
          <cell r="B105">
            <v>2.0724</v>
          </cell>
          <cell r="C105">
            <v>-2.3227475999999974</v>
          </cell>
          <cell r="D105">
            <v>7.2603357999999982</v>
          </cell>
        </row>
        <row r="106">
          <cell r="A106">
            <v>43906</v>
          </cell>
          <cell r="B106">
            <v>2.1013999999999999</v>
          </cell>
          <cell r="C106">
            <v>-1.8934315999999987</v>
          </cell>
          <cell r="D106">
            <v>5.1893890000000038</v>
          </cell>
        </row>
        <row r="107">
          <cell r="A107">
            <v>43915</v>
          </cell>
          <cell r="B107">
            <v>2.0825999999999998</v>
          </cell>
          <cell r="C107">
            <v>-2.1717468000000006</v>
          </cell>
          <cell r="D107">
            <v>2.8637902999999998</v>
          </cell>
        </row>
        <row r="108">
          <cell r="A108">
            <v>43931</v>
          </cell>
          <cell r="B108">
            <v>2.0863999999999998</v>
          </cell>
          <cell r="C108">
            <v>-2.1154916000000004</v>
          </cell>
          <cell r="D108">
            <v>10.446454300000005</v>
          </cell>
        </row>
        <row r="109">
          <cell r="A109">
            <v>43945</v>
          </cell>
          <cell r="B109">
            <v>2.1179000000000001</v>
          </cell>
          <cell r="C109">
            <v>-1.6491655999999959</v>
          </cell>
          <cell r="D109">
            <v>7.0730531999999986</v>
          </cell>
        </row>
        <row r="110">
          <cell r="A110">
            <v>43959</v>
          </cell>
          <cell r="B110">
            <v>2.1238000000000001</v>
          </cell>
          <cell r="C110">
            <v>-1.5618219999999954</v>
          </cell>
          <cell r="D110">
            <v>7.479571199999997</v>
          </cell>
        </row>
        <row r="111">
          <cell r="A111">
            <v>43966</v>
          </cell>
          <cell r="B111">
            <v>2.1396999999999999</v>
          </cell>
          <cell r="C111">
            <v>-1.3264383999999985</v>
          </cell>
          <cell r="D111">
            <v>6.9559020000000018</v>
          </cell>
        </row>
        <row r="112">
          <cell r="A112">
            <v>43977</v>
          </cell>
          <cell r="B112">
            <v>2.1448999999999998</v>
          </cell>
          <cell r="C112">
            <v>-1.2494576000000004</v>
          </cell>
          <cell r="D112">
            <v>8.1739139000000023</v>
          </cell>
        </row>
        <row r="113">
          <cell r="A113">
            <v>43992</v>
          </cell>
          <cell r="B113">
            <v>2.1417000000000002</v>
          </cell>
          <cell r="C113">
            <v>-1.2968303999999953</v>
          </cell>
          <cell r="D113">
            <v>9.8040004999999955</v>
          </cell>
        </row>
        <row r="114">
          <cell r="A114">
            <v>44008</v>
          </cell>
          <cell r="B114">
            <v>2.1633</v>
          </cell>
          <cell r="C114">
            <v>-0.97706399999999771</v>
          </cell>
          <cell r="D114">
            <v>9.4207801999999994</v>
          </cell>
        </row>
        <row r="115">
          <cell r="A115">
            <v>44019</v>
          </cell>
          <cell r="B115">
            <v>2.1604000000000001</v>
          </cell>
          <cell r="C115">
            <v>-1.0199955999999961</v>
          </cell>
          <cell r="D115">
            <v>10.555453399999998</v>
          </cell>
        </row>
        <row r="116">
          <cell r="A116">
            <v>44027</v>
          </cell>
          <cell r="B116">
            <v>2.1674000000000002</v>
          </cell>
          <cell r="C116">
            <v>-0.91636759999999429</v>
          </cell>
          <cell r="D116">
            <v>11.563815799999999</v>
          </cell>
        </row>
        <row r="117">
          <cell r="A117">
            <v>44036</v>
          </cell>
          <cell r="B117">
            <v>2.1762000000000001</v>
          </cell>
          <cell r="C117">
            <v>-0.78609239999999558</v>
          </cell>
          <cell r="D117">
            <v>12.106319199999994</v>
          </cell>
        </row>
        <row r="118">
          <cell r="A118">
            <v>44045</v>
          </cell>
          <cell r="B118">
            <v>2.1433</v>
          </cell>
          <cell r="C118">
            <v>-1.2731439999999976</v>
          </cell>
          <cell r="D118">
            <v>17.076839399999997</v>
          </cell>
        </row>
        <row r="119">
          <cell r="A119">
            <v>44047</v>
          </cell>
          <cell r="B119">
            <v>2.1375999999999999</v>
          </cell>
          <cell r="C119">
            <v>-1.3575267999999983</v>
          </cell>
          <cell r="D119">
            <v>16.804742999999998</v>
          </cell>
        </row>
        <row r="120">
          <cell r="A120">
            <v>44051</v>
          </cell>
          <cell r="B120">
            <v>2.1665000000000001</v>
          </cell>
          <cell r="C120">
            <v>-0.92969119999999617</v>
          </cell>
          <cell r="D120">
            <v>14.3473297</v>
          </cell>
        </row>
        <row r="121">
          <cell r="A121">
            <v>44056</v>
          </cell>
          <cell r="B121">
            <v>2.1875</v>
          </cell>
          <cell r="C121">
            <v>-0.61880719999999756</v>
          </cell>
          <cell r="D121">
            <v>11.219280700000002</v>
          </cell>
        </row>
        <row r="122">
          <cell r="A122">
            <v>44062</v>
          </cell>
          <cell r="B122">
            <v>2.2273999999999998</v>
          </cell>
          <cell r="C122">
            <v>-2.8127600000000141E-2</v>
          </cell>
          <cell r="D122">
            <v>6.3937338000000041</v>
          </cell>
        </row>
        <row r="123">
          <cell r="A123">
            <v>44069</v>
          </cell>
          <cell r="B123">
            <v>2.2326999999999999</v>
          </cell>
          <cell r="C123">
            <v>5.03336000000012E-2</v>
          </cell>
          <cell r="D123">
            <v>5.7311622000000018</v>
          </cell>
        </row>
        <row r="124">
          <cell r="A124">
            <v>44076</v>
          </cell>
          <cell r="B124">
            <v>2.2397</v>
          </cell>
          <cell r="C124">
            <v>0.15396160000000281</v>
          </cell>
          <cell r="D124">
            <v>8.8286507000000007</v>
          </cell>
        </row>
        <row r="125">
          <cell r="A125">
            <v>44083</v>
          </cell>
          <cell r="B125">
            <v>2.2368999999999999</v>
          </cell>
          <cell r="C125">
            <v>0.11251040000000079</v>
          </cell>
          <cell r="D125">
            <v>10.305569199999999</v>
          </cell>
        </row>
        <row r="126">
          <cell r="A126">
            <v>44090</v>
          </cell>
          <cell r="B126">
            <v>2.2320000000000002</v>
          </cell>
          <cell r="C126">
            <v>3.9970800000005635E-2</v>
          </cell>
          <cell r="D126">
            <v>12.280439999999993</v>
          </cell>
        </row>
        <row r="127">
          <cell r="A127">
            <v>44093</v>
          </cell>
          <cell r="B127">
            <v>2.2164000000000001</v>
          </cell>
          <cell r="C127">
            <v>-0.19097159999999525</v>
          </cell>
          <cell r="D127">
            <v>13.822741399999995</v>
          </cell>
        </row>
        <row r="128">
          <cell r="A128">
            <v>44098</v>
          </cell>
          <cell r="B128">
            <v>2.2214</v>
          </cell>
          <cell r="C128">
            <v>-0.11695159999999682</v>
          </cell>
          <cell r="D128">
            <v>12.807567299999999</v>
          </cell>
        </row>
        <row r="129">
          <cell r="A129">
            <v>44104</v>
          </cell>
          <cell r="B129">
            <v>2.2128000000000001</v>
          </cell>
          <cell r="C129">
            <v>-0.2442659999999961</v>
          </cell>
          <cell r="D129">
            <v>14.368475699999998</v>
          </cell>
        </row>
        <row r="130">
          <cell r="A130">
            <v>44111</v>
          </cell>
          <cell r="B130">
            <v>2.2099000000000002</v>
          </cell>
          <cell r="C130">
            <v>-0.2871975999999945</v>
          </cell>
          <cell r="D130">
            <v>13.977884399999997</v>
          </cell>
        </row>
        <row r="131">
          <cell r="A131">
            <v>44118</v>
          </cell>
          <cell r="B131">
            <v>2.2153</v>
          </cell>
          <cell r="C131">
            <v>-0.20725599999999678</v>
          </cell>
          <cell r="D131">
            <v>16.244587199999998</v>
          </cell>
        </row>
        <row r="132">
          <cell r="A132">
            <v>44123</v>
          </cell>
          <cell r="B132">
            <v>2.1962999999999999</v>
          </cell>
          <cell r="C132">
            <v>-0.48853199999999863</v>
          </cell>
          <cell r="D132">
            <v>16.006312699999999</v>
          </cell>
        </row>
        <row r="133">
          <cell r="A133">
            <v>44127</v>
          </cell>
          <cell r="B133">
            <v>2.2307000000000001</v>
          </cell>
          <cell r="C133">
            <v>2.0725600000004452E-2</v>
          </cell>
          <cell r="D133">
            <v>13.256212499999998</v>
          </cell>
        </row>
        <row r="134">
          <cell r="A134">
            <v>44131</v>
          </cell>
          <cell r="B134">
            <v>2.2334999999999998</v>
          </cell>
          <cell r="C134">
            <v>6.217679999999981E-2</v>
          </cell>
          <cell r="D134">
            <v>11.407667399999999</v>
          </cell>
        </row>
        <row r="135">
          <cell r="A135">
            <v>44141</v>
          </cell>
          <cell r="B135">
            <v>2.2782</v>
          </cell>
          <cell r="C135">
            <v>0.72391560000000255</v>
          </cell>
          <cell r="D135">
            <v>7.8377474999999981</v>
          </cell>
        </row>
        <row r="136">
          <cell r="A136">
            <v>44151</v>
          </cell>
          <cell r="B136">
            <v>2.2966000000000002</v>
          </cell>
          <cell r="C136">
            <v>0.99630920000000545</v>
          </cell>
          <cell r="D136">
            <v>6.3172459999999946</v>
          </cell>
        </row>
        <row r="137">
          <cell r="A137">
            <v>44155</v>
          </cell>
          <cell r="B137">
            <v>2.3148</v>
          </cell>
          <cell r="C137">
            <v>1.2657420000000021</v>
          </cell>
          <cell r="D137">
            <v>4.2194774000000015</v>
          </cell>
        </row>
        <row r="138">
          <cell r="A138">
            <v>44162</v>
          </cell>
          <cell r="B138">
            <v>2.3056000000000001</v>
          </cell>
          <cell r="C138">
            <v>1.1295452000000039</v>
          </cell>
          <cell r="D138">
            <v>7.8959794999999957</v>
          </cell>
        </row>
        <row r="139">
          <cell r="A139">
            <v>44169</v>
          </cell>
          <cell r="B139">
            <v>2.2989000000000002</v>
          </cell>
          <cell r="C139">
            <v>1.030358400000005</v>
          </cell>
          <cell r="D139">
            <v>7.2890466999999992</v>
          </cell>
        </row>
        <row r="140">
          <cell r="A140">
            <v>44175</v>
          </cell>
          <cell r="B140">
            <v>2.3233999999999999</v>
          </cell>
          <cell r="C140">
            <v>1.3930564000000012</v>
          </cell>
          <cell r="D140">
            <v>5.9796186000000002</v>
          </cell>
        </row>
        <row r="141">
          <cell r="A141">
            <v>44182</v>
          </cell>
          <cell r="B141">
            <v>2.3294999999999999</v>
          </cell>
          <cell r="C141">
            <v>1.4833608000000011</v>
          </cell>
          <cell r="D141">
            <v>8.3439723999999984</v>
          </cell>
        </row>
        <row r="142">
          <cell r="A142">
            <v>44190</v>
          </cell>
          <cell r="B142">
            <v>2.3256000000000001</v>
          </cell>
          <cell r="C142">
            <v>1.4256252000000043</v>
          </cell>
          <cell r="D142">
            <v>6.2766671999999968</v>
          </cell>
        </row>
        <row r="143">
          <cell r="A143">
            <v>44202</v>
          </cell>
          <cell r="B143">
            <v>2.3513999999999999</v>
          </cell>
          <cell r="C143">
            <v>1.8075684000000014</v>
          </cell>
          <cell r="D143">
            <v>6.4263735999999998</v>
          </cell>
        </row>
        <row r="144">
          <cell r="A144">
            <v>44211</v>
          </cell>
          <cell r="B144">
            <v>2.3439999999999999</v>
          </cell>
          <cell r="C144">
            <v>1.6980188000000005</v>
          </cell>
          <cell r="D144">
            <v>6.5754946000000016</v>
          </cell>
        </row>
        <row r="145">
          <cell r="A145">
            <v>44223</v>
          </cell>
          <cell r="B145">
            <v>2.3754</v>
          </cell>
          <cell r="C145">
            <v>2.1628644000000019</v>
          </cell>
          <cell r="D145">
            <v>7.2180564999999977</v>
          </cell>
        </row>
        <row r="146">
          <cell r="A146">
            <v>44232</v>
          </cell>
          <cell r="B146">
            <v>2.3771</v>
          </cell>
          <cell r="C146">
            <v>2.1880312000000024</v>
          </cell>
          <cell r="D146">
            <v>6.2685075000000001</v>
          </cell>
        </row>
        <row r="147">
          <cell r="A147">
            <v>44243</v>
          </cell>
          <cell r="B147">
            <v>2.3906999999999998</v>
          </cell>
          <cell r="C147">
            <v>2.3893655999999996</v>
          </cell>
          <cell r="D147">
            <v>6.4902444000000017</v>
          </cell>
        </row>
        <row r="148">
          <cell r="A148">
            <v>44252</v>
          </cell>
          <cell r="B148">
            <v>2.4093</v>
          </cell>
          <cell r="C148">
            <v>2.6647200000000026</v>
          </cell>
          <cell r="D148">
            <v>5.6208924999999983</v>
          </cell>
        </row>
        <row r="149">
          <cell r="A149">
            <v>44261</v>
          </cell>
          <cell r="B149">
            <v>2.4186999999999999</v>
          </cell>
          <cell r="C149">
            <v>2.8038776000000003</v>
          </cell>
          <cell r="D149">
            <v>6.0623913999999992</v>
          </cell>
        </row>
        <row r="150">
          <cell r="A150">
            <v>44270</v>
          </cell>
          <cell r="B150">
            <v>2.4247000000000001</v>
          </cell>
          <cell r="C150">
            <v>2.8927016000000036</v>
          </cell>
          <cell r="D150">
            <v>5.9232286999999957</v>
          </cell>
        </row>
        <row r="151">
          <cell r="A151">
            <v>44281</v>
          </cell>
          <cell r="B151">
            <v>2.427</v>
          </cell>
          <cell r="C151">
            <v>2.9267508000000033</v>
          </cell>
          <cell r="D151">
            <v>6.8858866000000019</v>
          </cell>
        </row>
        <row r="152">
          <cell r="A152">
            <v>44292</v>
          </cell>
          <cell r="B152">
            <v>2.4413</v>
          </cell>
          <cell r="C152">
            <v>3.138448000000003</v>
          </cell>
          <cell r="D152">
            <v>9.4885548999999969</v>
          </cell>
        </row>
        <row r="153">
          <cell r="A153">
            <v>44301</v>
          </cell>
          <cell r="B153">
            <v>2.4661</v>
          </cell>
          <cell r="C153">
            <v>3.5055872000000021</v>
          </cell>
          <cell r="D153">
            <v>7.934526700000001</v>
          </cell>
        </row>
        <row r="154">
          <cell r="A154">
            <v>44309</v>
          </cell>
          <cell r="B154">
            <v>2.4632999999999998</v>
          </cell>
          <cell r="C154">
            <v>3.4641359999999999</v>
          </cell>
          <cell r="D154">
            <v>9.3790074000000043</v>
          </cell>
        </row>
        <row r="155">
          <cell r="A155">
            <v>44320</v>
          </cell>
          <cell r="B155">
            <v>2.4790000000000001</v>
          </cell>
          <cell r="C155">
            <v>3.696558800000004</v>
          </cell>
          <cell r="D155">
            <v>8.3662207999999989</v>
          </cell>
        </row>
        <row r="156">
          <cell r="A156">
            <v>44330</v>
          </cell>
          <cell r="B156">
            <v>2.4948999999999999</v>
          </cell>
          <cell r="C156">
            <v>3.9319424000000009</v>
          </cell>
          <cell r="D156">
            <v>6.5497939000000027</v>
          </cell>
        </row>
        <row r="157">
          <cell r="A157">
            <v>44342</v>
          </cell>
          <cell r="B157">
            <v>2.4971999999999999</v>
          </cell>
          <cell r="C157">
            <v>3.9659916000000006</v>
          </cell>
          <cell r="D157">
            <v>8.1364722999999994</v>
          </cell>
        </row>
        <row r="158">
          <cell r="A158">
            <v>44351</v>
          </cell>
          <cell r="B158">
            <v>2.4910999999999999</v>
          </cell>
          <cell r="C158">
            <v>3.8756872000000007</v>
          </cell>
          <cell r="D158">
            <v>7.7519219999999995</v>
          </cell>
        </row>
        <row r="159">
          <cell r="A159">
            <v>44362</v>
          </cell>
          <cell r="B159">
            <v>2.4878999999999998</v>
          </cell>
          <cell r="C159">
            <v>3.8283143999999991</v>
          </cell>
          <cell r="D159">
            <v>12.266307200000004</v>
          </cell>
        </row>
        <row r="160">
          <cell r="A160">
            <v>44372</v>
          </cell>
          <cell r="B160">
            <v>2.5051000000000001</v>
          </cell>
          <cell r="C160">
            <v>4.0829432000000043</v>
          </cell>
          <cell r="D160">
            <v>7.3654102999999935</v>
          </cell>
        </row>
        <row r="161">
          <cell r="A161">
            <v>44383</v>
          </cell>
          <cell r="B161">
            <v>2.5141</v>
          </cell>
          <cell r="C161">
            <v>4.2161792000000027</v>
          </cell>
          <cell r="D161">
            <v>9.0889525000000013</v>
          </cell>
        </row>
        <row r="162">
          <cell r="A162">
            <v>44393</v>
          </cell>
          <cell r="B162">
            <v>2.5322</v>
          </cell>
          <cell r="C162">
            <v>4.4841316000000031</v>
          </cell>
          <cell r="D162">
            <v>8.8015415999999984</v>
          </cell>
        </row>
        <row r="163">
          <cell r="A163">
            <v>44404</v>
          </cell>
          <cell r="B163">
            <v>2.5034000000000001</v>
          </cell>
          <cell r="C163">
            <v>4.0577764000000034</v>
          </cell>
          <cell r="D163">
            <v>13.009556900000002</v>
          </cell>
        </row>
        <row r="164">
          <cell r="A164">
            <v>44408</v>
          </cell>
          <cell r="B164">
            <v>2.5004</v>
          </cell>
          <cell r="C164">
            <v>4.0133644000000022</v>
          </cell>
          <cell r="D164">
            <v>13.720021599999997</v>
          </cell>
        </row>
        <row r="165">
          <cell r="A165">
            <v>44413</v>
          </cell>
          <cell r="B165">
            <v>2.4895999999999998</v>
          </cell>
          <cell r="C165">
            <v>3.8534811999999996</v>
          </cell>
          <cell r="D165">
            <v>13.857128300000005</v>
          </cell>
        </row>
        <row r="166">
          <cell r="A166">
            <v>44420</v>
          </cell>
          <cell r="B166">
            <v>2.5430000000000001</v>
          </cell>
          <cell r="C166">
            <v>4.6440148000000043</v>
          </cell>
          <cell r="D166">
            <v>7.3549052999999951</v>
          </cell>
        </row>
        <row r="167">
          <cell r="A167">
            <v>44426</v>
          </cell>
          <cell r="B167">
            <v>2.5442999999999998</v>
          </cell>
          <cell r="C167">
            <v>4.6632599999999993</v>
          </cell>
          <cell r="D167">
            <v>7.3139895999999993</v>
          </cell>
        </row>
        <row r="168">
          <cell r="A168">
            <v>44434</v>
          </cell>
          <cell r="B168">
            <v>2.5565000000000002</v>
          </cell>
          <cell r="C168">
            <v>4.8438688000000063</v>
          </cell>
          <cell r="D168">
            <v>8.2882605999999956</v>
          </cell>
        </row>
        <row r="169">
          <cell r="A169">
            <v>44441</v>
          </cell>
          <cell r="B169">
            <v>2.5666000000000002</v>
          </cell>
          <cell r="C169">
            <v>4.9933892000000064</v>
          </cell>
          <cell r="D169">
            <v>10.165292599999994</v>
          </cell>
        </row>
        <row r="170">
          <cell r="A170">
            <v>44448</v>
          </cell>
          <cell r="B170">
            <v>2.5638000000000001</v>
          </cell>
          <cell r="C170">
            <v>4.9519380000000037</v>
          </cell>
          <cell r="D170">
            <v>11.588328600000002</v>
          </cell>
        </row>
        <row r="171">
          <cell r="A171">
            <v>44454</v>
          </cell>
          <cell r="B171">
            <v>2.5537000000000001</v>
          </cell>
          <cell r="C171">
            <v>4.8024176000000036</v>
          </cell>
          <cell r="D171">
            <v>12.037037799999998</v>
          </cell>
        </row>
        <row r="172">
          <cell r="A172">
            <v>44462</v>
          </cell>
          <cell r="B172">
            <v>2.5600999999999998</v>
          </cell>
          <cell r="C172">
            <v>4.8971631999999996</v>
          </cell>
          <cell r="D172">
            <v>11.586896000000001</v>
          </cell>
        </row>
        <row r="173">
          <cell r="A173">
            <v>44468</v>
          </cell>
          <cell r="B173">
            <v>2.5672000000000001</v>
          </cell>
          <cell r="C173">
            <v>5.0022716000000047</v>
          </cell>
          <cell r="D173">
            <v>11.0625988</v>
          </cell>
        </row>
        <row r="174">
          <cell r="A174">
            <v>44476</v>
          </cell>
          <cell r="B174">
            <v>2.5619999999999998</v>
          </cell>
          <cell r="C174">
            <v>4.9252908</v>
          </cell>
          <cell r="D174">
            <v>10.603821700000001</v>
          </cell>
        </row>
        <row r="175">
          <cell r="A175">
            <v>44483</v>
          </cell>
          <cell r="B175">
            <v>2.5485000000000002</v>
          </cell>
          <cell r="C175">
            <v>4.725436800000006</v>
          </cell>
          <cell r="D175">
            <v>11.975214499999995</v>
          </cell>
        </row>
        <row r="176">
          <cell r="A176">
            <v>44490</v>
          </cell>
          <cell r="B176">
            <v>2.6076000000000001</v>
          </cell>
          <cell r="C176">
            <v>5.6003532000000043</v>
          </cell>
          <cell r="D176">
            <v>7.9235156999999976</v>
          </cell>
        </row>
        <row r="177">
          <cell r="A177">
            <v>44496</v>
          </cell>
          <cell r="B177">
            <v>2.6057999999999999</v>
          </cell>
          <cell r="C177">
            <v>5.5737060000000014</v>
          </cell>
          <cell r="D177">
            <v>6.3085321000000008</v>
          </cell>
        </row>
        <row r="178">
          <cell r="A178">
            <v>44505</v>
          </cell>
          <cell r="B178">
            <v>2.6230000000000002</v>
          </cell>
          <cell r="C178">
            <v>5.8283348000000057</v>
          </cell>
          <cell r="D178">
            <v>7.8774533999999949</v>
          </cell>
        </row>
        <row r="179">
          <cell r="A179">
            <v>44513</v>
          </cell>
          <cell r="B179">
            <v>2.6316999999999999</v>
          </cell>
          <cell r="C179">
            <v>5.9571296000000018</v>
          </cell>
          <cell r="D179">
            <v>7.2893568999999996</v>
          </cell>
        </row>
        <row r="180">
          <cell r="A180">
            <v>44518</v>
          </cell>
          <cell r="B180">
            <v>2.6223000000000001</v>
          </cell>
          <cell r="C180">
            <v>5.8179720000000037</v>
          </cell>
          <cell r="D180">
            <v>7.7737977999999943</v>
          </cell>
        </row>
        <row r="181">
          <cell r="A181">
            <v>44526</v>
          </cell>
          <cell r="B181">
            <v>2.6240000000000001</v>
          </cell>
          <cell r="C181">
            <v>5.8431388000000046</v>
          </cell>
          <cell r="D181">
            <v>6.8642487999999995</v>
          </cell>
        </row>
        <row r="182">
          <cell r="A182">
            <v>44533</v>
          </cell>
          <cell r="B182">
            <v>2.6293000000000002</v>
          </cell>
          <cell r="C182">
            <v>5.9216000000000051</v>
          </cell>
          <cell r="D182">
            <v>6.2313614999999949</v>
          </cell>
        </row>
        <row r="183">
          <cell r="A183">
            <v>44540</v>
          </cell>
          <cell r="B183">
            <v>2.6450999999999998</v>
          </cell>
          <cell r="C183">
            <v>6.1555031999999992</v>
          </cell>
          <cell r="D183">
            <v>6.5389950000000026</v>
          </cell>
        </row>
        <row r="184">
          <cell r="A184">
            <v>44547</v>
          </cell>
          <cell r="B184">
            <v>2.6476999999999999</v>
          </cell>
          <cell r="C184">
            <v>6.1939936000000015</v>
          </cell>
          <cell r="D184">
            <v>6.220345700000002</v>
          </cell>
        </row>
        <row r="185">
          <cell r="A185">
            <v>44557</v>
          </cell>
          <cell r="B185">
            <v>2.6692</v>
          </cell>
          <cell r="C185">
            <v>6.5122796000000029</v>
          </cell>
          <cell r="D185">
            <v>6.9045685999999975</v>
          </cell>
        </row>
        <row r="186">
          <cell r="A186">
            <v>44567</v>
          </cell>
          <cell r="B186">
            <v>2.6724000000000001</v>
          </cell>
          <cell r="C186">
            <v>6.5596524000000045</v>
          </cell>
          <cell r="D186">
            <v>6.527691299999999</v>
          </cell>
        </row>
        <row r="187">
          <cell r="A187">
            <v>44578</v>
          </cell>
          <cell r="B187">
            <v>2.6871999999999998</v>
          </cell>
          <cell r="C187">
            <v>6.7787515999999997</v>
          </cell>
          <cell r="D187">
            <v>6.3592695000000035</v>
          </cell>
        </row>
        <row r="188">
          <cell r="A188">
            <v>44587</v>
          </cell>
          <cell r="B188">
            <v>2.6957</v>
          </cell>
          <cell r="C188">
            <v>6.9045856000000025</v>
          </cell>
          <cell r="D188">
            <v>6.2217649999999995</v>
          </cell>
        </row>
        <row r="189">
          <cell r="A189">
            <v>44599</v>
          </cell>
          <cell r="B189">
            <v>2.6987000000000001</v>
          </cell>
          <cell r="C189">
            <v>6.9489976000000038</v>
          </cell>
          <cell r="D189">
            <v>6.1569013999999953</v>
          </cell>
        </row>
        <row r="190">
          <cell r="A190">
            <v>44608</v>
          </cell>
          <cell r="B190">
            <v>2.6996000000000002</v>
          </cell>
          <cell r="C190">
            <v>6.9623212000000061</v>
          </cell>
          <cell r="D190">
            <v>5.3402116999999967</v>
          </cell>
        </row>
        <row r="191">
          <cell r="A191">
            <v>44617</v>
          </cell>
          <cell r="B191">
            <v>2.7231000000000001</v>
          </cell>
          <cell r="C191">
            <v>7.3102152000000036</v>
          </cell>
          <cell r="D191">
            <v>6.8199760999999963</v>
          </cell>
        </row>
        <row r="192">
          <cell r="A192">
            <v>44627</v>
          </cell>
          <cell r="B192">
            <v>2.7385000000000002</v>
          </cell>
          <cell r="C192">
            <v>7.538196800000005</v>
          </cell>
          <cell r="D192">
            <v>6.0209992999999944</v>
          </cell>
        </row>
        <row r="193">
          <cell r="A193">
            <v>44637</v>
          </cell>
          <cell r="B193">
            <v>2.7305000000000001</v>
          </cell>
          <cell r="C193">
            <v>7.4197648000000047</v>
          </cell>
          <cell r="D193">
            <v>7.5873593999999969</v>
          </cell>
        </row>
        <row r="194">
          <cell r="A194">
            <v>44646</v>
          </cell>
          <cell r="B194">
            <v>2.7389999999999999</v>
          </cell>
          <cell r="C194">
            <v>7.5455988000000005</v>
          </cell>
          <cell r="D194">
            <v>8.5779398000000029</v>
          </cell>
        </row>
        <row r="195">
          <cell r="A195">
            <v>44657</v>
          </cell>
          <cell r="B195">
            <v>2.7473999999999998</v>
          </cell>
          <cell r="C195">
            <v>7.6699524000000006</v>
          </cell>
          <cell r="D195">
            <v>1.9888924000000001</v>
          </cell>
        </row>
        <row r="196">
          <cell r="A196">
            <v>44667</v>
          </cell>
          <cell r="B196">
            <v>2.7545000000000002</v>
          </cell>
          <cell r="C196">
            <v>7.7750608000000048</v>
          </cell>
          <cell r="D196">
            <v>7.7356991999999982</v>
          </cell>
        </row>
        <row r="197">
          <cell r="A197">
            <v>44678</v>
          </cell>
          <cell r="B197">
            <v>2.7746</v>
          </cell>
          <cell r="C197">
            <v>8.0726212000000022</v>
          </cell>
          <cell r="D197">
            <v>7.5173484999999989</v>
          </cell>
        </row>
        <row r="198">
          <cell r="A198">
            <v>44687</v>
          </cell>
          <cell r="B198">
            <v>2.7789999999999999</v>
          </cell>
          <cell r="C198">
            <v>8.1377588000000003</v>
          </cell>
          <cell r="D198">
            <v>10.468857400000008</v>
          </cell>
        </row>
        <row r="199">
          <cell r="A199">
            <v>44697</v>
          </cell>
          <cell r="B199">
            <v>2.7942</v>
          </cell>
          <cell r="C199">
            <v>8.3627796000000032</v>
          </cell>
          <cell r="D199">
            <v>7.7034894999999999</v>
          </cell>
        </row>
        <row r="200">
          <cell r="A200">
            <v>44707</v>
          </cell>
          <cell r="B200">
            <v>2.7923</v>
          </cell>
          <cell r="C200">
            <v>8.3346520000000019</v>
          </cell>
          <cell r="D200">
            <v>7.9571031999999988</v>
          </cell>
        </row>
        <row r="201">
          <cell r="A201">
            <v>44718</v>
          </cell>
          <cell r="B201">
            <v>2.7812999999999999</v>
          </cell>
          <cell r="C201">
            <v>8.1718080000000022</v>
          </cell>
          <cell r="D201">
            <v>7.489765300000002</v>
          </cell>
        </row>
        <row r="202">
          <cell r="A202">
            <v>44728</v>
          </cell>
          <cell r="B202">
            <v>2.8073000000000001</v>
          </cell>
          <cell r="C202">
            <v>8.5567120000000045</v>
          </cell>
          <cell r="D202">
            <v>8.5752041999999982</v>
          </cell>
        </row>
        <row r="203">
          <cell r="A203">
            <v>44740</v>
          </cell>
          <cell r="B203">
            <v>2.8149000000000002</v>
          </cell>
          <cell r="C203">
            <v>8.669222400000006</v>
          </cell>
          <cell r="D203">
            <v>9.4947510999999949</v>
          </cell>
        </row>
        <row r="204">
          <cell r="A204">
            <v>44749</v>
          </cell>
          <cell r="B204">
            <v>2.8159000000000001</v>
          </cell>
          <cell r="C204">
            <v>8.684026400000004</v>
          </cell>
          <cell r="D204">
            <v>8.9008481999999951</v>
          </cell>
        </row>
        <row r="205">
          <cell r="A205">
            <v>44754</v>
          </cell>
          <cell r="B205">
            <v>2.7900999999999998</v>
          </cell>
          <cell r="C205">
            <v>8.3020831999999984</v>
          </cell>
          <cell r="D205">
            <v>12.038421799999995</v>
          </cell>
        </row>
        <row r="206">
          <cell r="A206">
            <v>44755</v>
          </cell>
          <cell r="B206">
            <v>2.7650000000000001</v>
          </cell>
          <cell r="C206">
            <v>7.9305028000000046</v>
          </cell>
          <cell r="D206">
            <v>13.000230099999991</v>
          </cell>
        </row>
        <row r="207">
          <cell r="A207">
            <v>44758</v>
          </cell>
          <cell r="B207">
            <v>2.7399</v>
          </cell>
          <cell r="C207">
            <v>7.5589224000000028</v>
          </cell>
          <cell r="D207">
            <v>-15.743793100000001</v>
          </cell>
        </row>
        <row r="208">
          <cell r="A208">
            <v>44764</v>
          </cell>
          <cell r="B208">
            <v>2.7147999999999999</v>
          </cell>
          <cell r="C208">
            <v>7.187342000000001</v>
          </cell>
          <cell r="D208">
            <v>-5.3585453999999997</v>
          </cell>
        </row>
        <row r="209">
          <cell r="A209">
            <v>44770</v>
          </cell>
          <cell r="B209">
            <v>2.8489</v>
          </cell>
          <cell r="C209">
            <v>9.1725584000000033</v>
          </cell>
          <cell r="D209">
            <v>7.153238199999997</v>
          </cell>
        </row>
        <row r="210">
          <cell r="A210">
            <v>44777</v>
          </cell>
          <cell r="B210">
            <v>2.8458000000000001</v>
          </cell>
          <cell r="C210">
            <v>9.1266660000000037</v>
          </cell>
          <cell r="D210">
            <v>3.7404058999999972</v>
          </cell>
        </row>
        <row r="211">
          <cell r="A211">
            <v>44784</v>
          </cell>
          <cell r="B211">
            <v>2.8512</v>
          </cell>
          <cell r="C211">
            <v>9.2066076000000017</v>
          </cell>
          <cell r="D211">
            <v>5.2101988000000006</v>
          </cell>
        </row>
        <row r="212">
          <cell r="A212">
            <v>44790</v>
          </cell>
          <cell r="B212">
            <v>2.8641999999999999</v>
          </cell>
          <cell r="C212">
            <v>9.3990596000000011</v>
          </cell>
          <cell r="D212">
            <v>4.2789406000000003</v>
          </cell>
        </row>
        <row r="213">
          <cell r="A213">
            <v>44800</v>
          </cell>
          <cell r="B213">
            <v>2.8641999999999999</v>
          </cell>
          <cell r="C213">
            <v>9.3990596000000011</v>
          </cell>
          <cell r="D213">
            <v>4.3639521000000023</v>
          </cell>
        </row>
        <row r="214">
          <cell r="A214">
            <v>44806</v>
          </cell>
          <cell r="B214">
            <v>2.8729</v>
          </cell>
          <cell r="C214">
            <v>9.5278544000000025</v>
          </cell>
          <cell r="D214">
            <v>3.1323996000000012</v>
          </cell>
        </row>
        <row r="215">
          <cell r="A215">
            <v>44812</v>
          </cell>
          <cell r="B215">
            <v>2.8809999999999998</v>
          </cell>
          <cell r="C215">
            <v>9.6477667999999994</v>
          </cell>
          <cell r="D215">
            <v>3.7865307000000001</v>
          </cell>
        </row>
        <row r="216">
          <cell r="A216">
            <v>44819</v>
          </cell>
          <cell r="B216">
            <v>2.879</v>
          </cell>
          <cell r="C216">
            <v>9.6181588000000033</v>
          </cell>
          <cell r="D216">
            <v>3.5655281999999957</v>
          </cell>
        </row>
        <row r="217">
          <cell r="A217">
            <v>44826</v>
          </cell>
          <cell r="B217">
            <v>2.8816999999999999</v>
          </cell>
          <cell r="C217">
            <v>9.6581296000000023</v>
          </cell>
          <cell r="D217">
            <v>-9.6581296000000023</v>
          </cell>
        </row>
        <row r="218">
          <cell r="A218">
            <v>44832</v>
          </cell>
          <cell r="B218">
            <v>2.8816000000000002</v>
          </cell>
          <cell r="C218">
            <v>9.6566492000000057</v>
          </cell>
          <cell r="D218">
            <v>3.0635148999999942</v>
          </cell>
        </row>
        <row r="219">
          <cell r="A219">
            <v>44839</v>
          </cell>
          <cell r="B219">
            <v>2.9018000000000002</v>
          </cell>
          <cell r="C219">
            <v>9.9556900000000041</v>
          </cell>
          <cell r="D219">
            <v>3.9504598999999949</v>
          </cell>
        </row>
        <row r="220">
          <cell r="A220">
            <v>44846</v>
          </cell>
          <cell r="B220">
            <v>2.9083000000000001</v>
          </cell>
          <cell r="C220">
            <v>10.051916000000004</v>
          </cell>
          <cell r="D220">
            <v>3.4930588999999959</v>
          </cell>
        </row>
        <row r="221">
          <cell r="A221">
            <v>44854</v>
          </cell>
          <cell r="B221">
            <v>2.9152</v>
          </cell>
          <cell r="C221">
            <v>10.154063600000002</v>
          </cell>
          <cell r="D221">
            <v>3.0470726999999975</v>
          </cell>
        </row>
        <row r="222">
          <cell r="A222">
            <v>44861</v>
          </cell>
          <cell r="B222">
            <v>2.9241000000000001</v>
          </cell>
          <cell r="C222">
            <v>10.285819200000004</v>
          </cell>
          <cell r="D222">
            <v>3.1928123999999993</v>
          </cell>
        </row>
        <row r="223">
          <cell r="A223">
            <v>44869</v>
          </cell>
          <cell r="B223">
            <v>2.9239999999999999</v>
          </cell>
          <cell r="C223">
            <v>10.284338800000002</v>
          </cell>
          <cell r="D223">
            <v>2.7463228999999973</v>
          </cell>
        </row>
        <row r="224">
          <cell r="A224">
            <v>44875</v>
          </cell>
          <cell r="B224">
            <v>2.923</v>
          </cell>
          <cell r="C224">
            <v>10.269534800000004</v>
          </cell>
          <cell r="D224">
            <v>2.6033158999999966</v>
          </cell>
        </row>
        <row r="225">
          <cell r="A225">
            <v>44881</v>
          </cell>
          <cell r="B225">
            <v>2.9377</v>
          </cell>
          <cell r="C225">
            <v>10.487153600000003</v>
          </cell>
          <cell r="D225">
            <v>2.2498952999999986</v>
          </cell>
        </row>
        <row r="226">
          <cell r="A226">
            <v>44891</v>
          </cell>
          <cell r="B226">
            <v>2.9518</v>
          </cell>
          <cell r="C226">
            <v>10.695890000000002</v>
          </cell>
          <cell r="D226">
            <v>4.2303310000000032</v>
          </cell>
        </row>
        <row r="227">
          <cell r="A227">
            <v>44902</v>
          </cell>
          <cell r="B227">
            <v>2.9521999999999999</v>
          </cell>
          <cell r="C227">
            <v>10.701811600000001</v>
          </cell>
          <cell r="D227">
            <v>2.1957119000000027</v>
          </cell>
        </row>
        <row r="228">
          <cell r="A228">
            <v>44912</v>
          </cell>
          <cell r="B228">
            <v>2.9201999999999999</v>
          </cell>
          <cell r="C228">
            <v>10.228083600000001</v>
          </cell>
          <cell r="D228">
            <v>4.1285869000000002</v>
          </cell>
        </row>
        <row r="229">
          <cell r="A229">
            <v>44922</v>
          </cell>
          <cell r="B229">
            <v>2.9786000000000001</v>
          </cell>
          <cell r="C229">
            <v>11.092637200000004</v>
          </cell>
          <cell r="D229">
            <v>3.5982105999999998</v>
          </cell>
        </row>
        <row r="230">
          <cell r="A230">
            <v>44932</v>
          </cell>
          <cell r="B230">
            <v>3.0034999999999998</v>
          </cell>
          <cell r="C230">
            <v>11.461256800000001</v>
          </cell>
          <cell r="D230">
            <v>4.1321898000000026</v>
          </cell>
        </row>
        <row r="231">
          <cell r="A231">
            <v>44941</v>
          </cell>
          <cell r="B231">
            <v>2.9782999999999999</v>
          </cell>
          <cell r="C231">
            <v>11.088196000000002</v>
          </cell>
          <cell r="D231">
            <v>5.9287316999999984</v>
          </cell>
        </row>
        <row r="232">
          <cell r="A232">
            <v>44951</v>
          </cell>
          <cell r="B232">
            <v>2.9870000000000001</v>
          </cell>
          <cell r="C232">
            <v>11.216990800000005</v>
          </cell>
          <cell r="D232">
            <v>4.5122575999999963</v>
          </cell>
        </row>
        <row r="233">
          <cell r="A233">
            <v>44963</v>
          </cell>
          <cell r="B233">
            <v>3.0091999999999999</v>
          </cell>
          <cell r="C233">
            <v>11.545639600000001</v>
          </cell>
          <cell r="D233">
            <v>3.2632220000000007</v>
          </cell>
        </row>
        <row r="234">
          <cell r="A234">
            <v>44973</v>
          </cell>
          <cell r="B234">
            <v>3.0165999999999999</v>
          </cell>
          <cell r="C234">
            <v>11.655189200000002</v>
          </cell>
          <cell r="D234">
            <v>5.9301599999999972</v>
          </cell>
        </row>
        <row r="235">
          <cell r="A235">
            <v>44982</v>
          </cell>
          <cell r="B235">
            <v>3.0295000000000001</v>
          </cell>
          <cell r="C235">
            <v>11.846160800000003</v>
          </cell>
          <cell r="D235">
            <v>5.8217621000000008</v>
          </cell>
        </row>
        <row r="236">
          <cell r="A236">
            <v>44991</v>
          </cell>
          <cell r="B236">
            <v>3.0335999999999999</v>
          </cell>
          <cell r="C236">
            <v>11.906857200000001</v>
          </cell>
          <cell r="D236">
            <v>6.8569156000000007</v>
          </cell>
        </row>
        <row r="237">
          <cell r="A237">
            <v>45001</v>
          </cell>
          <cell r="B237">
            <v>3.0464000000000002</v>
          </cell>
          <cell r="C237">
            <v>12.096348400000005</v>
          </cell>
          <cell r="D237">
            <v>7.2183066999999941</v>
          </cell>
        </row>
        <row r="238">
          <cell r="A238">
            <v>45013</v>
          </cell>
          <cell r="B238">
            <v>3.0579000000000001</v>
          </cell>
          <cell r="C238">
            <v>12.266594400000004</v>
          </cell>
          <cell r="D238">
            <v>6.6267497999999936</v>
          </cell>
        </row>
        <row r="239">
          <cell r="A239">
            <v>45023</v>
          </cell>
          <cell r="B239">
            <v>3.073</v>
          </cell>
          <cell r="C239">
            <v>12.490134800000002</v>
          </cell>
          <cell r="D239">
            <v>6.4914489999999976</v>
          </cell>
        </row>
        <row r="240">
          <cell r="A240">
            <v>45033</v>
          </cell>
          <cell r="B240">
            <v>3.0802999999999998</v>
          </cell>
          <cell r="C240">
            <v>12.598204000000001</v>
          </cell>
          <cell r="D240">
            <v>7.2752112999999969</v>
          </cell>
        </row>
        <row r="241">
          <cell r="A241">
            <v>45042</v>
          </cell>
          <cell r="B241">
            <v>3.0834999999999999</v>
          </cell>
          <cell r="C241">
            <v>12.645576800000001</v>
          </cell>
          <cell r="D241">
            <v>6.1730946000000024</v>
          </cell>
        </row>
        <row r="242">
          <cell r="A242">
            <v>45052</v>
          </cell>
          <cell r="B242">
            <v>3.0811999999999999</v>
          </cell>
          <cell r="C242">
            <v>12.611527600000002</v>
          </cell>
          <cell r="D242">
            <v>6.0045470999999999</v>
          </cell>
        </row>
        <row r="243">
          <cell r="A243">
            <v>45058</v>
          </cell>
          <cell r="B243">
            <v>0.97050000000000003</v>
          </cell>
        </row>
        <row r="244">
          <cell r="A244">
            <v>45059</v>
          </cell>
          <cell r="B244">
            <v>0.9173</v>
          </cell>
        </row>
        <row r="245">
          <cell r="A245">
            <v>45059</v>
          </cell>
          <cell r="B245">
            <v>0.89790000000000003</v>
          </cell>
        </row>
        <row r="246">
          <cell r="A246">
            <v>45061</v>
          </cell>
          <cell r="B246">
            <v>0.91900000000000004</v>
          </cell>
        </row>
        <row r="247">
          <cell r="A247">
            <v>45062</v>
          </cell>
          <cell r="B247">
            <v>0.92249999999999999</v>
          </cell>
        </row>
        <row r="248">
          <cell r="A248">
            <v>45063</v>
          </cell>
          <cell r="B248">
            <v>0.92579999999999996</v>
          </cell>
        </row>
        <row r="249">
          <cell r="A249">
            <v>45064</v>
          </cell>
          <cell r="B249">
            <v>0.91220000000000001</v>
          </cell>
        </row>
        <row r="250">
          <cell r="A250">
            <v>45066</v>
          </cell>
          <cell r="B250">
            <v>0.90959999999999996</v>
          </cell>
        </row>
        <row r="251">
          <cell r="A251">
            <v>45069</v>
          </cell>
          <cell r="B251">
            <v>0.91369999999999996</v>
          </cell>
        </row>
        <row r="252">
          <cell r="A252">
            <v>45071</v>
          </cell>
          <cell r="B252">
            <v>0.8891</v>
          </cell>
          <cell r="C252">
            <v>0</v>
          </cell>
          <cell r="D252">
            <v>1.05</v>
          </cell>
          <cell r="E252" t="str">
            <v>基准值</v>
          </cell>
        </row>
        <row r="253">
          <cell r="A253">
            <v>45082</v>
          </cell>
          <cell r="B253">
            <v>0.85499999999999998</v>
          </cell>
          <cell r="C253">
            <v>-0.50481640000000028</v>
          </cell>
          <cell r="D253">
            <v>1.2195331000000031</v>
          </cell>
        </row>
        <row r="254">
          <cell r="A254">
            <v>45089</v>
          </cell>
          <cell r="B254">
            <v>0.8528</v>
          </cell>
          <cell r="C254">
            <v>-0.53738520000000001</v>
          </cell>
          <cell r="D254">
            <v>0.83259739999999849</v>
          </cell>
        </row>
        <row r="255">
          <cell r="A255">
            <v>45096</v>
          </cell>
          <cell r="B255">
            <v>0.83399999999999996</v>
          </cell>
          <cell r="C255">
            <v>-0.81570040000000055</v>
          </cell>
          <cell r="D255">
            <v>1.6884538999999996</v>
          </cell>
        </row>
        <row r="256">
          <cell r="A256">
            <v>45104</v>
          </cell>
          <cell r="B256">
            <v>0.8337</v>
          </cell>
          <cell r="C256">
            <v>-0.82014160000000014</v>
          </cell>
          <cell r="D256">
            <v>1.8011347000000013</v>
          </cell>
        </row>
        <row r="257">
          <cell r="A257">
            <v>45111</v>
          </cell>
          <cell r="B257">
            <v>0.83360000000000001</v>
          </cell>
          <cell r="C257">
            <v>-0.82162199999999996</v>
          </cell>
          <cell r="D257">
            <v>1.6131336000000016</v>
          </cell>
        </row>
        <row r="258">
          <cell r="A258">
            <v>45117</v>
          </cell>
          <cell r="B258">
            <v>0.83389999999999997</v>
          </cell>
          <cell r="C258">
            <v>-0.81718080000000037</v>
          </cell>
          <cell r="D258">
            <v>1.4486694000000035</v>
          </cell>
        </row>
        <row r="259">
          <cell r="A259">
            <v>45124</v>
          </cell>
          <cell r="B259">
            <v>0.83320000000000005</v>
          </cell>
          <cell r="C259">
            <v>-0.82754359999999927</v>
          </cell>
          <cell r="D259">
            <v>1.3392350000000017</v>
          </cell>
        </row>
        <row r="260">
          <cell r="A260">
            <v>45132</v>
          </cell>
          <cell r="B260">
            <v>0.83450000000000002</v>
          </cell>
          <cell r="C260">
            <v>-0.80829839999999975</v>
          </cell>
          <cell r="D260">
            <v>0.30894860000000091</v>
          </cell>
        </row>
        <row r="261">
          <cell r="A261">
            <v>45139</v>
          </cell>
          <cell r="B261">
            <v>0.83430000000000004</v>
          </cell>
          <cell r="C261">
            <v>-0.8112591999999994</v>
          </cell>
          <cell r="D261">
            <v>0.27678500000000239</v>
          </cell>
        </row>
        <row r="262">
          <cell r="A262">
            <v>45146</v>
          </cell>
          <cell r="B262">
            <v>0.8347</v>
          </cell>
          <cell r="C262">
            <v>-0.8053376000000001</v>
          </cell>
          <cell r="D262">
            <v>0.78384480000000323</v>
          </cell>
        </row>
        <row r="263">
          <cell r="A263">
            <v>45153</v>
          </cell>
          <cell r="B263">
            <v>0.83499999999999996</v>
          </cell>
          <cell r="C263">
            <v>-0.80089640000000051</v>
          </cell>
          <cell r="D263">
            <v>1.6514378999999997</v>
          </cell>
        </row>
        <row r="264">
          <cell r="A264">
            <v>45160</v>
          </cell>
          <cell r="B264">
            <v>0.83399999999999996</v>
          </cell>
          <cell r="C264">
            <v>-0.81570040000000055</v>
          </cell>
          <cell r="D264">
            <v>1.4919977000000006</v>
          </cell>
        </row>
        <row r="265">
          <cell r="A265">
            <v>45166</v>
          </cell>
          <cell r="B265">
            <v>0.83479999999999999</v>
          </cell>
          <cell r="C265">
            <v>-0.80385720000000027</v>
          </cell>
          <cell r="D265">
            <v>2.583002100000003</v>
          </cell>
        </row>
        <row r="266">
          <cell r="A266">
            <v>45173</v>
          </cell>
          <cell r="B266">
            <v>0.83330000000000004</v>
          </cell>
          <cell r="C266">
            <v>-0.82606319999999944</v>
          </cell>
          <cell r="D266">
            <v>1.254097899999999</v>
          </cell>
        </row>
        <row r="267">
          <cell r="A267">
            <v>45180</v>
          </cell>
          <cell r="B267">
            <v>0.83340000000000003</v>
          </cell>
          <cell r="C267">
            <v>-0.82458279999999962</v>
          </cell>
          <cell r="D267">
            <v>0.75708539999999913</v>
          </cell>
        </row>
        <row r="268">
          <cell r="A268">
            <v>45182</v>
          </cell>
          <cell r="B268">
            <v>0.83399999999999996</v>
          </cell>
          <cell r="C268">
            <v>-0.81570040000000055</v>
          </cell>
          <cell r="D268">
            <v>0.94578820000000086</v>
          </cell>
        </row>
        <row r="269">
          <cell r="A269">
            <v>45187</v>
          </cell>
          <cell r="B269">
            <v>0.83379999999999999</v>
          </cell>
          <cell r="C269">
            <v>-0.8186612000000002</v>
          </cell>
          <cell r="D269">
            <v>1.0568757000000004</v>
          </cell>
        </row>
        <row r="270">
          <cell r="A270">
            <v>45194</v>
          </cell>
          <cell r="B270">
            <v>0.8337</v>
          </cell>
          <cell r="C270">
            <v>-0.82014160000000014</v>
          </cell>
          <cell r="D270">
            <v>1.2652869</v>
          </cell>
        </row>
        <row r="271">
          <cell r="A271">
            <v>45201</v>
          </cell>
          <cell r="B271">
            <v>0.83450000000000002</v>
          </cell>
          <cell r="C271">
            <v>-0.80829839999999975</v>
          </cell>
          <cell r="D271">
            <v>1.0598539000000016</v>
          </cell>
        </row>
        <row r="272">
          <cell r="A272">
            <v>45208</v>
          </cell>
          <cell r="B272">
            <v>0.83489999999999998</v>
          </cell>
          <cell r="C272">
            <v>-0.80237680000000045</v>
          </cell>
          <cell r="D272">
            <v>1.3832110000000024</v>
          </cell>
        </row>
        <row r="273">
          <cell r="A273">
            <v>45215</v>
          </cell>
          <cell r="B273">
            <v>0.83360000000000001</v>
          </cell>
          <cell r="C273">
            <v>-0.82162199999999996</v>
          </cell>
          <cell r="D273">
            <v>1.2741037000000044</v>
          </cell>
        </row>
        <row r="274">
          <cell r="A274">
            <v>45222</v>
          </cell>
          <cell r="B274">
            <v>0.83440000000000003</v>
          </cell>
          <cell r="C274">
            <v>-0.80977879999999958</v>
          </cell>
          <cell r="D274">
            <v>1.1637950999999978</v>
          </cell>
        </row>
        <row r="275">
          <cell r="A275">
            <v>45226</v>
          </cell>
          <cell r="B275">
            <v>0.83409999999999995</v>
          </cell>
          <cell r="C275">
            <v>-0.81422000000000072</v>
          </cell>
          <cell r="D275">
            <v>1.5188467999999999</v>
          </cell>
        </row>
        <row r="276">
          <cell r="A276">
            <v>45230</v>
          </cell>
          <cell r="B276">
            <v>0.83420000000000005</v>
          </cell>
          <cell r="C276">
            <v>-0.81273959999999923</v>
          </cell>
          <cell r="D276">
            <v>1.3647927000000002</v>
          </cell>
        </row>
        <row r="277">
          <cell r="A277">
            <v>45236</v>
          </cell>
          <cell r="B277">
            <v>0.83420000000000005</v>
          </cell>
          <cell r="C277">
            <v>-0.81273959999999923</v>
          </cell>
          <cell r="D277">
            <v>1.5954930999999983</v>
          </cell>
        </row>
        <row r="278">
          <cell r="A278">
            <v>45243</v>
          </cell>
          <cell r="B278">
            <v>0.83379999999999999</v>
          </cell>
          <cell r="C278">
            <v>-0.8186612000000002</v>
          </cell>
          <cell r="D278">
            <v>1.441165900000003</v>
          </cell>
        </row>
        <row r="279">
          <cell r="A279">
            <v>45250</v>
          </cell>
          <cell r="B279">
            <v>0.83450000000000002</v>
          </cell>
          <cell r="C279">
            <v>-0.80829839999999975</v>
          </cell>
          <cell r="D279">
            <v>1.4179137000000028</v>
          </cell>
        </row>
        <row r="280">
          <cell r="A280">
            <v>45257</v>
          </cell>
          <cell r="B280">
            <v>0.83489999999999998</v>
          </cell>
          <cell r="C280">
            <v>-0.80237680000000045</v>
          </cell>
          <cell r="D280">
            <v>1.5850174000000039</v>
          </cell>
        </row>
        <row r="281">
          <cell r="A281">
            <v>45264</v>
          </cell>
          <cell r="B281">
            <v>0.83450000000000002</v>
          </cell>
          <cell r="C281">
            <v>-0.80829839999999975</v>
          </cell>
          <cell r="D281">
            <v>2.1458167000000019</v>
          </cell>
        </row>
        <row r="282">
          <cell r="A282">
            <v>45275</v>
          </cell>
          <cell r="B282">
            <v>0.83430000000000004</v>
          </cell>
          <cell r="C282">
            <v>-0.8112591999999994</v>
          </cell>
          <cell r="D282">
            <v>2.5058442000000016</v>
          </cell>
        </row>
        <row r="283">
          <cell r="A283">
            <v>45286</v>
          </cell>
          <cell r="B283">
            <v>0.8347</v>
          </cell>
          <cell r="C283">
            <v>-0.8053376000000001</v>
          </cell>
          <cell r="D283">
            <v>2.4898097000000003</v>
          </cell>
        </row>
        <row r="284">
          <cell r="A284">
            <v>45297</v>
          </cell>
          <cell r="B284">
            <v>0.83450000000000002</v>
          </cell>
          <cell r="C284">
            <v>-0.80829839999999975</v>
          </cell>
          <cell r="D284">
            <v>2.8753902000000018</v>
          </cell>
        </row>
        <row r="285">
          <cell r="A285">
            <v>45307</v>
          </cell>
          <cell r="B285">
            <v>0.83460000000000001</v>
          </cell>
          <cell r="C285">
            <v>-0.80681799999999992</v>
          </cell>
          <cell r="D285">
            <v>3.5386976000000034</v>
          </cell>
        </row>
        <row r="286">
          <cell r="A286">
            <v>45317</v>
          </cell>
          <cell r="B286">
            <v>0.83399999999999996</v>
          </cell>
          <cell r="C286">
            <v>-0.81570040000000055</v>
          </cell>
          <cell r="D286">
            <v>3.9044208999999999</v>
          </cell>
        </row>
        <row r="287">
          <cell r="A287">
            <v>45328</v>
          </cell>
          <cell r="B287">
            <v>0.83450000000000002</v>
          </cell>
          <cell r="C287">
            <v>-0.80829839999999975</v>
          </cell>
          <cell r="D287">
            <v>4.5353505000000016</v>
          </cell>
        </row>
        <row r="288">
          <cell r="A288">
            <v>45338</v>
          </cell>
          <cell r="B288">
            <v>0.83430000000000004</v>
          </cell>
          <cell r="C288">
            <v>-0.8112591999999994</v>
          </cell>
          <cell r="D288">
            <v>4.8905923000000024</v>
          </cell>
        </row>
        <row r="289">
          <cell r="A289">
            <v>45348</v>
          </cell>
          <cell r="B289">
            <v>0.83420000000000005</v>
          </cell>
          <cell r="C289">
            <v>-0.81273959999999923</v>
          </cell>
          <cell r="D289">
            <v>5.2513514000000034</v>
          </cell>
        </row>
        <row r="290">
          <cell r="A290">
            <v>45357</v>
          </cell>
          <cell r="B290">
            <v>0.83399999999999996</v>
          </cell>
          <cell r="C290">
            <v>-0.81570040000000055</v>
          </cell>
          <cell r="D290">
            <v>5.8609733000000004</v>
          </cell>
        </row>
        <row r="291">
          <cell r="A291">
            <v>45366</v>
          </cell>
          <cell r="B291">
            <v>0.83430000000000004</v>
          </cell>
          <cell r="C291">
            <v>-0.8112591999999994</v>
          </cell>
          <cell r="D291">
            <v>6.0271196000000016</v>
          </cell>
        </row>
        <row r="292">
          <cell r="A292">
            <v>45376</v>
          </cell>
          <cell r="B292">
            <v>0.88439999999999996</v>
          </cell>
          <cell r="C292">
            <v>-6.9578800000000551E-2</v>
          </cell>
          <cell r="D292">
            <v>5.470473700000003</v>
          </cell>
        </row>
        <row r="293">
          <cell r="A293">
            <v>45388</v>
          </cell>
          <cell r="B293">
            <v>2.6901999999999999</v>
          </cell>
          <cell r="C293">
            <v>-6.9578800000000551E-2</v>
          </cell>
          <cell r="D293">
            <v>5.5004737000000032</v>
          </cell>
        </row>
        <row r="294">
          <cell r="A294">
            <v>45391</v>
          </cell>
          <cell r="B294">
            <v>2.698</v>
          </cell>
          <cell r="C294">
            <v>4.5892399999999889E-2</v>
          </cell>
          <cell r="D294">
            <v>5.6060416000000082</v>
          </cell>
        </row>
        <row r="295">
          <cell r="A295">
            <v>45394</v>
          </cell>
          <cell r="B295">
            <v>2.7168000000000001</v>
          </cell>
          <cell r="C295">
            <v>0.32420760000000209</v>
          </cell>
          <cell r="D295">
            <v>5.4842056000000028</v>
          </cell>
        </row>
        <row r="296">
          <cell r="A296">
            <v>45399</v>
          </cell>
          <cell r="B296">
            <v>2.7000999999999999</v>
          </cell>
          <cell r="C296">
            <v>7.6980799999999738E-2</v>
          </cell>
          <cell r="D296">
            <v>5.6655407000000046</v>
          </cell>
        </row>
        <row r="297">
          <cell r="A297">
            <v>45407</v>
          </cell>
          <cell r="B297">
            <v>2.7153999999999998</v>
          </cell>
          <cell r="C297">
            <v>0.30348199999999781</v>
          </cell>
          <cell r="D297">
            <v>5.9024495000000092</v>
          </cell>
        </row>
        <row r="298">
          <cell r="A298">
            <v>45418</v>
          </cell>
          <cell r="B298">
            <v>2.7248999999999999</v>
          </cell>
          <cell r="C298">
            <v>0.44411999999999879</v>
          </cell>
          <cell r="D298">
            <v>6.1545441000000052</v>
          </cell>
        </row>
        <row r="299">
          <cell r="A299">
            <v>45428</v>
          </cell>
          <cell r="B299">
            <v>2.6890999999999998</v>
          </cell>
          <cell r="C299">
            <v>-8.5863200000002041E-2</v>
          </cell>
          <cell r="D299">
            <v>6.1586565000000073</v>
          </cell>
        </row>
        <row r="300">
          <cell r="A300">
            <v>45439</v>
          </cell>
          <cell r="B300">
            <v>2.6890000000000001</v>
          </cell>
          <cell r="C300">
            <v>-8.7343599999998592E-2</v>
          </cell>
          <cell r="D300">
            <v>5.9619872000000047</v>
          </cell>
        </row>
        <row r="301">
          <cell r="A301">
            <v>45449</v>
          </cell>
          <cell r="B301">
            <v>2.6890000000000001</v>
          </cell>
          <cell r="C301">
            <v>-8.7343599999998592E-2</v>
          </cell>
          <cell r="D301">
            <v>6.3013788000000073</v>
          </cell>
        </row>
      </sheetData>
      <sheetData sheetId="9" refreshError="1">
        <row r="1">
          <cell r="A1" t="str">
            <v>甘再水电站安全监测工程</v>
          </cell>
        </row>
        <row r="2">
          <cell r="A2" t="str">
            <v>大坝静力水准记录、计算表</v>
          </cell>
        </row>
        <row r="3">
          <cell r="A3" t="str">
            <v>测点编号</v>
          </cell>
          <cell r="B3" t="str">
            <v>TC1-8</v>
          </cell>
          <cell r="C3" t="str">
            <v>仪器型号：RJ-50S</v>
          </cell>
          <cell r="D3" t="str">
            <v>出厂编号</v>
          </cell>
          <cell r="E3" t="str">
            <v>SLYD8343</v>
          </cell>
        </row>
        <row r="4">
          <cell r="A4" t="str">
            <v>埋设位置</v>
          </cell>
          <cell r="B4" t="str">
            <v>4号--10号坝段153.0m坝顶 坝右0+023.00m至坝右0+0323.00m  高程153.0m</v>
          </cell>
        </row>
        <row r="5">
          <cell r="A5" t="str">
            <v>埋设时间</v>
          </cell>
          <cell r="B5" t="str">
            <v>2018.05.02-2018.05.05</v>
          </cell>
          <cell r="C5" t="str">
            <v>系数K：</v>
          </cell>
          <cell r="D5">
            <v>14.446999999999999</v>
          </cell>
          <cell r="E5" t="str">
            <v>mm/1电容比</v>
          </cell>
        </row>
        <row r="6">
          <cell r="A6" t="str">
            <v>计算公式</v>
          </cell>
          <cell r="B6" t="str">
            <v>W=(αi-α基)*K</v>
          </cell>
        </row>
        <row r="7">
          <cell r="A7" t="str">
            <v>观测日期</v>
          </cell>
          <cell r="B7" t="str">
            <v>电容比</v>
          </cell>
          <cell r="C7" t="str">
            <v>位移量</v>
          </cell>
          <cell r="D7" t="str">
            <v>绝对位移量</v>
          </cell>
          <cell r="E7" t="str">
            <v>备注</v>
          </cell>
        </row>
        <row r="8">
          <cell r="B8" t="str">
            <v>α</v>
          </cell>
          <cell r="C8" t="str">
            <v>W(mm)</v>
          </cell>
          <cell r="D8" t="str">
            <v>(mm)</v>
          </cell>
        </row>
        <row r="9">
          <cell r="A9">
            <v>43256</v>
          </cell>
          <cell r="B9">
            <v>2.1055999999999999</v>
          </cell>
          <cell r="C9">
            <v>0</v>
          </cell>
          <cell r="D9">
            <v>0</v>
          </cell>
          <cell r="E9" t="str">
            <v>绝对位移量应加上双金属标的位移</v>
          </cell>
        </row>
        <row r="10">
          <cell r="A10">
            <v>43258</v>
          </cell>
          <cell r="B10">
            <v>2.0916000000000001</v>
          </cell>
          <cell r="C10">
            <v>-0.20225799999999697</v>
          </cell>
          <cell r="D10">
            <v>0.43298079999999817</v>
          </cell>
        </row>
        <row r="11">
          <cell r="A11">
            <v>43262</v>
          </cell>
          <cell r="B11">
            <v>2.0975999999999999</v>
          </cell>
          <cell r="C11">
            <v>-0.1155760000000001</v>
          </cell>
          <cell r="D11">
            <v>0.3278330000000011</v>
          </cell>
        </row>
        <row r="12">
          <cell r="A12">
            <v>43263</v>
          </cell>
          <cell r="B12">
            <v>2.0935999999999999</v>
          </cell>
          <cell r="C12">
            <v>-0.17336400000000016</v>
          </cell>
          <cell r="D12">
            <v>0.35116240000000165</v>
          </cell>
        </row>
        <row r="13">
          <cell r="A13">
            <v>43265</v>
          </cell>
          <cell r="B13">
            <v>2.0996000000000001</v>
          </cell>
          <cell r="C13">
            <v>-8.6681999999996859E-2</v>
          </cell>
          <cell r="D13">
            <v>0.27946239999999667</v>
          </cell>
        </row>
        <row r="14">
          <cell r="A14">
            <v>43267</v>
          </cell>
          <cell r="B14">
            <v>2.0956000000000001</v>
          </cell>
          <cell r="C14">
            <v>-0.14446999999999691</v>
          </cell>
          <cell r="D14">
            <v>0.35526479999999805</v>
          </cell>
        </row>
        <row r="15">
          <cell r="A15">
            <v>43269</v>
          </cell>
          <cell r="B15">
            <v>2.0815999999999999</v>
          </cell>
          <cell r="C15">
            <v>-0.34672800000000031</v>
          </cell>
          <cell r="D15">
            <v>0.57947240000000344</v>
          </cell>
        </row>
        <row r="16">
          <cell r="A16">
            <v>43272</v>
          </cell>
          <cell r="B16">
            <v>2.0775999999999999</v>
          </cell>
          <cell r="C16">
            <v>-0.40451600000000032</v>
          </cell>
          <cell r="D16">
            <v>0.58827120000000455</v>
          </cell>
        </row>
        <row r="17">
          <cell r="A17">
            <v>43274</v>
          </cell>
          <cell r="B17">
            <v>2.0952000000000002</v>
          </cell>
          <cell r="C17">
            <v>-0.15024879999999627</v>
          </cell>
          <cell r="D17">
            <v>0.48880599999999563</v>
          </cell>
        </row>
        <row r="18">
          <cell r="A18">
            <v>43277</v>
          </cell>
          <cell r="B18">
            <v>2.1387</v>
          </cell>
          <cell r="C18">
            <v>0.47819570000000183</v>
          </cell>
          <cell r="D18">
            <v>-0.4097658999999983</v>
          </cell>
        </row>
        <row r="19">
          <cell r="A19">
            <v>43279</v>
          </cell>
          <cell r="B19">
            <v>2.2151999999999998</v>
          </cell>
          <cell r="C19">
            <v>1.5833911999999988</v>
          </cell>
          <cell r="D19">
            <v>-0.97856979999999771</v>
          </cell>
        </row>
        <row r="20">
          <cell r="A20">
            <v>43281</v>
          </cell>
          <cell r="B20">
            <v>2.1516999999999999</v>
          </cell>
          <cell r="C20">
            <v>0.6660067000000004</v>
          </cell>
          <cell r="D20">
            <v>-0.2838936999999993</v>
          </cell>
        </row>
        <row r="21">
          <cell r="A21">
            <v>43283</v>
          </cell>
          <cell r="B21">
            <v>2.1421999999999999</v>
          </cell>
          <cell r="C21">
            <v>0</v>
          </cell>
          <cell r="D21">
            <v>0.04</v>
          </cell>
        </row>
        <row r="22">
          <cell r="A22">
            <v>43286</v>
          </cell>
          <cell r="B22">
            <v>2.1482999999999999</v>
          </cell>
          <cell r="C22">
            <v>8.8126699999999919E-2</v>
          </cell>
          <cell r="D22">
            <v>1.2288700000002303E-2</v>
          </cell>
        </row>
        <row r="23">
          <cell r="A23">
            <v>43290</v>
          </cell>
          <cell r="B23">
            <v>2.0876999999999999</v>
          </cell>
          <cell r="C23">
            <v>-0.78736149999999983</v>
          </cell>
          <cell r="D23">
            <v>-0.7163438999999987</v>
          </cell>
        </row>
        <row r="24">
          <cell r="A24">
            <v>43293</v>
          </cell>
          <cell r="B24">
            <v>2.2879999999999998</v>
          </cell>
          <cell r="C24">
            <v>2.1063725999999989</v>
          </cell>
          <cell r="D24">
            <v>-0.40999479999999733</v>
          </cell>
        </row>
        <row r="25">
          <cell r="A25">
            <v>43295</v>
          </cell>
          <cell r="B25">
            <v>2.2974000000000001</v>
          </cell>
          <cell r="C25">
            <v>2.2421744000000032</v>
          </cell>
          <cell r="D25">
            <v>-0.58673540000000268</v>
          </cell>
        </row>
        <row r="26">
          <cell r="A26">
            <v>43298</v>
          </cell>
          <cell r="B26">
            <v>2.3071999999999999</v>
          </cell>
          <cell r="C26">
            <v>2.3837550000000003</v>
          </cell>
          <cell r="D26">
            <v>-0.50410939999999682</v>
          </cell>
        </row>
        <row r="27">
          <cell r="A27">
            <v>43300</v>
          </cell>
          <cell r="B27">
            <v>2.3117000000000001</v>
          </cell>
          <cell r="C27">
            <v>2.4487665000000027</v>
          </cell>
          <cell r="D27">
            <v>-0.42581710000000061</v>
          </cell>
        </row>
        <row r="28">
          <cell r="A28">
            <v>43305</v>
          </cell>
          <cell r="B28">
            <v>2.2366999999999999</v>
          </cell>
          <cell r="C28">
            <v>1.3652415000000004</v>
          </cell>
          <cell r="D28">
            <v>-1.7888167000000015</v>
          </cell>
        </row>
        <row r="29">
          <cell r="A29">
            <v>43308</v>
          </cell>
          <cell r="B29">
            <v>2.2284999999999999</v>
          </cell>
          <cell r="C29">
            <v>1.2467761000000006</v>
          </cell>
          <cell r="D29">
            <v>-1.4475709000000017</v>
          </cell>
        </row>
        <row r="30">
          <cell r="A30">
            <v>43312</v>
          </cell>
          <cell r="B30">
            <v>2.2808000000000002</v>
          </cell>
          <cell r="C30">
            <v>2.0023542000000041</v>
          </cell>
          <cell r="D30">
            <v>-0.30339540000000498</v>
          </cell>
        </row>
        <row r="31">
          <cell r="A31">
            <v>43314</v>
          </cell>
          <cell r="B31">
            <v>2.1450999999999998</v>
          </cell>
          <cell r="C31">
            <v>4.1896299999998589E-2</v>
          </cell>
          <cell r="D31">
            <v>-1.4382186999999977</v>
          </cell>
        </row>
        <row r="32">
          <cell r="A32">
            <v>43319</v>
          </cell>
          <cell r="B32">
            <v>2.2696000000000001</v>
          </cell>
          <cell r="C32">
            <v>1.8405478000000024</v>
          </cell>
          <cell r="D32">
            <v>-0.25294319999999981</v>
          </cell>
        </row>
        <row r="33">
          <cell r="A33">
            <v>43321</v>
          </cell>
          <cell r="B33">
            <v>2.2433000000000001</v>
          </cell>
          <cell r="C33">
            <v>1.4605917000000026</v>
          </cell>
          <cell r="D33">
            <v>-0.3049561000000014</v>
          </cell>
        </row>
        <row r="34">
          <cell r="A34">
            <v>43326</v>
          </cell>
          <cell r="B34">
            <v>2.2963</v>
          </cell>
          <cell r="C34">
            <v>2.2262827000000018</v>
          </cell>
          <cell r="D34">
            <v>-0.58878610000000253</v>
          </cell>
        </row>
        <row r="35">
          <cell r="A35">
            <v>43328</v>
          </cell>
          <cell r="B35">
            <v>2.3220000000000001</v>
          </cell>
          <cell r="C35">
            <v>2.5975706000000023</v>
          </cell>
          <cell r="D35">
            <v>-0.36326700000000312</v>
          </cell>
        </row>
        <row r="36">
          <cell r="A36">
            <v>43333</v>
          </cell>
          <cell r="B36">
            <v>2.3353000000000002</v>
          </cell>
          <cell r="C36">
            <v>2.7897157000000039</v>
          </cell>
          <cell r="D36">
            <v>-0.23876850000000482</v>
          </cell>
        </row>
        <row r="37">
          <cell r="A37">
            <v>43335</v>
          </cell>
          <cell r="B37">
            <v>2.3353000000000002</v>
          </cell>
          <cell r="C37">
            <v>2.7897157000000039</v>
          </cell>
          <cell r="D37">
            <v>-0.43304710000000091</v>
          </cell>
        </row>
        <row r="38">
          <cell r="A38">
            <v>43342</v>
          </cell>
          <cell r="B38">
            <v>2.1998000000000002</v>
          </cell>
          <cell r="C38">
            <v>0.83214720000000453</v>
          </cell>
          <cell r="D38">
            <v>1.4411095999999968</v>
          </cell>
        </row>
        <row r="39">
          <cell r="A39">
            <v>43349</v>
          </cell>
          <cell r="B39">
            <v>2.0636999999999999</v>
          </cell>
          <cell r="C39">
            <v>-1.1340895000000002</v>
          </cell>
          <cell r="D39">
            <v>3.433447100000004</v>
          </cell>
        </row>
        <row r="40">
          <cell r="A40">
            <v>43356</v>
          </cell>
          <cell r="B40">
            <v>2.1739000000000002</v>
          </cell>
          <cell r="C40">
            <v>0.45796990000000409</v>
          </cell>
          <cell r="D40">
            <v>0.79526469999999616</v>
          </cell>
        </row>
        <row r="41">
          <cell r="A41">
            <v>43363</v>
          </cell>
          <cell r="B41">
            <v>2.2439</v>
          </cell>
          <cell r="C41">
            <v>1.4692599000000017</v>
          </cell>
          <cell r="D41">
            <v>-0.3360253000000013</v>
          </cell>
        </row>
        <row r="42">
          <cell r="A42">
            <v>43371</v>
          </cell>
          <cell r="B42">
            <v>2.0819999999999999</v>
          </cell>
          <cell r="C42">
            <v>-0.86970940000000041</v>
          </cell>
          <cell r="D42">
            <v>2.0029440000000007</v>
          </cell>
        </row>
        <row r="43">
          <cell r="A43">
            <v>43377</v>
          </cell>
          <cell r="B43">
            <v>2.1793</v>
          </cell>
          <cell r="C43">
            <v>0.53598370000000184</v>
          </cell>
          <cell r="D43">
            <v>0.70725089999999846</v>
          </cell>
        </row>
        <row r="44">
          <cell r="A44">
            <v>43384</v>
          </cell>
          <cell r="B44">
            <v>2.1030000000000002</v>
          </cell>
          <cell r="C44">
            <v>-0.56632239999999534</v>
          </cell>
          <cell r="D44">
            <v>1.7695569999999956</v>
          </cell>
        </row>
        <row r="45">
          <cell r="A45">
            <v>43391</v>
          </cell>
          <cell r="B45">
            <v>2.1389999999999998</v>
          </cell>
          <cell r="C45">
            <v>-4.6230400000001323E-2</v>
          </cell>
          <cell r="D45">
            <v>1.2494650000000016</v>
          </cell>
        </row>
        <row r="46">
          <cell r="A46">
            <v>43398</v>
          </cell>
          <cell r="B46">
            <v>2.1259999999999999</v>
          </cell>
          <cell r="C46">
            <v>-0.23404139999999987</v>
          </cell>
          <cell r="D46">
            <v>1.4572760000000002</v>
          </cell>
        </row>
        <row r="47">
          <cell r="A47">
            <v>43411</v>
          </cell>
          <cell r="B47">
            <v>2.0061</v>
          </cell>
          <cell r="C47">
            <v>-1.9662366999999983</v>
          </cell>
          <cell r="D47">
            <v>3.1594712999999985</v>
          </cell>
        </row>
        <row r="48">
          <cell r="A48">
            <v>43418</v>
          </cell>
          <cell r="B48">
            <v>2.0371000000000001</v>
          </cell>
          <cell r="C48">
            <v>-1.5183796999999963</v>
          </cell>
          <cell r="D48">
            <v>2.7216142999999966</v>
          </cell>
        </row>
        <row r="49">
          <cell r="A49">
            <v>43431</v>
          </cell>
          <cell r="B49">
            <v>1.9358</v>
          </cell>
          <cell r="C49">
            <v>-2.9818607999999984</v>
          </cell>
          <cell r="D49">
            <v>4.2150953999999992</v>
          </cell>
        </row>
        <row r="50">
          <cell r="A50">
            <v>43440</v>
          </cell>
          <cell r="B50">
            <v>2.0146000000000002</v>
          </cell>
          <cell r="C50">
            <v>-1.8434371999999957</v>
          </cell>
          <cell r="D50">
            <v>3.066671799999996</v>
          </cell>
        </row>
        <row r="51">
          <cell r="A51">
            <v>43449</v>
          </cell>
          <cell r="B51">
            <v>2.0146999999999999</v>
          </cell>
          <cell r="C51">
            <v>-1.841992499999999</v>
          </cell>
          <cell r="D51">
            <v>2.9952270999999993</v>
          </cell>
        </row>
        <row r="52">
          <cell r="A52">
            <v>43459</v>
          </cell>
          <cell r="B52">
            <v>2.0145</v>
          </cell>
          <cell r="C52">
            <v>-1.8448818999999987</v>
          </cell>
          <cell r="D52">
            <v>3.048116499999999</v>
          </cell>
        </row>
        <row r="53">
          <cell r="A53">
            <v>43470</v>
          </cell>
          <cell r="B53">
            <v>1.9923</v>
          </cell>
          <cell r="C53">
            <v>-1.8448818999999987</v>
          </cell>
          <cell r="D53">
            <v>2.9981164999999992</v>
          </cell>
        </row>
        <row r="54">
          <cell r="A54">
            <v>43480</v>
          </cell>
          <cell r="B54">
            <v>1.9265000000000001</v>
          </cell>
          <cell r="C54">
            <v>-2.7940497999999936</v>
          </cell>
          <cell r="D54">
            <v>4.0593059999999959</v>
          </cell>
        </row>
        <row r="55">
          <cell r="A55">
            <v>43490</v>
          </cell>
          <cell r="B55">
            <v>1.8862000000000001</v>
          </cell>
          <cell r="C55">
            <v>-3.3762638999999934</v>
          </cell>
          <cell r="D55">
            <v>4.6094984999999937</v>
          </cell>
        </row>
        <row r="56">
          <cell r="A56">
            <v>43500</v>
          </cell>
          <cell r="B56">
            <v>1.9513</v>
          </cell>
          <cell r="C56">
            <v>-2.4357641999999946</v>
          </cell>
          <cell r="D56">
            <v>4.0996495999999958</v>
          </cell>
        </row>
        <row r="57">
          <cell r="A57">
            <v>43510</v>
          </cell>
          <cell r="B57">
            <v>1.9767999999999999</v>
          </cell>
          <cell r="C57">
            <v>-2.0673656999999968</v>
          </cell>
          <cell r="D57">
            <v>3.5394454999999962</v>
          </cell>
        </row>
        <row r="58">
          <cell r="A58">
            <v>43521</v>
          </cell>
          <cell r="B58">
            <v>1.99</v>
          </cell>
          <cell r="C58">
            <v>-1.8766652999999953</v>
          </cell>
          <cell r="D58">
            <v>3.7803707000000002</v>
          </cell>
        </row>
        <row r="59">
          <cell r="A59">
            <v>43530</v>
          </cell>
          <cell r="B59">
            <v>1.9739</v>
          </cell>
          <cell r="C59">
            <v>-2.1092619999999953</v>
          </cell>
          <cell r="D59">
            <v>4.4309651999999975</v>
          </cell>
        </row>
        <row r="60">
          <cell r="A60">
            <v>43539</v>
          </cell>
          <cell r="B60">
            <v>2.0087000000000002</v>
          </cell>
          <cell r="C60">
            <v>-1.6065063999999929</v>
          </cell>
          <cell r="D60">
            <v>5.0169855999999964</v>
          </cell>
        </row>
        <row r="61">
          <cell r="A61">
            <v>43549</v>
          </cell>
          <cell r="B61">
            <v>2.0941000000000001</v>
          </cell>
          <cell r="C61">
            <v>-0.3727325999999942</v>
          </cell>
          <cell r="D61">
            <v>2.8742197999999965</v>
          </cell>
        </row>
        <row r="62">
          <cell r="A62">
            <v>43561</v>
          </cell>
          <cell r="B62">
            <v>2.1034999999999999</v>
          </cell>
          <cell r="C62">
            <v>-0.23693079999999633</v>
          </cell>
          <cell r="D62">
            <v>4.188296199999999</v>
          </cell>
        </row>
        <row r="63">
          <cell r="A63">
            <v>43572</v>
          </cell>
          <cell r="B63">
            <v>2.0861999999999998</v>
          </cell>
          <cell r="C63">
            <v>-0.48686389999999768</v>
          </cell>
          <cell r="D63">
            <v>3.6751580999999995</v>
          </cell>
        </row>
        <row r="64">
          <cell r="A64">
            <v>43580</v>
          </cell>
          <cell r="B64">
            <v>2.1181000000000001</v>
          </cell>
          <cell r="C64">
            <v>-2.6004599999993827E-2</v>
          </cell>
          <cell r="D64">
            <v>4.4503137999999955</v>
          </cell>
        </row>
        <row r="65">
          <cell r="A65">
            <v>43592</v>
          </cell>
          <cell r="B65">
            <v>2.1124000000000001</v>
          </cell>
          <cell r="C65">
            <v>-0.1083524999999943</v>
          </cell>
          <cell r="D65">
            <v>4.6135644999999945</v>
          </cell>
        </row>
        <row r="66">
          <cell r="A66">
            <v>43601</v>
          </cell>
          <cell r="B66">
            <v>2.1335999999999999</v>
          </cell>
          <cell r="C66">
            <v>0.19792390000000393</v>
          </cell>
          <cell r="D66">
            <v>6.4011208999999978</v>
          </cell>
        </row>
        <row r="67">
          <cell r="A67">
            <v>43614</v>
          </cell>
          <cell r="B67">
            <v>2.1040999999999999</v>
          </cell>
          <cell r="C67">
            <v>-0.22826259999999721</v>
          </cell>
          <cell r="D67">
            <v>6.0831534000000023</v>
          </cell>
        </row>
        <row r="68">
          <cell r="A68">
            <v>43623</v>
          </cell>
          <cell r="B68">
            <v>2.2248999999999999</v>
          </cell>
          <cell r="C68">
            <v>1.516935000000003</v>
          </cell>
          <cell r="D68">
            <v>7.6669562000000004</v>
          </cell>
        </row>
        <row r="69">
          <cell r="A69">
            <v>43631</v>
          </cell>
          <cell r="B69">
            <v>2.1236999999999999</v>
          </cell>
          <cell r="C69">
            <v>5.4898600000003572E-2</v>
          </cell>
          <cell r="D69">
            <v>7.1668739999999964</v>
          </cell>
        </row>
        <row r="70">
          <cell r="A70">
            <v>43641</v>
          </cell>
          <cell r="B70">
            <v>2.1225000000000001</v>
          </cell>
          <cell r="C70">
            <v>3.7562200000005541E-2</v>
          </cell>
          <cell r="D70">
            <v>9.9374505999999982</v>
          </cell>
        </row>
        <row r="71">
          <cell r="A71">
            <v>43651</v>
          </cell>
          <cell r="B71">
            <v>1.8025</v>
          </cell>
          <cell r="C71">
            <v>3.7562200000005541E-2</v>
          </cell>
          <cell r="D71">
            <v>9.9374505999999982</v>
          </cell>
        </row>
        <row r="72">
          <cell r="A72">
            <v>43657</v>
          </cell>
          <cell r="B72">
            <v>1.8041</v>
          </cell>
          <cell r="C72">
            <v>6.0677400000006203E-2</v>
          </cell>
          <cell r="D72">
            <v>11.059935000000001</v>
          </cell>
        </row>
        <row r="73">
          <cell r="A73">
            <v>43664</v>
          </cell>
          <cell r="B73">
            <v>1.8667</v>
          </cell>
          <cell r="C73">
            <v>0.96505960000000601</v>
          </cell>
          <cell r="D73">
            <v>8.9999531999999984</v>
          </cell>
        </row>
        <row r="74">
          <cell r="A74">
            <v>43665</v>
          </cell>
          <cell r="B74">
            <v>1.7347999999999999</v>
          </cell>
          <cell r="C74">
            <v>0.96505960000000601</v>
          </cell>
          <cell r="D74">
            <v>8.9609639999999988</v>
          </cell>
        </row>
        <row r="75">
          <cell r="A75">
            <v>43671</v>
          </cell>
          <cell r="B75">
            <v>1.7471000000000001</v>
          </cell>
          <cell r="C75">
            <v>1.1427577000000089</v>
          </cell>
          <cell r="D75">
            <v>8.7832658999999946</v>
          </cell>
        </row>
        <row r="76">
          <cell r="A76">
            <v>43678</v>
          </cell>
          <cell r="B76">
            <v>1.7625999999999999</v>
          </cell>
          <cell r="C76">
            <v>1.3666862000000066</v>
          </cell>
          <cell r="D76">
            <v>8.2881631999999961</v>
          </cell>
        </row>
        <row r="77">
          <cell r="A77">
            <v>43682</v>
          </cell>
          <cell r="B77">
            <v>1.6052</v>
          </cell>
          <cell r="C77">
            <v>-0.90727159999999296</v>
          </cell>
          <cell r="D77">
            <v>10.906255600000001</v>
          </cell>
        </row>
        <row r="78">
          <cell r="A78">
            <v>43685</v>
          </cell>
          <cell r="B78">
            <v>1.5639000000000001</v>
          </cell>
          <cell r="C78">
            <v>-1.5039326999999914</v>
          </cell>
          <cell r="D78">
            <v>11.467406399999993</v>
          </cell>
        </row>
        <row r="79">
          <cell r="A79">
            <v>43687</v>
          </cell>
          <cell r="B79">
            <v>1.3605</v>
          </cell>
          <cell r="C79">
            <v>-4.442452499999991</v>
          </cell>
          <cell r="D79">
            <v>12.975696199999989</v>
          </cell>
        </row>
        <row r="80">
          <cell r="A80">
            <v>43689</v>
          </cell>
          <cell r="B80">
            <v>1.3411999999999999</v>
          </cell>
          <cell r="C80">
            <v>-4.7212795999999928</v>
          </cell>
          <cell r="D80">
            <v>12.995018799999993</v>
          </cell>
        </row>
        <row r="81">
          <cell r="A81">
            <v>43692</v>
          </cell>
          <cell r="B81">
            <v>1.3328</v>
          </cell>
          <cell r="C81">
            <v>-4.8426343999999926</v>
          </cell>
          <cell r="D81">
            <v>12.072194199999995</v>
          </cell>
        </row>
        <row r="82">
          <cell r="A82">
            <v>43699</v>
          </cell>
          <cell r="B82">
            <v>1.33</v>
          </cell>
          <cell r="C82">
            <v>-4.8830859999999907</v>
          </cell>
          <cell r="D82">
            <v>8.9297458999999915</v>
          </cell>
        </row>
        <row r="83">
          <cell r="A83">
            <v>43705</v>
          </cell>
          <cell r="B83">
            <v>1.3767</v>
          </cell>
          <cell r="C83">
            <v>-4.2084110999999913</v>
          </cell>
          <cell r="D83">
            <v>7.589290099999995</v>
          </cell>
        </row>
        <row r="84">
          <cell r="A84">
            <v>43714</v>
          </cell>
          <cell r="B84">
            <v>1.4583999999999999</v>
          </cell>
          <cell r="C84">
            <v>-3.0280911999999933</v>
          </cell>
          <cell r="D84">
            <v>7.5869651999999972</v>
          </cell>
        </row>
        <row r="85">
          <cell r="A85">
            <v>43720</v>
          </cell>
          <cell r="B85">
            <v>1.3935</v>
          </cell>
          <cell r="C85">
            <v>-3.9657014999999927</v>
          </cell>
          <cell r="D85">
            <v>4.4918532999999963</v>
          </cell>
        </row>
        <row r="86">
          <cell r="A86">
            <v>43727</v>
          </cell>
          <cell r="B86">
            <v>1.4602999999999999</v>
          </cell>
          <cell r="C86">
            <v>-3.0006418999999935</v>
          </cell>
          <cell r="D86">
            <v>8.3439879999999977</v>
          </cell>
        </row>
        <row r="87">
          <cell r="A87">
            <v>43734</v>
          </cell>
          <cell r="B87">
            <v>1.4033</v>
          </cell>
          <cell r="C87">
            <v>-3.8241208999999925</v>
          </cell>
          <cell r="D87">
            <v>2.6285059999999949</v>
          </cell>
        </row>
        <row r="88">
          <cell r="A88">
            <v>43741</v>
          </cell>
          <cell r="B88">
            <v>1.4136</v>
          </cell>
          <cell r="C88">
            <v>-3.6753167999999921</v>
          </cell>
          <cell r="D88">
            <v>0.59091449999999757</v>
          </cell>
        </row>
        <row r="89">
          <cell r="A89">
            <v>43748</v>
          </cell>
          <cell r="B89">
            <v>1.4363999999999999</v>
          </cell>
          <cell r="C89">
            <v>-3.3459251999999937</v>
          </cell>
          <cell r="D89">
            <v>8.5716860999999973</v>
          </cell>
        </row>
        <row r="90">
          <cell r="A90">
            <v>43755</v>
          </cell>
          <cell r="B90">
            <v>1.4464999999999999</v>
          </cell>
          <cell r="C90">
            <v>-3.2000104999999932</v>
          </cell>
          <cell r="D90">
            <v>7.8770111999999974</v>
          </cell>
        </row>
        <row r="91">
          <cell r="A91">
            <v>43762</v>
          </cell>
          <cell r="B91">
            <v>1.4158999999999999</v>
          </cell>
          <cell r="C91">
            <v>-3.6420886999999933</v>
          </cell>
          <cell r="D91">
            <v>3.3766347999999979</v>
          </cell>
        </row>
        <row r="92">
          <cell r="A92">
            <v>43769</v>
          </cell>
          <cell r="B92">
            <v>1.4209000000000001</v>
          </cell>
          <cell r="C92">
            <v>-3.5698536999999915</v>
          </cell>
          <cell r="D92">
            <v>4.9639314999999931</v>
          </cell>
        </row>
        <row r="93">
          <cell r="A93">
            <v>43776</v>
          </cell>
          <cell r="B93">
            <v>1.4661999999999999</v>
          </cell>
          <cell r="C93">
            <v>-2.9154045999999934</v>
          </cell>
          <cell r="D93">
            <v>8.3488635999999943</v>
          </cell>
        </row>
        <row r="94">
          <cell r="A94">
            <v>43785</v>
          </cell>
          <cell r="B94">
            <v>1.4182999999999999</v>
          </cell>
          <cell r="C94">
            <v>-3.6074158999999932</v>
          </cell>
          <cell r="D94">
            <v>9.1162250999999941</v>
          </cell>
        </row>
        <row r="95">
          <cell r="A95">
            <v>43795</v>
          </cell>
          <cell r="B95">
            <v>1.4397</v>
          </cell>
          <cell r="C95">
            <v>-3.2982500999999926</v>
          </cell>
          <cell r="D95">
            <v>10.093068099999993</v>
          </cell>
        </row>
        <row r="96">
          <cell r="A96">
            <v>43806</v>
          </cell>
          <cell r="B96">
            <v>1.4275</v>
          </cell>
          <cell r="C96">
            <v>-3.474503499999992</v>
          </cell>
          <cell r="D96">
            <v>9.811464499999996</v>
          </cell>
        </row>
        <row r="97">
          <cell r="A97">
            <v>43816</v>
          </cell>
          <cell r="B97">
            <v>1.4292</v>
          </cell>
          <cell r="C97">
            <v>-3.4499435999999912</v>
          </cell>
          <cell r="D97">
            <v>7.5386126999999918</v>
          </cell>
        </row>
        <row r="98">
          <cell r="A98">
            <v>43824</v>
          </cell>
          <cell r="B98">
            <v>1.4594</v>
          </cell>
          <cell r="C98">
            <v>-3.0136441999999919</v>
          </cell>
          <cell r="D98">
            <v>8.9731997999999962</v>
          </cell>
        </row>
        <row r="99">
          <cell r="A99">
            <v>43836</v>
          </cell>
          <cell r="B99">
            <v>1.4508000000000001</v>
          </cell>
          <cell r="C99">
            <v>-3.1378883999999907</v>
          </cell>
          <cell r="D99">
            <v>9.126563799999996</v>
          </cell>
        </row>
        <row r="100">
          <cell r="A100">
            <v>43846</v>
          </cell>
          <cell r="B100">
            <v>1.472</v>
          </cell>
          <cell r="C100">
            <v>-2.8316119999999927</v>
          </cell>
          <cell r="D100">
            <v>7.7697646999999961</v>
          </cell>
        </row>
        <row r="101">
          <cell r="A101">
            <v>43857</v>
          </cell>
          <cell r="B101">
            <v>1.4770000000000001</v>
          </cell>
          <cell r="C101">
            <v>-2.7593769999999909</v>
          </cell>
          <cell r="D101">
            <v>6.767029999999993</v>
          </cell>
        </row>
        <row r="102">
          <cell r="A102">
            <v>43868</v>
          </cell>
          <cell r="B102">
            <v>1.4951000000000001</v>
          </cell>
          <cell r="C102">
            <v>-2.4978862999999913</v>
          </cell>
          <cell r="D102">
            <v>8.8155016999999951</v>
          </cell>
        </row>
        <row r="103">
          <cell r="A103">
            <v>43876</v>
          </cell>
          <cell r="B103">
            <v>1.5074000000000001</v>
          </cell>
          <cell r="C103">
            <v>-2.3201881999999916</v>
          </cell>
          <cell r="D103">
            <v>7.3939168999999954</v>
          </cell>
        </row>
        <row r="104">
          <cell r="A104">
            <v>43886</v>
          </cell>
          <cell r="B104">
            <v>1.5183</v>
          </cell>
          <cell r="C104">
            <v>-2.1627158999999923</v>
          </cell>
          <cell r="D104">
            <v>7.3182279999999924</v>
          </cell>
        </row>
        <row r="105">
          <cell r="A105">
            <v>43896</v>
          </cell>
          <cell r="B105">
            <v>1.5455000000000001</v>
          </cell>
          <cell r="C105">
            <v>-1.7697574999999908</v>
          </cell>
          <cell r="D105">
            <v>6.7073456999999914</v>
          </cell>
        </row>
        <row r="106">
          <cell r="A106">
            <v>43906</v>
          </cell>
          <cell r="B106">
            <v>1.5650999999999999</v>
          </cell>
          <cell r="C106">
            <v>-1.4865962999999931</v>
          </cell>
          <cell r="D106">
            <v>4.7825536999999985</v>
          </cell>
        </row>
        <row r="107">
          <cell r="A107">
            <v>43915</v>
          </cell>
          <cell r="B107">
            <v>1.6008</v>
          </cell>
          <cell r="C107">
            <v>-0.97083839999999233</v>
          </cell>
          <cell r="D107">
            <v>1.6628818999999917</v>
          </cell>
        </row>
        <row r="108">
          <cell r="A108">
            <v>43931</v>
          </cell>
          <cell r="B108">
            <v>1.6013999999999999</v>
          </cell>
          <cell r="C108">
            <v>-0.96217019999999343</v>
          </cell>
          <cell r="D108">
            <v>9.293132899999998</v>
          </cell>
        </row>
        <row r="109">
          <cell r="A109">
            <v>43945</v>
          </cell>
          <cell r="B109">
            <v>1.6234</v>
          </cell>
          <cell r="C109">
            <v>-0.64433619999999303</v>
          </cell>
          <cell r="D109">
            <v>6.0682237999999966</v>
          </cell>
        </row>
        <row r="110">
          <cell r="A110">
            <v>43959</v>
          </cell>
          <cell r="B110">
            <v>1.6377999999999999</v>
          </cell>
          <cell r="C110">
            <v>-0.43629939999999356</v>
          </cell>
          <cell r="D110">
            <v>6.3540485999999952</v>
          </cell>
        </row>
        <row r="111">
          <cell r="A111">
            <v>43966</v>
          </cell>
          <cell r="B111">
            <v>1.6586000000000001</v>
          </cell>
          <cell r="C111">
            <v>-0.13580179999999142</v>
          </cell>
          <cell r="D111">
            <v>5.7652653999999943</v>
          </cell>
        </row>
        <row r="112">
          <cell r="A112">
            <v>43977</v>
          </cell>
          <cell r="B112">
            <v>1.6706000000000001</v>
          </cell>
          <cell r="C112">
            <v>3.7562200000008761E-2</v>
          </cell>
          <cell r="D112">
            <v>6.8868940999999921</v>
          </cell>
        </row>
        <row r="113">
          <cell r="A113">
            <v>43992</v>
          </cell>
          <cell r="B113">
            <v>1.6917</v>
          </cell>
          <cell r="C113">
            <v>0.34239390000000725</v>
          </cell>
          <cell r="D113">
            <v>8.1647761999999933</v>
          </cell>
        </row>
        <row r="114">
          <cell r="A114">
            <v>44008</v>
          </cell>
          <cell r="B114">
            <v>1.6923999999999999</v>
          </cell>
          <cell r="C114">
            <v>0.35250680000000612</v>
          </cell>
          <cell r="D114">
            <v>8.0912093999999968</v>
          </cell>
        </row>
        <row r="115">
          <cell r="A115">
            <v>44019</v>
          </cell>
          <cell r="B115">
            <v>1.6912</v>
          </cell>
          <cell r="C115">
            <v>0.33517040000000808</v>
          </cell>
          <cell r="D115">
            <v>9.2002873999999935</v>
          </cell>
        </row>
        <row r="116">
          <cell r="A116">
            <v>44027</v>
          </cell>
          <cell r="B116">
            <v>1.6738</v>
          </cell>
          <cell r="C116">
            <v>8.3792600000006878E-2</v>
          </cell>
          <cell r="D116">
            <v>10.563655599999997</v>
          </cell>
        </row>
        <row r="117">
          <cell r="A117">
            <v>44036</v>
          </cell>
          <cell r="B117">
            <v>1.7000999999999999</v>
          </cell>
          <cell r="C117">
            <v>0.46374870000000668</v>
          </cell>
          <cell r="D117">
            <v>10.856478099999991</v>
          </cell>
        </row>
        <row r="118">
          <cell r="A118">
            <v>44045</v>
          </cell>
          <cell r="B118">
            <v>1.7341</v>
          </cell>
          <cell r="C118">
            <v>0.95494670000000714</v>
          </cell>
          <cell r="D118">
            <v>14.848748699999993</v>
          </cell>
        </row>
        <row r="119">
          <cell r="A119">
            <v>44047</v>
          </cell>
          <cell r="B119">
            <v>1.7292000000000001</v>
          </cell>
          <cell r="C119">
            <v>0.8841564000000085</v>
          </cell>
          <cell r="D119">
            <v>14.563059799999992</v>
          </cell>
        </row>
        <row r="120">
          <cell r="A120">
            <v>44051</v>
          </cell>
          <cell r="B120">
            <v>1.7799</v>
          </cell>
          <cell r="C120">
            <v>1.616619300000008</v>
          </cell>
          <cell r="D120">
            <v>11.801019199999995</v>
          </cell>
        </row>
        <row r="121">
          <cell r="A121">
            <v>44056</v>
          </cell>
          <cell r="B121">
            <v>1.8106</v>
          </cell>
          <cell r="C121">
            <v>2.0601422000000071</v>
          </cell>
          <cell r="D121">
            <v>8.5403312999999983</v>
          </cell>
        </row>
        <row r="122">
          <cell r="A122">
            <v>44062</v>
          </cell>
          <cell r="B122">
            <v>1.7630999999999999</v>
          </cell>
          <cell r="C122">
            <v>1.3739097000000058</v>
          </cell>
          <cell r="D122">
            <v>4.991696499999998</v>
          </cell>
        </row>
        <row r="123">
          <cell r="A123">
            <v>44069</v>
          </cell>
          <cell r="B123">
            <v>1.7675000000000001</v>
          </cell>
          <cell r="C123">
            <v>1.4374765000000085</v>
          </cell>
          <cell r="D123">
            <v>4.344019299999994</v>
          </cell>
        </row>
        <row r="124">
          <cell r="A124">
            <v>44076</v>
          </cell>
          <cell r="B124">
            <v>1.7855000000000001</v>
          </cell>
          <cell r="C124">
            <v>1.6975225000000087</v>
          </cell>
          <cell r="D124">
            <v>7.2850897999999944</v>
          </cell>
        </row>
        <row r="125">
          <cell r="A125">
            <v>44083</v>
          </cell>
          <cell r="B125">
            <v>1.7815000000000001</v>
          </cell>
          <cell r="C125">
            <v>1.6397345000000088</v>
          </cell>
          <cell r="D125">
            <v>8.7783450999999921</v>
          </cell>
        </row>
        <row r="126">
          <cell r="A126">
            <v>44090</v>
          </cell>
          <cell r="B126">
            <v>1.8231999999999999</v>
          </cell>
          <cell r="C126">
            <v>2.2421744000000063</v>
          </cell>
          <cell r="D126">
            <v>10.078236399999993</v>
          </cell>
        </row>
        <row r="127">
          <cell r="A127">
            <v>44093</v>
          </cell>
          <cell r="B127">
            <v>1.8086</v>
          </cell>
          <cell r="C127">
            <v>2.0312482000000074</v>
          </cell>
          <cell r="D127">
            <v>11.600521599999992</v>
          </cell>
        </row>
        <row r="128">
          <cell r="A128">
            <v>44098</v>
          </cell>
          <cell r="B128">
            <v>1.8270999999999999</v>
          </cell>
          <cell r="C128">
            <v>2.2985177000000068</v>
          </cell>
          <cell r="D128">
            <v>10.392097999999995</v>
          </cell>
        </row>
        <row r="129">
          <cell r="A129">
            <v>44104</v>
          </cell>
          <cell r="B129">
            <v>1.8340000000000001</v>
          </cell>
          <cell r="C129">
            <v>2.3982020000000084</v>
          </cell>
          <cell r="D129">
            <v>11.726007699999993</v>
          </cell>
        </row>
        <row r="130">
          <cell r="A130">
            <v>44111</v>
          </cell>
          <cell r="B130">
            <v>1.8047</v>
          </cell>
          <cell r="C130">
            <v>1.974904900000007</v>
          </cell>
          <cell r="D130">
            <v>11.715781899999994</v>
          </cell>
        </row>
        <row r="131">
          <cell r="A131">
            <v>44118</v>
          </cell>
          <cell r="B131">
            <v>1.8705000000000001</v>
          </cell>
          <cell r="C131">
            <v>2.9255175000000082</v>
          </cell>
          <cell r="D131">
            <v>13.111813699999992</v>
          </cell>
        </row>
        <row r="132">
          <cell r="A132">
            <v>44123</v>
          </cell>
          <cell r="B132">
            <v>1.8090999999999999</v>
          </cell>
          <cell r="C132">
            <v>2.0384717000000063</v>
          </cell>
          <cell r="D132">
            <v>13.479308999999994</v>
          </cell>
        </row>
        <row r="133">
          <cell r="A133">
            <v>44127</v>
          </cell>
          <cell r="B133">
            <v>1.8568</v>
          </cell>
          <cell r="C133">
            <v>2.7275936000000076</v>
          </cell>
          <cell r="D133">
            <v>10.549344499999995</v>
          </cell>
        </row>
        <row r="134">
          <cell r="A134">
            <v>44131</v>
          </cell>
          <cell r="B134">
            <v>1.7786</v>
          </cell>
          <cell r="C134">
            <v>1.5978382000000069</v>
          </cell>
          <cell r="D134">
            <v>9.8720059999999918</v>
          </cell>
        </row>
        <row r="135">
          <cell r="A135">
            <v>44141</v>
          </cell>
          <cell r="B135">
            <v>1.7911999999999999</v>
          </cell>
          <cell r="C135">
            <v>1.7798704000000061</v>
          </cell>
          <cell r="D135">
            <v>6.7817926999999942</v>
          </cell>
        </row>
        <row r="136">
          <cell r="A136">
            <v>44151</v>
          </cell>
          <cell r="B136">
            <v>1.8076000000000001</v>
          </cell>
          <cell r="C136">
            <v>2.0168012000000086</v>
          </cell>
          <cell r="D136">
            <v>5.2967539999999911</v>
          </cell>
        </row>
        <row r="137">
          <cell r="A137">
            <v>44155</v>
          </cell>
          <cell r="B137">
            <v>1.8169</v>
          </cell>
          <cell r="C137">
            <v>2.1511583000000067</v>
          </cell>
          <cell r="D137">
            <v>3.3340610999999969</v>
          </cell>
        </row>
        <row r="138">
          <cell r="A138">
            <v>44162</v>
          </cell>
          <cell r="B138">
            <v>1.8357000000000001</v>
          </cell>
          <cell r="C138">
            <v>2.4227619000000091</v>
          </cell>
          <cell r="D138">
            <v>6.6027627999999909</v>
          </cell>
        </row>
        <row r="139">
          <cell r="A139">
            <v>44169</v>
          </cell>
          <cell r="B139">
            <v>1.8182</v>
          </cell>
          <cell r="C139">
            <v>2.1699394000000081</v>
          </cell>
          <cell r="D139">
            <v>6.1494656999999968</v>
          </cell>
        </row>
        <row r="140">
          <cell r="A140">
            <v>44175</v>
          </cell>
          <cell r="B140">
            <v>1.8229</v>
          </cell>
          <cell r="C140">
            <v>2.2378403000000069</v>
          </cell>
          <cell r="D140">
            <v>5.1348346999999936</v>
          </cell>
        </row>
        <row r="141">
          <cell r="A141">
            <v>44182</v>
          </cell>
          <cell r="B141">
            <v>1.8987000000000001</v>
          </cell>
          <cell r="C141">
            <v>3.3329229000000078</v>
          </cell>
          <cell r="D141">
            <v>6.4944102999999922</v>
          </cell>
        </row>
        <row r="142">
          <cell r="A142">
            <v>44190</v>
          </cell>
          <cell r="B142">
            <v>1.8563000000000001</v>
          </cell>
          <cell r="C142">
            <v>2.7203701000000082</v>
          </cell>
          <cell r="D142">
            <v>4.9819222999999928</v>
          </cell>
        </row>
        <row r="143">
          <cell r="A143">
            <v>44202</v>
          </cell>
          <cell r="B143">
            <v>1.8484</v>
          </cell>
          <cell r="C143">
            <v>2.6062388000000078</v>
          </cell>
          <cell r="D143">
            <v>5.6277031999999929</v>
          </cell>
        </row>
        <row r="144">
          <cell r="A144">
            <v>44211</v>
          </cell>
          <cell r="B144">
            <v>1.8439000000000001</v>
          </cell>
          <cell r="C144">
            <v>2.541227300000009</v>
          </cell>
          <cell r="D144">
            <v>5.7322860999999934</v>
          </cell>
        </row>
        <row r="145">
          <cell r="A145">
            <v>44223</v>
          </cell>
          <cell r="B145">
            <v>1.9028</v>
          </cell>
          <cell r="C145">
            <v>3.3921556000000077</v>
          </cell>
          <cell r="D145">
            <v>5.9887652999999919</v>
          </cell>
        </row>
        <row r="146">
          <cell r="A146">
            <v>44232</v>
          </cell>
          <cell r="B146">
            <v>1.8726</v>
          </cell>
          <cell r="C146">
            <v>2.9558562000000079</v>
          </cell>
          <cell r="D146">
            <v>5.5006824999999946</v>
          </cell>
        </row>
        <row r="147">
          <cell r="A147">
            <v>44243</v>
          </cell>
          <cell r="B147">
            <v>1.8895999999999999</v>
          </cell>
          <cell r="C147">
            <v>3.2014552000000069</v>
          </cell>
          <cell r="D147">
            <v>5.6781547999999944</v>
          </cell>
        </row>
        <row r="148">
          <cell r="A148">
            <v>44252</v>
          </cell>
          <cell r="B148">
            <v>1.903</v>
          </cell>
          <cell r="C148">
            <v>3.3950450000000076</v>
          </cell>
          <cell r="D148">
            <v>4.8905674999999933</v>
          </cell>
        </row>
        <row r="149">
          <cell r="A149">
            <v>44261</v>
          </cell>
          <cell r="B149">
            <v>1.9194</v>
          </cell>
          <cell r="C149">
            <v>3.6319758000000073</v>
          </cell>
          <cell r="D149">
            <v>5.2342931999999918</v>
          </cell>
        </row>
        <row r="150">
          <cell r="A150">
            <v>44270</v>
          </cell>
          <cell r="B150">
            <v>1.9242999999999999</v>
          </cell>
          <cell r="C150">
            <v>3.7027661000000061</v>
          </cell>
          <cell r="D150">
            <v>5.1131641999999937</v>
          </cell>
        </row>
        <row r="151">
          <cell r="A151">
            <v>44281</v>
          </cell>
          <cell r="B151">
            <v>1.9319</v>
          </cell>
          <cell r="C151">
            <v>3.812563300000007</v>
          </cell>
          <cell r="D151">
            <v>6.0000740999999982</v>
          </cell>
        </row>
        <row r="152">
          <cell r="A152">
            <v>44292</v>
          </cell>
          <cell r="B152">
            <v>2.0167000000000002</v>
          </cell>
          <cell r="C152">
            <v>5.0376689000000097</v>
          </cell>
          <cell r="D152">
            <v>7.5893339999999894</v>
          </cell>
        </row>
        <row r="153">
          <cell r="A153">
            <v>44301</v>
          </cell>
          <cell r="B153">
            <v>2.0028999999999999</v>
          </cell>
          <cell r="C153">
            <v>4.8383003000000055</v>
          </cell>
          <cell r="D153">
            <v>6.6018135999999981</v>
          </cell>
        </row>
        <row r="154">
          <cell r="A154">
            <v>44309</v>
          </cell>
          <cell r="B154">
            <v>2.0417000000000001</v>
          </cell>
          <cell r="C154">
            <v>5.3988439000000081</v>
          </cell>
          <cell r="D154">
            <v>7.4442994999999961</v>
          </cell>
        </row>
        <row r="155">
          <cell r="A155">
            <v>44320</v>
          </cell>
          <cell r="B155">
            <v>2.0379999999999998</v>
          </cell>
          <cell r="C155">
            <v>5.3453900000000045</v>
          </cell>
          <cell r="D155">
            <v>6.717389599999998</v>
          </cell>
        </row>
        <row r="156">
          <cell r="A156">
            <v>44330</v>
          </cell>
          <cell r="B156">
            <v>1.9938</v>
          </cell>
          <cell r="C156">
            <v>4.7068326000000074</v>
          </cell>
          <cell r="D156">
            <v>5.7749036999999959</v>
          </cell>
        </row>
        <row r="157">
          <cell r="A157">
            <v>44342</v>
          </cell>
          <cell r="B157">
            <v>2.0914999999999999</v>
          </cell>
          <cell r="C157">
            <v>6.118304500000006</v>
          </cell>
          <cell r="D157">
            <v>5.984159399999994</v>
          </cell>
        </row>
        <row r="158">
          <cell r="A158">
            <v>44351</v>
          </cell>
          <cell r="B158">
            <v>2.0427</v>
          </cell>
          <cell r="C158">
            <v>5.4132909000000069</v>
          </cell>
          <cell r="D158">
            <v>6.2143182999999933</v>
          </cell>
        </row>
        <row r="159">
          <cell r="A159">
            <v>44362</v>
          </cell>
          <cell r="B159">
            <v>2.1126999999999998</v>
          </cell>
          <cell r="C159">
            <v>6.4245809000000049</v>
          </cell>
          <cell r="D159">
            <v>9.6700406999999977</v>
          </cell>
        </row>
        <row r="160">
          <cell r="A160">
            <v>44372</v>
          </cell>
          <cell r="B160">
            <v>2.0343</v>
          </cell>
          <cell r="C160">
            <v>5.2919361000000071</v>
          </cell>
          <cell r="D160">
            <v>6.1564173999999907</v>
          </cell>
        </row>
        <row r="161">
          <cell r="A161">
            <v>44383</v>
          </cell>
          <cell r="B161">
            <v>2.0733999999999999</v>
          </cell>
          <cell r="C161">
            <v>5.8568138000000065</v>
          </cell>
          <cell r="D161">
            <v>7.4483178999999975</v>
          </cell>
        </row>
        <row r="162">
          <cell r="A162">
            <v>44393</v>
          </cell>
          <cell r="B162">
            <v>2.149</v>
          </cell>
          <cell r="C162">
            <v>6.9490070000000079</v>
          </cell>
          <cell r="D162">
            <v>6.3366661999999936</v>
          </cell>
        </row>
        <row r="163">
          <cell r="A163">
            <v>44404</v>
          </cell>
          <cell r="B163">
            <v>2.1419000000000001</v>
          </cell>
          <cell r="C163">
            <v>6.846433300000009</v>
          </cell>
          <cell r="D163">
            <v>10.220899999999997</v>
          </cell>
        </row>
        <row r="164">
          <cell r="A164">
            <v>44408</v>
          </cell>
          <cell r="B164">
            <v>2.1844000000000001</v>
          </cell>
          <cell r="C164">
            <v>7.460430800000009</v>
          </cell>
          <cell r="D164">
            <v>10.272955199999991</v>
          </cell>
        </row>
        <row r="165">
          <cell r="A165">
            <v>44413</v>
          </cell>
          <cell r="B165">
            <v>2.1629</v>
          </cell>
          <cell r="C165">
            <v>7.149820300000008</v>
          </cell>
          <cell r="D165">
            <v>10.560789199999995</v>
          </cell>
        </row>
        <row r="166">
          <cell r="A166">
            <v>44420</v>
          </cell>
          <cell r="B166">
            <v>2.1017000000000001</v>
          </cell>
          <cell r="C166">
            <v>6.2656639000000096</v>
          </cell>
          <cell r="D166">
            <v>5.7332561999999898</v>
          </cell>
        </row>
        <row r="167">
          <cell r="A167">
            <v>44426</v>
          </cell>
          <cell r="B167">
            <v>2.0714000000000001</v>
          </cell>
          <cell r="C167">
            <v>5.827919800000009</v>
          </cell>
          <cell r="D167">
            <v>6.1493297999999896</v>
          </cell>
        </row>
        <row r="168">
          <cell r="A168">
            <v>44434</v>
          </cell>
          <cell r="B168">
            <v>2.101</v>
          </cell>
          <cell r="C168">
            <v>6.2555510000000067</v>
          </cell>
          <cell r="D168">
            <v>6.8765783999999952</v>
          </cell>
        </row>
        <row r="169">
          <cell r="A169">
            <v>44441</v>
          </cell>
          <cell r="B169">
            <v>2.1678000000000002</v>
          </cell>
          <cell r="C169">
            <v>7.2206106000000094</v>
          </cell>
          <cell r="D169">
            <v>7.9380711999999907</v>
          </cell>
        </row>
        <row r="170">
          <cell r="A170">
            <v>44448</v>
          </cell>
          <cell r="B170">
            <v>2.1842999999999999</v>
          </cell>
          <cell r="C170">
            <v>7.4589861000000059</v>
          </cell>
          <cell r="D170">
            <v>9.0812805000000001</v>
          </cell>
        </row>
        <row r="171">
          <cell r="A171">
            <v>44454</v>
          </cell>
          <cell r="B171">
            <v>2.2109999999999999</v>
          </cell>
          <cell r="C171">
            <v>7.8447210000000052</v>
          </cell>
          <cell r="D171">
            <v>8.9947343999999969</v>
          </cell>
        </row>
        <row r="172">
          <cell r="A172">
            <v>44462</v>
          </cell>
          <cell r="B172">
            <v>2.1791</v>
          </cell>
          <cell r="C172">
            <v>7.3838617000000077</v>
          </cell>
          <cell r="D172">
            <v>9.1001974999999931</v>
          </cell>
        </row>
        <row r="173">
          <cell r="A173">
            <v>44468</v>
          </cell>
          <cell r="B173">
            <v>2.1734</v>
          </cell>
          <cell r="C173">
            <v>7.3015138000000075</v>
          </cell>
          <cell r="D173">
            <v>8.7633565999999963</v>
          </cell>
        </row>
        <row r="174">
          <cell r="A174">
            <v>44476</v>
          </cell>
          <cell r="B174">
            <v>2.1696</v>
          </cell>
          <cell r="C174">
            <v>7.246615200000007</v>
          </cell>
          <cell r="D174">
            <v>8.2824972999999922</v>
          </cell>
        </row>
        <row r="175">
          <cell r="A175">
            <v>44483</v>
          </cell>
          <cell r="B175">
            <v>2.1785000000000001</v>
          </cell>
          <cell r="C175">
            <v>7.3751935000000088</v>
          </cell>
          <cell r="D175">
            <v>9.3254577999999917</v>
          </cell>
        </row>
        <row r="176">
          <cell r="A176">
            <v>44490</v>
          </cell>
          <cell r="B176">
            <v>2.1936</v>
          </cell>
          <cell r="C176">
            <v>7.5933432000000076</v>
          </cell>
          <cell r="D176">
            <v>5.9305256999999942</v>
          </cell>
        </row>
        <row r="177">
          <cell r="A177">
            <v>44496</v>
          </cell>
          <cell r="B177">
            <v>2.1568999999999998</v>
          </cell>
          <cell r="C177">
            <v>7.0631383000000048</v>
          </cell>
          <cell r="D177">
            <v>4.8190997999999974</v>
          </cell>
        </row>
        <row r="178">
          <cell r="A178">
            <v>44505</v>
          </cell>
          <cell r="B178">
            <v>2.1899000000000002</v>
          </cell>
          <cell r="C178">
            <v>7.5398893000000102</v>
          </cell>
          <cell r="D178">
            <v>6.1658988999999904</v>
          </cell>
        </row>
        <row r="179">
          <cell r="A179">
            <v>44513</v>
          </cell>
          <cell r="B179">
            <v>2.2275</v>
          </cell>
          <cell r="C179">
            <v>8.083096500000007</v>
          </cell>
          <cell r="D179">
            <v>5.1633899999999944</v>
          </cell>
        </row>
        <row r="180">
          <cell r="A180">
            <v>44518</v>
          </cell>
          <cell r="B180">
            <v>2.2547000000000001</v>
          </cell>
          <cell r="C180">
            <v>8.4760549000000083</v>
          </cell>
          <cell r="D180">
            <v>5.1157148999999897</v>
          </cell>
        </row>
        <row r="181">
          <cell r="A181">
            <v>44526</v>
          </cell>
          <cell r="B181">
            <v>2.2191000000000001</v>
          </cell>
          <cell r="C181">
            <v>7.9617417000000081</v>
          </cell>
          <cell r="D181">
            <v>4.745645899999996</v>
          </cell>
        </row>
        <row r="182">
          <cell r="A182">
            <v>44533</v>
          </cell>
          <cell r="B182">
            <v>2.1707999999999998</v>
          </cell>
          <cell r="C182">
            <v>7.2639516000000048</v>
          </cell>
          <cell r="D182">
            <v>4.8890098999999951</v>
          </cell>
        </row>
        <row r="183">
          <cell r="A183">
            <v>44540</v>
          </cell>
          <cell r="B183">
            <v>2.1497000000000002</v>
          </cell>
          <cell r="C183">
            <v>6.9591199000000099</v>
          </cell>
          <cell r="D183">
            <v>5.7353782999999918</v>
          </cell>
        </row>
        <row r="184">
          <cell r="A184">
            <v>44547</v>
          </cell>
          <cell r="B184">
            <v>2.1602999999999999</v>
          </cell>
          <cell r="C184">
            <v>7.1122581000000054</v>
          </cell>
          <cell r="D184">
            <v>5.3020811999999982</v>
          </cell>
        </row>
        <row r="185">
          <cell r="A185">
            <v>44557</v>
          </cell>
          <cell r="B185">
            <v>2.2324999999999999</v>
          </cell>
          <cell r="C185">
            <v>8.1553315000000062</v>
          </cell>
          <cell r="D185">
            <v>5.2615166999999943</v>
          </cell>
        </row>
        <row r="186">
          <cell r="A186">
            <v>44567</v>
          </cell>
          <cell r="B186">
            <v>2.1869999999999998</v>
          </cell>
          <cell r="C186">
            <v>7.4979930000000046</v>
          </cell>
          <cell r="D186">
            <v>5.5893506999999989</v>
          </cell>
        </row>
        <row r="187">
          <cell r="A187">
            <v>44578</v>
          </cell>
          <cell r="B187">
            <v>2.1960000000000002</v>
          </cell>
          <cell r="C187">
            <v>7.6280160000000095</v>
          </cell>
          <cell r="D187">
            <v>5.5100050999999937</v>
          </cell>
        </row>
        <row r="188">
          <cell r="A188">
            <v>44587</v>
          </cell>
          <cell r="B188">
            <v>2.2052999999999998</v>
          </cell>
          <cell r="C188">
            <v>7.7623731000000049</v>
          </cell>
          <cell r="D188">
            <v>5.3639774999999972</v>
          </cell>
        </row>
        <row r="189">
          <cell r="A189">
            <v>44599</v>
          </cell>
          <cell r="B189">
            <v>2.2246999999999999</v>
          </cell>
          <cell r="C189">
            <v>8.0426449000000062</v>
          </cell>
          <cell r="D189">
            <v>5.0632540999999929</v>
          </cell>
        </row>
        <row r="190">
          <cell r="A190">
            <v>44608</v>
          </cell>
          <cell r="B190">
            <v>2.2382</v>
          </cell>
          <cell r="C190">
            <v>8.2376794000000064</v>
          </cell>
          <cell r="D190">
            <v>4.0648534999999963</v>
          </cell>
        </row>
        <row r="191">
          <cell r="A191">
            <v>44617</v>
          </cell>
          <cell r="B191">
            <v>2.2667000000000002</v>
          </cell>
          <cell r="C191">
            <v>8.6494189000000095</v>
          </cell>
          <cell r="D191">
            <v>5.4807723999999904</v>
          </cell>
        </row>
        <row r="192">
          <cell r="A192">
            <v>44627</v>
          </cell>
          <cell r="B192">
            <v>2.2631000000000001</v>
          </cell>
          <cell r="C192">
            <v>8.5974097000000089</v>
          </cell>
          <cell r="D192">
            <v>4.9617863999999905</v>
          </cell>
        </row>
        <row r="193">
          <cell r="A193">
            <v>44637</v>
          </cell>
          <cell r="B193">
            <v>2.2724000000000002</v>
          </cell>
          <cell r="C193">
            <v>8.7317668000000097</v>
          </cell>
          <cell r="D193">
            <v>6.2753573999999919</v>
          </cell>
        </row>
        <row r="194">
          <cell r="A194">
            <v>44646</v>
          </cell>
          <cell r="B194">
            <v>2.3096999999999999</v>
          </cell>
          <cell r="C194">
            <v>9.2706399000000044</v>
          </cell>
          <cell r="D194">
            <v>6.852898699999999</v>
          </cell>
        </row>
        <row r="195">
          <cell r="A195">
            <v>44657</v>
          </cell>
          <cell r="B195">
            <v>2.2770999999999999</v>
          </cell>
          <cell r="C195">
            <v>8.7996677000000059</v>
          </cell>
          <cell r="D195">
            <v>0.85917709999999481</v>
          </cell>
        </row>
        <row r="196">
          <cell r="A196">
            <v>44667</v>
          </cell>
          <cell r="B196">
            <v>2.3117999999999999</v>
          </cell>
          <cell r="C196">
            <v>9.3009786000000041</v>
          </cell>
          <cell r="D196">
            <v>6.2097813999999989</v>
          </cell>
        </row>
        <row r="197">
          <cell r="A197">
            <v>44678</v>
          </cell>
          <cell r="B197">
            <v>2.3121</v>
          </cell>
          <cell r="C197">
            <v>9.3053127000000071</v>
          </cell>
          <cell r="D197">
            <v>6.2846569999999939</v>
          </cell>
        </row>
        <row r="198">
          <cell r="A198">
            <v>44687</v>
          </cell>
          <cell r="B198">
            <v>2.4070999999999998</v>
          </cell>
          <cell r="C198">
            <v>10.677777700000004</v>
          </cell>
          <cell r="D198">
            <v>7.9288385000000048</v>
          </cell>
        </row>
        <row r="199">
          <cell r="A199">
            <v>44697</v>
          </cell>
          <cell r="B199">
            <v>2.3357000000000001</v>
          </cell>
          <cell r="C199">
            <v>9.6462619000000078</v>
          </cell>
          <cell r="D199">
            <v>6.4200071999999953</v>
          </cell>
        </row>
        <row r="200">
          <cell r="A200">
            <v>44707</v>
          </cell>
          <cell r="B200">
            <v>2.3376999999999999</v>
          </cell>
          <cell r="C200">
            <v>9.6751559000000054</v>
          </cell>
          <cell r="D200">
            <v>6.6165992999999954</v>
          </cell>
        </row>
        <row r="201">
          <cell r="A201">
            <v>44718</v>
          </cell>
          <cell r="B201">
            <v>2.3203</v>
          </cell>
          <cell r="C201">
            <v>9.4237781000000069</v>
          </cell>
          <cell r="D201">
            <v>6.2377951999999972</v>
          </cell>
        </row>
        <row r="202">
          <cell r="A202">
            <v>44728</v>
          </cell>
          <cell r="B202">
            <v>2.3401999999999998</v>
          </cell>
          <cell r="C202">
            <v>9.7112734000000032</v>
          </cell>
          <cell r="D202">
            <v>7.4206427999999995</v>
          </cell>
        </row>
        <row r="203">
          <cell r="A203">
            <v>44740</v>
          </cell>
          <cell r="B203">
            <v>2.38</v>
          </cell>
          <cell r="C203">
            <v>10.286264000000005</v>
          </cell>
          <cell r="D203">
            <v>7.8777094999999964</v>
          </cell>
        </row>
        <row r="204">
          <cell r="A204">
            <v>44749</v>
          </cell>
          <cell r="B204">
            <v>2.3569</v>
          </cell>
          <cell r="C204">
            <v>9.9525383000000058</v>
          </cell>
          <cell r="D204">
            <v>7.6323362999999933</v>
          </cell>
        </row>
        <row r="205">
          <cell r="A205">
            <v>44754</v>
          </cell>
          <cell r="B205">
            <v>2.4567000000000001</v>
          </cell>
          <cell r="C205">
            <v>11.394348900000008</v>
          </cell>
          <cell r="D205">
            <v>8.9461560999999854</v>
          </cell>
        </row>
        <row r="206">
          <cell r="A206">
            <v>44755</v>
          </cell>
          <cell r="B206">
            <v>2.4641000000000002</v>
          </cell>
          <cell r="C206">
            <v>11.50125670000001</v>
          </cell>
          <cell r="D206">
            <v>9.4294761999999857</v>
          </cell>
        </row>
        <row r="207">
          <cell r="A207">
            <v>44758</v>
          </cell>
          <cell r="B207">
            <v>2.4255</v>
          </cell>
          <cell r="C207">
            <v>10.943602500000006</v>
          </cell>
          <cell r="D207">
            <v>-19.128473200000002</v>
          </cell>
        </row>
        <row r="208">
          <cell r="A208">
            <v>44764</v>
          </cell>
          <cell r="B208">
            <v>2.5249000000000001</v>
          </cell>
          <cell r="C208">
            <v>12.379634300000008</v>
          </cell>
          <cell r="D208">
            <v>-10.550837700000006</v>
          </cell>
        </row>
        <row r="209">
          <cell r="A209">
            <v>44770</v>
          </cell>
          <cell r="B209">
            <v>2.4207000000000001</v>
          </cell>
          <cell r="C209">
            <v>10.874256900000008</v>
          </cell>
          <cell r="D209">
            <v>5.4515396999999925</v>
          </cell>
        </row>
        <row r="210">
          <cell r="A210">
            <v>44777</v>
          </cell>
          <cell r="B210">
            <v>2.4054000000000002</v>
          </cell>
          <cell r="C210">
            <v>10.653217800000009</v>
          </cell>
          <cell r="D210">
            <v>2.2138540999999918</v>
          </cell>
        </row>
        <row r="211">
          <cell r="A211">
            <v>44784</v>
          </cell>
          <cell r="B211">
            <v>2.5339999999999998</v>
          </cell>
          <cell r="C211">
            <v>12.511102000000003</v>
          </cell>
          <cell r="D211">
            <v>1.9057043999999994</v>
          </cell>
        </row>
        <row r="212">
          <cell r="A212">
            <v>44790</v>
          </cell>
          <cell r="B212">
            <v>2.4439000000000002</v>
          </cell>
          <cell r="C212">
            <v>11.209427300000009</v>
          </cell>
          <cell r="D212">
            <v>2.4685728999999927</v>
          </cell>
        </row>
        <row r="213">
          <cell r="A213">
            <v>44800</v>
          </cell>
          <cell r="B213">
            <v>2.4699</v>
          </cell>
          <cell r="C213">
            <v>11.585049300000007</v>
          </cell>
          <cell r="D213">
            <v>2.1779623999999966</v>
          </cell>
        </row>
        <row r="214">
          <cell r="A214">
            <v>44806</v>
          </cell>
          <cell r="B214">
            <v>2.4325000000000001</v>
          </cell>
          <cell r="C214">
            <v>11.044731500000008</v>
          </cell>
          <cell r="D214">
            <v>1.6155224999999955</v>
          </cell>
        </row>
        <row r="215">
          <cell r="A215">
            <v>44812</v>
          </cell>
          <cell r="B215">
            <v>2.4453999999999998</v>
          </cell>
          <cell r="C215">
            <v>11.231097800000004</v>
          </cell>
          <cell r="D215">
            <v>2.2031996999999954</v>
          </cell>
        </row>
        <row r="216">
          <cell r="A216">
            <v>44819</v>
          </cell>
          <cell r="B216">
            <v>2.5548000000000002</v>
          </cell>
          <cell r="C216">
            <v>12.811599600000008</v>
          </cell>
          <cell r="D216">
            <v>0.37208739999999096</v>
          </cell>
        </row>
        <row r="217">
          <cell r="A217">
            <v>44826</v>
          </cell>
          <cell r="B217">
            <v>2.4611999999999998</v>
          </cell>
          <cell r="C217">
            <v>11.459360400000003</v>
          </cell>
          <cell r="D217">
            <v>-11.459360400000003</v>
          </cell>
        </row>
        <row r="218">
          <cell r="A218">
            <v>44832</v>
          </cell>
          <cell r="B218">
            <v>2.4805999999999999</v>
          </cell>
          <cell r="C218">
            <v>11.739632200000004</v>
          </cell>
          <cell r="D218">
            <v>0.98053189999999546</v>
          </cell>
        </row>
        <row r="219">
          <cell r="A219">
            <v>44839</v>
          </cell>
          <cell r="B219">
            <v>2.5388000000000002</v>
          </cell>
          <cell r="C219">
            <v>12.580447600000008</v>
          </cell>
          <cell r="D219">
            <v>1.3257022999999908</v>
          </cell>
        </row>
        <row r="220">
          <cell r="A220">
            <v>44846</v>
          </cell>
          <cell r="B220">
            <v>2.5789</v>
          </cell>
          <cell r="C220">
            <v>13.159772300000006</v>
          </cell>
          <cell r="D220">
            <v>0.38520259999999418</v>
          </cell>
        </row>
        <row r="221">
          <cell r="A221">
            <v>44854</v>
          </cell>
          <cell r="B221">
            <v>2.4946999999999999</v>
          </cell>
          <cell r="C221">
            <v>11.943334900000005</v>
          </cell>
          <cell r="D221">
            <v>1.2578013999999946</v>
          </cell>
        </row>
        <row r="222">
          <cell r="A222">
            <v>44861</v>
          </cell>
          <cell r="B222">
            <v>2.5102000000000002</v>
          </cell>
          <cell r="C222">
            <v>12.167263400000008</v>
          </cell>
          <cell r="D222">
            <v>1.3113681999999951</v>
          </cell>
        </row>
        <row r="223">
          <cell r="A223">
            <v>44869</v>
          </cell>
          <cell r="B223">
            <v>2.4622999999999999</v>
          </cell>
          <cell r="C223">
            <v>11.475252100000006</v>
          </cell>
          <cell r="D223">
            <v>1.5554095999999937</v>
          </cell>
        </row>
        <row r="224">
          <cell r="A224">
            <v>44875</v>
          </cell>
          <cell r="B224">
            <v>2.4603000000000002</v>
          </cell>
          <cell r="C224">
            <v>11.446358100000008</v>
          </cell>
          <cell r="D224">
            <v>1.4264925999999924</v>
          </cell>
        </row>
        <row r="225">
          <cell r="A225">
            <v>44881</v>
          </cell>
          <cell r="B225">
            <v>2.4670999999999998</v>
          </cell>
          <cell r="C225">
            <v>11.544597700000004</v>
          </cell>
          <cell r="D225">
            <v>1.1924511999999972</v>
          </cell>
        </row>
        <row r="226">
          <cell r="A226">
            <v>44891</v>
          </cell>
          <cell r="B226">
            <v>2.556</v>
          </cell>
          <cell r="C226">
            <v>12.828936000000008</v>
          </cell>
          <cell r="D226">
            <v>2.0972849999999976</v>
          </cell>
        </row>
        <row r="227">
          <cell r="A227">
            <v>44902</v>
          </cell>
          <cell r="B227">
            <v>2.5047000000000001</v>
          </cell>
          <cell r="C227">
            <v>12.087804900000009</v>
          </cell>
          <cell r="D227">
            <v>0.80971859999999474</v>
          </cell>
        </row>
        <row r="228">
          <cell r="A228">
            <v>44912</v>
          </cell>
          <cell r="B228">
            <v>2.4759000000000002</v>
          </cell>
          <cell r="C228">
            <v>11.67173130000001</v>
          </cell>
          <cell r="D228">
            <v>2.6849391999999916</v>
          </cell>
        </row>
        <row r="229">
          <cell r="A229">
            <v>44922</v>
          </cell>
          <cell r="B229">
            <v>2.4883000000000002</v>
          </cell>
          <cell r="C229">
            <v>11.850874100000009</v>
          </cell>
          <cell r="D229">
            <v>2.8399736999999945</v>
          </cell>
        </row>
        <row r="230">
          <cell r="A230">
            <v>44932</v>
          </cell>
          <cell r="B230">
            <v>2.4941</v>
          </cell>
          <cell r="C230">
            <v>11.934666700000006</v>
          </cell>
          <cell r="D230">
            <v>3.6587798999999972</v>
          </cell>
        </row>
        <row r="231">
          <cell r="A231">
            <v>44941</v>
          </cell>
          <cell r="B231">
            <v>2.5617999999999999</v>
          </cell>
          <cell r="C231">
            <v>12.912728600000005</v>
          </cell>
          <cell r="D231">
            <v>4.1041990999999953</v>
          </cell>
        </row>
        <row r="232">
          <cell r="A232">
            <v>44951</v>
          </cell>
          <cell r="B232">
            <v>2.4900000000000002</v>
          </cell>
          <cell r="C232">
            <v>11.875434000000009</v>
          </cell>
          <cell r="D232">
            <v>3.8538143999999921</v>
          </cell>
        </row>
        <row r="233">
          <cell r="A233">
            <v>44963</v>
          </cell>
          <cell r="B233">
            <v>2.5194000000000001</v>
          </cell>
          <cell r="C233">
            <v>12.300175800000007</v>
          </cell>
          <cell r="D233">
            <v>2.508685799999995</v>
          </cell>
        </row>
        <row r="234">
          <cell r="A234">
            <v>44973</v>
          </cell>
          <cell r="B234">
            <v>2.5920000000000001</v>
          </cell>
          <cell r="C234">
            <v>13.349028000000008</v>
          </cell>
          <cell r="D234">
            <v>4.2363211999999919</v>
          </cell>
        </row>
        <row r="235">
          <cell r="A235">
            <v>44982</v>
          </cell>
          <cell r="B235">
            <v>2.5303</v>
          </cell>
          <cell r="C235">
            <v>12.457648100000005</v>
          </cell>
          <cell r="D235">
            <v>5.2102747999999988</v>
          </cell>
        </row>
        <row r="236">
          <cell r="A236">
            <v>44991</v>
          </cell>
          <cell r="B236">
            <v>2.5286</v>
          </cell>
          <cell r="C236">
            <v>12.433088200000006</v>
          </cell>
          <cell r="D236">
            <v>6.3306845999999961</v>
          </cell>
        </row>
        <row r="237">
          <cell r="A237">
            <v>45001</v>
          </cell>
          <cell r="B237">
            <v>2.5529000000000002</v>
          </cell>
          <cell r="C237">
            <v>12.784150300000009</v>
          </cell>
          <cell r="D237">
            <v>6.5305047999999903</v>
          </cell>
        </row>
        <row r="238">
          <cell r="A238">
            <v>45013</v>
          </cell>
          <cell r="B238">
            <v>2.5676999999999999</v>
          </cell>
          <cell r="C238">
            <v>12.997965900000004</v>
          </cell>
          <cell r="D238">
            <v>5.8953782999999937</v>
          </cell>
        </row>
        <row r="239">
          <cell r="A239">
            <v>45023</v>
          </cell>
          <cell r="B239">
            <v>2.5899000000000001</v>
          </cell>
          <cell r="C239">
            <v>13.318689300000008</v>
          </cell>
          <cell r="D239">
            <v>5.6628944999999913</v>
          </cell>
        </row>
        <row r="240">
          <cell r="A240">
            <v>45033</v>
          </cell>
          <cell r="B240">
            <v>2.6366999999999998</v>
          </cell>
          <cell r="C240">
            <v>13.994808900000004</v>
          </cell>
          <cell r="D240">
            <v>5.8786063999999936</v>
          </cell>
        </row>
        <row r="241">
          <cell r="A241">
            <v>45042</v>
          </cell>
          <cell r="B241">
            <v>2.61</v>
          </cell>
          <cell r="C241">
            <v>13.609074000000005</v>
          </cell>
          <cell r="D241">
            <v>5.209597399999998</v>
          </cell>
        </row>
        <row r="242">
          <cell r="A242">
            <v>45052</v>
          </cell>
          <cell r="B242">
            <v>2.6257000000000001</v>
          </cell>
          <cell r="C242">
            <v>13.835891900000009</v>
          </cell>
          <cell r="D242">
            <v>4.7801827999999933</v>
          </cell>
        </row>
        <row r="243">
          <cell r="A243">
            <v>45058</v>
          </cell>
          <cell r="B243">
            <v>1.6388</v>
          </cell>
        </row>
        <row r="244">
          <cell r="A244">
            <v>45059</v>
          </cell>
          <cell r="B244">
            <v>1.5615000000000001</v>
          </cell>
        </row>
        <row r="245">
          <cell r="A245">
            <v>45059</v>
          </cell>
          <cell r="B245">
            <v>1.2633000000000001</v>
          </cell>
        </row>
        <row r="246">
          <cell r="A246">
            <v>45061</v>
          </cell>
          <cell r="B246">
            <v>1.1364000000000001</v>
          </cell>
        </row>
        <row r="247">
          <cell r="A247">
            <v>45062</v>
          </cell>
          <cell r="B247">
            <v>1.4095</v>
          </cell>
        </row>
        <row r="248">
          <cell r="A248">
            <v>45063</v>
          </cell>
          <cell r="B248">
            <v>1.4797</v>
          </cell>
        </row>
        <row r="249">
          <cell r="A249">
            <v>45064</v>
          </cell>
          <cell r="B249">
            <v>1.5454000000000001</v>
          </cell>
        </row>
        <row r="250">
          <cell r="A250">
            <v>45066</v>
          </cell>
          <cell r="B250">
            <v>1.5328999999999999</v>
          </cell>
        </row>
        <row r="251">
          <cell r="A251">
            <v>45069</v>
          </cell>
          <cell r="B251">
            <v>1.4527000000000001</v>
          </cell>
        </row>
        <row r="252">
          <cell r="A252">
            <v>45071</v>
          </cell>
          <cell r="B252">
            <v>1.4173</v>
          </cell>
          <cell r="C252">
            <v>0</v>
          </cell>
          <cell r="D252">
            <v>1.05</v>
          </cell>
          <cell r="E252" t="str">
            <v>基准值</v>
          </cell>
        </row>
        <row r="253">
          <cell r="A253">
            <v>45082</v>
          </cell>
          <cell r="B253">
            <v>1.4139999999999999</v>
          </cell>
          <cell r="C253">
            <v>-4.7675100000001164E-2</v>
          </cell>
          <cell r="D253">
            <v>0.76239180000000395</v>
          </cell>
        </row>
        <row r="254">
          <cell r="A254">
            <v>45089</v>
          </cell>
          <cell r="B254">
            <v>1.3900999999999999</v>
          </cell>
          <cell r="C254">
            <v>-0.3929584000000016</v>
          </cell>
          <cell r="D254">
            <v>0.68817060000000008</v>
          </cell>
        </row>
        <row r="255">
          <cell r="A255">
            <v>45096</v>
          </cell>
          <cell r="B255">
            <v>1.4187000000000001</v>
          </cell>
          <cell r="C255">
            <v>2.022580000000098E-2</v>
          </cell>
          <cell r="D255">
            <v>0.85252769999999811</v>
          </cell>
        </row>
        <row r="256">
          <cell r="A256">
            <v>45104</v>
          </cell>
          <cell r="B256">
            <v>1.401</v>
          </cell>
          <cell r="C256">
            <v>-0.23548609999999973</v>
          </cell>
          <cell r="D256">
            <v>1.2164792000000009</v>
          </cell>
        </row>
        <row r="257">
          <cell r="A257">
            <v>45111</v>
          </cell>
          <cell r="B257">
            <v>1.4009</v>
          </cell>
          <cell r="C257">
            <v>-0.23693079999999955</v>
          </cell>
          <cell r="D257">
            <v>1.0284424000000012</v>
          </cell>
        </row>
        <row r="258">
          <cell r="A258">
            <v>45117</v>
          </cell>
          <cell r="B258">
            <v>1.3829</v>
          </cell>
          <cell r="C258">
            <v>-0.49697679999999977</v>
          </cell>
          <cell r="D258">
            <v>1.1284654000000032</v>
          </cell>
        </row>
        <row r="259">
          <cell r="A259">
            <v>45124</v>
          </cell>
          <cell r="B259">
            <v>1.3765000000000001</v>
          </cell>
          <cell r="C259">
            <v>-0.58943759999999923</v>
          </cell>
          <cell r="D259">
            <v>1.1011290000000016</v>
          </cell>
        </row>
        <row r="260">
          <cell r="A260">
            <v>45132</v>
          </cell>
          <cell r="B260">
            <v>1.3816999999999999</v>
          </cell>
          <cell r="C260">
            <v>-0.51431320000000103</v>
          </cell>
          <cell r="D260">
            <v>1.4963400000002181E-2</v>
          </cell>
        </row>
        <row r="261">
          <cell r="A261">
            <v>45139</v>
          </cell>
          <cell r="B261">
            <v>1.3894</v>
          </cell>
          <cell r="C261">
            <v>-0.40307130000000052</v>
          </cell>
          <cell r="D261">
            <v>-0.13140289999999649</v>
          </cell>
        </row>
        <row r="262">
          <cell r="A262">
            <v>45146</v>
          </cell>
          <cell r="B262">
            <v>1.3919999999999999</v>
          </cell>
          <cell r="C262">
            <v>-0.36550910000000142</v>
          </cell>
          <cell r="D262">
            <v>0.34401630000000455</v>
          </cell>
        </row>
        <row r="263">
          <cell r="A263">
            <v>45153</v>
          </cell>
          <cell r="B263">
            <v>1.4334</v>
          </cell>
          <cell r="C263">
            <v>0.23259670000000005</v>
          </cell>
          <cell r="D263">
            <v>0.61794479999999918</v>
          </cell>
        </row>
        <row r="264">
          <cell r="A264">
            <v>45160</v>
          </cell>
          <cell r="B264">
            <v>1.4175</v>
          </cell>
          <cell r="C264">
            <v>2.8893999999996815E-3</v>
          </cell>
          <cell r="D264">
            <v>0.67340790000000028</v>
          </cell>
        </row>
        <row r="265">
          <cell r="A265">
            <v>45166</v>
          </cell>
          <cell r="B265">
            <v>1.4651000000000001</v>
          </cell>
          <cell r="C265">
            <v>0.69056660000000092</v>
          </cell>
          <cell r="D265">
            <v>1.0885783000000018</v>
          </cell>
        </row>
        <row r="266">
          <cell r="A266">
            <v>45173</v>
          </cell>
          <cell r="B266">
            <v>1.4208000000000001</v>
          </cell>
          <cell r="C266">
            <v>5.0564500000000845E-2</v>
          </cell>
          <cell r="D266">
            <v>0.37747019999999865</v>
          </cell>
        </row>
        <row r="267">
          <cell r="A267">
            <v>45180</v>
          </cell>
          <cell r="B267">
            <v>1.4055</v>
          </cell>
          <cell r="C267">
            <v>-0.17047460000000048</v>
          </cell>
          <cell r="D267">
            <v>0.10297719999999999</v>
          </cell>
        </row>
        <row r="268">
          <cell r="A268">
            <v>45182</v>
          </cell>
          <cell r="B268">
            <v>1.4211</v>
          </cell>
          <cell r="C268">
            <v>5.4898600000000367E-2</v>
          </cell>
          <cell r="D268">
            <v>7.5189199999999942E-2</v>
          </cell>
        </row>
        <row r="269">
          <cell r="A269">
            <v>45187</v>
          </cell>
          <cell r="B269">
            <v>1.4175</v>
          </cell>
          <cell r="C269">
            <v>2.8893999999996815E-3</v>
          </cell>
          <cell r="D269">
            <v>0.23532510000000065</v>
          </cell>
        </row>
        <row r="270">
          <cell r="A270">
            <v>45194</v>
          </cell>
          <cell r="B270">
            <v>1.417</v>
          </cell>
          <cell r="C270">
            <v>-4.3340999999995225E-3</v>
          </cell>
          <cell r="D270">
            <v>0.44947939999999931</v>
          </cell>
        </row>
        <row r="271">
          <cell r="A271">
            <v>45201</v>
          </cell>
          <cell r="B271">
            <v>1.4155</v>
          </cell>
          <cell r="C271">
            <v>-2.6004600000000343E-2</v>
          </cell>
          <cell r="D271">
            <v>0.27756010000000225</v>
          </cell>
        </row>
        <row r="272">
          <cell r="A272">
            <v>45208</v>
          </cell>
          <cell r="B272">
            <v>1.4128000000000001</v>
          </cell>
          <cell r="C272">
            <v>-6.501149999999925E-2</v>
          </cell>
          <cell r="D272">
            <v>0.64584570000000119</v>
          </cell>
        </row>
        <row r="273">
          <cell r="A273">
            <v>45215</v>
          </cell>
          <cell r="B273">
            <v>1.4131</v>
          </cell>
          <cell r="C273">
            <v>-6.0677399999999729E-2</v>
          </cell>
          <cell r="D273">
            <v>0.51315910000000409</v>
          </cell>
        </row>
        <row r="274">
          <cell r="A274">
            <v>45222</v>
          </cell>
          <cell r="B274">
            <v>1.4017999999999999</v>
          </cell>
          <cell r="C274">
            <v>-0.223928500000001</v>
          </cell>
          <cell r="D274">
            <v>0.57794479999999915</v>
          </cell>
        </row>
        <row r="275">
          <cell r="A275">
            <v>45226</v>
          </cell>
          <cell r="B275">
            <v>1.4116</v>
          </cell>
          <cell r="C275">
            <v>-8.2347900000000543E-2</v>
          </cell>
          <cell r="D275">
            <v>0.7869746999999998</v>
          </cell>
        </row>
        <row r="276">
          <cell r="A276">
            <v>45230</v>
          </cell>
          <cell r="B276">
            <v>1.4088000000000001</v>
          </cell>
          <cell r="C276">
            <v>-0.1227994999999993</v>
          </cell>
          <cell r="D276">
            <v>0.67485260000000014</v>
          </cell>
        </row>
        <row r="277">
          <cell r="A277">
            <v>45236</v>
          </cell>
          <cell r="B277">
            <v>1.4132</v>
          </cell>
          <cell r="C277">
            <v>-5.9232699999999888E-2</v>
          </cell>
          <cell r="D277">
            <v>0.84198619999999902</v>
          </cell>
        </row>
        <row r="278">
          <cell r="A278">
            <v>45243</v>
          </cell>
          <cell r="B278">
            <v>1.4092</v>
          </cell>
          <cell r="C278">
            <v>-0.11702069999999994</v>
          </cell>
          <cell r="D278">
            <v>0.73952540000000277</v>
          </cell>
        </row>
        <row r="279">
          <cell r="A279">
            <v>45250</v>
          </cell>
          <cell r="B279">
            <v>1.4041999999999999</v>
          </cell>
          <cell r="C279">
            <v>-0.18925570000000161</v>
          </cell>
          <cell r="D279">
            <v>0.79887100000000466</v>
          </cell>
        </row>
        <row r="280">
          <cell r="A280">
            <v>45257</v>
          </cell>
          <cell r="B280">
            <v>1.4056</v>
          </cell>
          <cell r="C280">
            <v>-0.16902990000000062</v>
          </cell>
          <cell r="D280">
            <v>0.95167050000000408</v>
          </cell>
        </row>
        <row r="281">
          <cell r="A281">
            <v>45264</v>
          </cell>
          <cell r="B281">
            <v>1.4045000000000001</v>
          </cell>
          <cell r="C281">
            <v>-0.18492159999999888</v>
          </cell>
          <cell r="D281">
            <v>1.5224399000000011</v>
          </cell>
        </row>
        <row r="282">
          <cell r="A282">
            <v>45275</v>
          </cell>
          <cell r="B282">
            <v>1.4085000000000001</v>
          </cell>
          <cell r="C282">
            <v>-0.12713359999999882</v>
          </cell>
          <cell r="D282">
            <v>1.821718600000001</v>
          </cell>
        </row>
        <row r="283">
          <cell r="A283">
            <v>45286</v>
          </cell>
          <cell r="B283">
            <v>1.4096</v>
          </cell>
          <cell r="C283">
            <v>-0.11124190000000057</v>
          </cell>
          <cell r="D283">
            <v>1.7957140000000009</v>
          </cell>
        </row>
        <row r="284">
          <cell r="A284">
            <v>45297</v>
          </cell>
          <cell r="B284">
            <v>1.5163</v>
          </cell>
          <cell r="C284">
            <v>1.4302529999999996</v>
          </cell>
          <cell r="D284">
            <v>0.63683880000000226</v>
          </cell>
        </row>
        <row r="285">
          <cell r="A285">
            <v>45307</v>
          </cell>
          <cell r="B285">
            <v>1.5425</v>
          </cell>
          <cell r="C285">
            <v>1.8087643999999996</v>
          </cell>
          <cell r="D285">
            <v>0.92311520000000402</v>
          </cell>
        </row>
        <row r="286">
          <cell r="A286">
            <v>45317</v>
          </cell>
          <cell r="B286">
            <v>1.5251999999999999</v>
          </cell>
          <cell r="C286">
            <v>1.5588312999999983</v>
          </cell>
          <cell r="D286">
            <v>1.5298892000000013</v>
          </cell>
        </row>
        <row r="287">
          <cell r="A287">
            <v>45328</v>
          </cell>
          <cell r="B287">
            <v>1.5629999999999999</v>
          </cell>
          <cell r="C287">
            <v>2.104927899999999</v>
          </cell>
          <cell r="D287">
            <v>1.6221242000000027</v>
          </cell>
        </row>
        <row r="288">
          <cell r="A288">
            <v>45338</v>
          </cell>
          <cell r="B288">
            <v>1.5887</v>
          </cell>
          <cell r="C288">
            <v>2.4762157999999999</v>
          </cell>
          <cell r="D288">
            <v>1.6031173000000032</v>
          </cell>
        </row>
        <row r="289">
          <cell r="A289">
            <v>45348</v>
          </cell>
          <cell r="B289">
            <v>1.6108</v>
          </cell>
          <cell r="C289">
            <v>2.7954944999999998</v>
          </cell>
          <cell r="D289">
            <v>1.6431173000000041</v>
          </cell>
        </row>
        <row r="290">
          <cell r="A290">
            <v>45357</v>
          </cell>
          <cell r="B290">
            <v>1.6405000000000001</v>
          </cell>
          <cell r="C290">
            <v>3.2245704000000006</v>
          </cell>
          <cell r="D290">
            <v>1.820702499999999</v>
          </cell>
        </row>
        <row r="291">
          <cell r="A291">
            <v>45366</v>
          </cell>
          <cell r="B291">
            <v>1.6652</v>
          </cell>
          <cell r="C291">
            <v>3.5814113000000001</v>
          </cell>
          <cell r="D291">
            <v>1.6344491000000021</v>
          </cell>
        </row>
        <row r="292">
          <cell r="A292">
            <v>45376</v>
          </cell>
          <cell r="B292">
            <v>1.6882999999999999</v>
          </cell>
          <cell r="C292">
            <v>3.9151369999999983</v>
          </cell>
          <cell r="D292">
            <v>1.4857579000000043</v>
          </cell>
        </row>
        <row r="293">
          <cell r="A293">
            <v>45388</v>
          </cell>
          <cell r="B293">
            <v>2.0966999999999998</v>
          </cell>
          <cell r="C293">
            <v>3.9151369999999983</v>
          </cell>
          <cell r="D293">
            <v>1.5157579000000045</v>
          </cell>
        </row>
        <row r="294">
          <cell r="A294">
            <v>45391</v>
          </cell>
          <cell r="B294">
            <v>2.1107</v>
          </cell>
          <cell r="C294">
            <v>4.1173950000000019</v>
          </cell>
          <cell r="D294">
            <v>1.5345390000000059</v>
          </cell>
        </row>
        <row r="295">
          <cell r="A295">
            <v>45394</v>
          </cell>
          <cell r="B295">
            <v>2.1362000000000001</v>
          </cell>
          <cell r="C295">
            <v>4.4857935000000024</v>
          </cell>
          <cell r="D295">
            <v>1.3226197000000024</v>
          </cell>
        </row>
        <row r="296">
          <cell r="A296">
            <v>45399</v>
          </cell>
          <cell r="B296">
            <v>2.1202999999999999</v>
          </cell>
          <cell r="C296">
            <v>4.2560861999999995</v>
          </cell>
          <cell r="D296">
            <v>1.4864353000000046</v>
          </cell>
        </row>
        <row r="297">
          <cell r="A297">
            <v>45407</v>
          </cell>
          <cell r="B297">
            <v>2.1372</v>
          </cell>
          <cell r="C297">
            <v>4.5002405000000012</v>
          </cell>
          <cell r="D297">
            <v>1.7056910000000061</v>
          </cell>
        </row>
        <row r="298">
          <cell r="A298">
            <v>45418</v>
          </cell>
          <cell r="B298">
            <v>2.1474000000000002</v>
          </cell>
          <cell r="C298">
            <v>4.6475999000000039</v>
          </cell>
          <cell r="D298">
            <v>1.9510642000000002</v>
          </cell>
        </row>
        <row r="299">
          <cell r="A299">
            <v>45428</v>
          </cell>
          <cell r="B299">
            <v>2.1168</v>
          </cell>
          <cell r="C299">
            <v>4.205521700000002</v>
          </cell>
          <cell r="D299">
            <v>1.8672716000000031</v>
          </cell>
        </row>
        <row r="300">
          <cell r="A300">
            <v>45439</v>
          </cell>
          <cell r="B300">
            <v>2.1214</v>
          </cell>
          <cell r="C300">
            <v>4.2719779000000004</v>
          </cell>
          <cell r="D300">
            <v>1.6026657000000055</v>
          </cell>
        </row>
        <row r="301">
          <cell r="A301">
            <v>45449</v>
          </cell>
          <cell r="D301">
            <v>6.2140352000000085</v>
          </cell>
        </row>
      </sheetData>
      <sheetData sheetId="10" refreshError="1">
        <row r="1">
          <cell r="A1" t="str">
            <v>甘再水电站安全监测工程</v>
          </cell>
        </row>
        <row r="2">
          <cell r="A2" t="str">
            <v>大坝静力水准记录、计算表</v>
          </cell>
        </row>
        <row r="3">
          <cell r="A3" t="str">
            <v>测点编号</v>
          </cell>
          <cell r="B3" t="str">
            <v>TC1-9</v>
          </cell>
          <cell r="C3" t="str">
            <v>仪器型号：RJ-50S</v>
          </cell>
          <cell r="D3" t="str">
            <v>出厂编号</v>
          </cell>
          <cell r="E3" t="str">
            <v>SKYD8270</v>
          </cell>
        </row>
        <row r="4">
          <cell r="A4" t="str">
            <v>埋设位置</v>
          </cell>
          <cell r="B4" t="str">
            <v>4号--10号坝段153.0m坝顶 坝右0+023.00m至坝右0+0323.00m  高程153.0m</v>
          </cell>
        </row>
        <row r="5">
          <cell r="A5" t="str">
            <v>埋设时间</v>
          </cell>
          <cell r="B5" t="str">
            <v>2018.05.02-2018.05.05</v>
          </cell>
          <cell r="C5" t="str">
            <v>系数K：</v>
          </cell>
          <cell r="D5">
            <v>14.988</v>
          </cell>
          <cell r="E5" t="str">
            <v>mm/1电容比</v>
          </cell>
        </row>
        <row r="6">
          <cell r="A6" t="str">
            <v>计算公式</v>
          </cell>
          <cell r="B6" t="str">
            <v>W=(αi-α基)*K</v>
          </cell>
        </row>
        <row r="7">
          <cell r="A7" t="str">
            <v>观测日期</v>
          </cell>
          <cell r="B7" t="str">
            <v>电容比</v>
          </cell>
          <cell r="C7" t="str">
            <v>位移量</v>
          </cell>
          <cell r="D7" t="str">
            <v>绝对位移量</v>
          </cell>
          <cell r="E7" t="str">
            <v>备注</v>
          </cell>
        </row>
        <row r="8">
          <cell r="B8" t="str">
            <v>α</v>
          </cell>
          <cell r="C8" t="str">
            <v>W(mm)</v>
          </cell>
          <cell r="D8" t="str">
            <v>(mm)</v>
          </cell>
        </row>
        <row r="9">
          <cell r="A9">
            <v>43256</v>
          </cell>
          <cell r="B9">
            <v>1.9155</v>
          </cell>
          <cell r="C9">
            <v>0</v>
          </cell>
          <cell r="D9">
            <v>0</v>
          </cell>
          <cell r="E9" t="str">
            <v>绝对位移量应加上双金属标的位移</v>
          </cell>
        </row>
        <row r="10">
          <cell r="A10">
            <v>43258</v>
          </cell>
          <cell r="B10">
            <v>1.9181999999999999</v>
          </cell>
          <cell r="C10">
            <v>4.0467599999998868E-2</v>
          </cell>
          <cell r="D10">
            <v>0.19025520000000234</v>
          </cell>
        </row>
        <row r="11">
          <cell r="A11">
            <v>43262</v>
          </cell>
          <cell r="B11">
            <v>1.8923000000000001</v>
          </cell>
          <cell r="C11">
            <v>-0.3477215999999983</v>
          </cell>
          <cell r="D11">
            <v>0.55997859999999933</v>
          </cell>
        </row>
        <row r="12">
          <cell r="A12">
            <v>43263</v>
          </cell>
          <cell r="B12">
            <v>1.8960999999999999</v>
          </cell>
          <cell r="C12">
            <v>-0.29076720000000122</v>
          </cell>
          <cell r="D12">
            <v>0.46856560000000269</v>
          </cell>
        </row>
        <row r="13">
          <cell r="A13">
            <v>43265</v>
          </cell>
          <cell r="B13">
            <v>1.8827</v>
          </cell>
          <cell r="C13">
            <v>-0.49160639999999911</v>
          </cell>
          <cell r="D13">
            <v>0.68438679999999896</v>
          </cell>
        </row>
        <row r="14">
          <cell r="A14">
            <v>43267</v>
          </cell>
          <cell r="B14">
            <v>1.8973</v>
          </cell>
          <cell r="C14">
            <v>-0.2727815999999999</v>
          </cell>
          <cell r="D14">
            <v>0.48357640000000102</v>
          </cell>
        </row>
        <row r="15">
          <cell r="A15">
            <v>43269</v>
          </cell>
          <cell r="B15">
            <v>1.9292</v>
          </cell>
          <cell r="C15">
            <v>0.20533560000000067</v>
          </cell>
          <cell r="D15">
            <v>2.7408800000002481E-2</v>
          </cell>
        </row>
        <row r="16">
          <cell r="A16">
            <v>43272</v>
          </cell>
          <cell r="B16">
            <v>1.9313</v>
          </cell>
          <cell r="C16">
            <v>0.23681040000000053</v>
          </cell>
          <cell r="D16">
            <v>-5.3055199999996361E-2</v>
          </cell>
        </row>
        <row r="17">
          <cell r="A17">
            <v>43274</v>
          </cell>
          <cell r="B17">
            <v>1.9664999999999999</v>
          </cell>
          <cell r="C17">
            <v>0.76438799999999896</v>
          </cell>
          <cell r="D17">
            <v>-0.42583079999999962</v>
          </cell>
        </row>
        <row r="18">
          <cell r="A18">
            <v>43277</v>
          </cell>
          <cell r="B18">
            <v>1.9688000000000001</v>
          </cell>
          <cell r="C18">
            <v>0.7988604000000018</v>
          </cell>
          <cell r="D18">
            <v>-0.73043059999999826</v>
          </cell>
        </row>
        <row r="19">
          <cell r="A19">
            <v>43279</v>
          </cell>
          <cell r="B19">
            <v>1.964</v>
          </cell>
          <cell r="C19">
            <v>0.72691799999999984</v>
          </cell>
          <cell r="D19">
            <v>-0.12209659999999878</v>
          </cell>
        </row>
        <row r="20">
          <cell r="A20">
            <v>43281</v>
          </cell>
          <cell r="B20">
            <v>1.9592000000000001</v>
          </cell>
          <cell r="C20">
            <v>0.6549756000000011</v>
          </cell>
          <cell r="D20">
            <v>-0.27286260000000001</v>
          </cell>
        </row>
        <row r="21">
          <cell r="A21">
            <v>43283</v>
          </cell>
          <cell r="B21">
            <v>1.9516</v>
          </cell>
          <cell r="C21">
            <v>0</v>
          </cell>
          <cell r="D21">
            <v>0.04</v>
          </cell>
        </row>
        <row r="22">
          <cell r="A22">
            <v>43286</v>
          </cell>
          <cell r="B22">
            <v>1.9322999999999999</v>
          </cell>
          <cell r="C22">
            <v>-0.28926840000000142</v>
          </cell>
          <cell r="D22">
            <v>0.38968380000000363</v>
          </cell>
        </row>
        <row r="23">
          <cell r="A23">
            <v>43290</v>
          </cell>
          <cell r="B23">
            <v>1.9523999999999999</v>
          </cell>
          <cell r="C23">
            <v>1.199039999999868E-2</v>
          </cell>
          <cell r="D23">
            <v>-1.5156957999999972</v>
          </cell>
        </row>
        <row r="24">
          <cell r="A24">
            <v>43293</v>
          </cell>
          <cell r="B24">
            <v>1.9245000000000001</v>
          </cell>
          <cell r="C24">
            <v>-0.4061747999999985</v>
          </cell>
          <cell r="D24">
            <v>2.1025526000000001</v>
          </cell>
        </row>
        <row r="25">
          <cell r="A25">
            <v>43295</v>
          </cell>
          <cell r="B25">
            <v>1.9103000000000001</v>
          </cell>
          <cell r="C25">
            <v>-0.61900439999999834</v>
          </cell>
          <cell r="D25">
            <v>2.2744433999999991</v>
          </cell>
        </row>
        <row r="26">
          <cell r="A26">
            <v>43298</v>
          </cell>
          <cell r="B26">
            <v>1.9040999999999999</v>
          </cell>
          <cell r="C26">
            <v>-0.7119300000000014</v>
          </cell>
          <cell r="D26">
            <v>2.591575600000005</v>
          </cell>
        </row>
        <row r="27">
          <cell r="A27">
            <v>43300</v>
          </cell>
          <cell r="B27">
            <v>1.897</v>
          </cell>
          <cell r="C27">
            <v>-0.81834479999999965</v>
          </cell>
          <cell r="D27">
            <v>2.8412942000000019</v>
          </cell>
        </row>
        <row r="28">
          <cell r="A28">
            <v>43305</v>
          </cell>
          <cell r="B28">
            <v>1.9447000000000001</v>
          </cell>
          <cell r="C28">
            <v>-0.10341719999999859</v>
          </cell>
          <cell r="D28">
            <v>-0.32015800000000239</v>
          </cell>
        </row>
        <row r="29">
          <cell r="A29">
            <v>43308</v>
          </cell>
          <cell r="B29">
            <v>1.9339</v>
          </cell>
          <cell r="C29">
            <v>-0.26528760000000073</v>
          </cell>
          <cell r="D29">
            <v>6.44927999999996E-2</v>
          </cell>
        </row>
        <row r="30">
          <cell r="A30">
            <v>43312</v>
          </cell>
          <cell r="B30">
            <v>1.9186000000000001</v>
          </cell>
          <cell r="C30">
            <v>-0.49460399999999877</v>
          </cell>
          <cell r="D30">
            <v>2.1935627999999978</v>
          </cell>
        </row>
        <row r="31">
          <cell r="A31">
            <v>43314</v>
          </cell>
          <cell r="B31">
            <v>1.9236</v>
          </cell>
          <cell r="C31">
            <v>-0.41966400000000037</v>
          </cell>
          <cell r="D31">
            <v>-0.97665839999999882</v>
          </cell>
        </row>
        <row r="32">
          <cell r="A32">
            <v>43319</v>
          </cell>
          <cell r="B32">
            <v>1.9048</v>
          </cell>
          <cell r="C32">
            <v>-0.70143839999999924</v>
          </cell>
          <cell r="D32">
            <v>2.2890430000000017</v>
          </cell>
        </row>
        <row r="33">
          <cell r="A33">
            <v>43321</v>
          </cell>
          <cell r="B33">
            <v>1.8986000000000001</v>
          </cell>
          <cell r="C33">
            <v>-0.79436399999999907</v>
          </cell>
          <cell r="D33">
            <v>1.9499996000000004</v>
          </cell>
        </row>
        <row r="34">
          <cell r="A34">
            <v>43326</v>
          </cell>
          <cell r="B34">
            <v>1.9056999999999999</v>
          </cell>
          <cell r="C34">
            <v>-0.6879492000000007</v>
          </cell>
          <cell r="D34">
            <v>2.3254457999999998</v>
          </cell>
        </row>
        <row r="35">
          <cell r="A35">
            <v>43328</v>
          </cell>
          <cell r="B35">
            <v>1.9016999999999999</v>
          </cell>
          <cell r="C35">
            <v>-0.74790120000000082</v>
          </cell>
          <cell r="D35">
            <v>2.9822047999999999</v>
          </cell>
        </row>
        <row r="36">
          <cell r="A36">
            <v>43333</v>
          </cell>
          <cell r="B36">
            <v>1.9039999999999999</v>
          </cell>
          <cell r="C36">
            <v>-0.71342880000000131</v>
          </cell>
          <cell r="D36">
            <v>3.2643760000000004</v>
          </cell>
        </row>
        <row r="37">
          <cell r="A37">
            <v>43335</v>
          </cell>
          <cell r="B37">
            <v>1.9036</v>
          </cell>
          <cell r="C37">
            <v>-0.71942400000000062</v>
          </cell>
          <cell r="D37">
            <v>3.0760926000000035</v>
          </cell>
        </row>
        <row r="38">
          <cell r="A38">
            <v>43342</v>
          </cell>
          <cell r="B38">
            <v>1.9242999999999999</v>
          </cell>
          <cell r="C38">
            <v>-0.40917240000000149</v>
          </cell>
          <cell r="D38">
            <v>2.6824292000000027</v>
          </cell>
        </row>
        <row r="39">
          <cell r="A39">
            <v>43349</v>
          </cell>
          <cell r="B39">
            <v>1.9383999999999999</v>
          </cell>
          <cell r="C39">
            <v>-0.19784160000000151</v>
          </cell>
          <cell r="D39">
            <v>2.4971992000000056</v>
          </cell>
        </row>
        <row r="40">
          <cell r="A40">
            <v>43356</v>
          </cell>
          <cell r="B40">
            <v>1.8969</v>
          </cell>
          <cell r="C40">
            <v>-0.81984359999999956</v>
          </cell>
          <cell r="D40">
            <v>2.0730781999999999</v>
          </cell>
        </row>
        <row r="41">
          <cell r="A41">
            <v>43363</v>
          </cell>
          <cell r="B41">
            <v>1.8845000000000001</v>
          </cell>
          <cell r="C41">
            <v>-1.005694799999999</v>
          </cell>
          <cell r="D41">
            <v>2.1389293999999994</v>
          </cell>
        </row>
        <row r="42">
          <cell r="A42">
            <v>43371</v>
          </cell>
          <cell r="B42">
            <v>1.93</v>
          </cell>
          <cell r="C42">
            <v>-0.32374080000000094</v>
          </cell>
          <cell r="D42">
            <v>1.4569754000000015</v>
          </cell>
        </row>
        <row r="43">
          <cell r="A43">
            <v>43377</v>
          </cell>
          <cell r="B43">
            <v>1.9118999999999999</v>
          </cell>
          <cell r="C43">
            <v>-0.59502360000000099</v>
          </cell>
          <cell r="D43">
            <v>1.8382582000000012</v>
          </cell>
        </row>
        <row r="44">
          <cell r="A44">
            <v>43384</v>
          </cell>
          <cell r="B44">
            <v>1.9358</v>
          </cell>
          <cell r="C44">
            <v>-0.23681040000000053</v>
          </cell>
          <cell r="D44">
            <v>1.4400450000000009</v>
          </cell>
        </row>
        <row r="45">
          <cell r="A45">
            <v>43391</v>
          </cell>
          <cell r="B45">
            <v>1.9339</v>
          </cell>
          <cell r="C45">
            <v>-0.26528760000000073</v>
          </cell>
          <cell r="D45">
            <v>1.4685222000000011</v>
          </cell>
        </row>
        <row r="46">
          <cell r="A46">
            <v>43398</v>
          </cell>
          <cell r="B46">
            <v>1.9208000000000001</v>
          </cell>
          <cell r="C46">
            <v>-0.46163039999999905</v>
          </cell>
          <cell r="D46">
            <v>1.6848649999999994</v>
          </cell>
        </row>
        <row r="47">
          <cell r="A47">
            <v>43411</v>
          </cell>
          <cell r="B47">
            <v>1.9452</v>
          </cell>
          <cell r="C47">
            <v>-9.5923199999999417E-2</v>
          </cell>
          <cell r="D47">
            <v>1.2891577999999997</v>
          </cell>
        </row>
        <row r="48">
          <cell r="A48">
            <v>43418</v>
          </cell>
          <cell r="B48">
            <v>1.9504999999999999</v>
          </cell>
          <cell r="C48">
            <v>-1.6486800000001512E-2</v>
          </cell>
          <cell r="D48">
            <v>1.2197214000000018</v>
          </cell>
        </row>
        <row r="49">
          <cell r="A49">
            <v>43431</v>
          </cell>
          <cell r="B49">
            <v>1.9358</v>
          </cell>
          <cell r="C49">
            <v>-0.23681040000000053</v>
          </cell>
          <cell r="D49">
            <v>1.4700450000000007</v>
          </cell>
        </row>
        <row r="50">
          <cell r="A50">
            <v>43440</v>
          </cell>
          <cell r="B50">
            <v>1.9712000000000001</v>
          </cell>
          <cell r="C50">
            <v>0.29376480000000094</v>
          </cell>
          <cell r="D50">
            <v>0.92946979999999935</v>
          </cell>
        </row>
        <row r="51">
          <cell r="A51">
            <v>43449</v>
          </cell>
          <cell r="B51">
            <v>1.9429000000000001</v>
          </cell>
          <cell r="C51">
            <v>-0.13039559999999895</v>
          </cell>
          <cell r="D51">
            <v>1.2836301999999993</v>
          </cell>
        </row>
        <row r="52">
          <cell r="A52">
            <v>43459</v>
          </cell>
          <cell r="B52">
            <v>1.9742</v>
          </cell>
          <cell r="C52">
            <v>0.33872879999999927</v>
          </cell>
          <cell r="D52">
            <v>0.81450580000000117</v>
          </cell>
        </row>
        <row r="53">
          <cell r="A53">
            <v>43470</v>
          </cell>
          <cell r="B53">
            <v>1.9327000000000001</v>
          </cell>
          <cell r="C53">
            <v>-0.28327319999999873</v>
          </cell>
          <cell r="D53">
            <v>1.516507799999999</v>
          </cell>
        </row>
        <row r="54">
          <cell r="A54">
            <v>43480</v>
          </cell>
          <cell r="B54">
            <v>1.9495</v>
          </cell>
          <cell r="C54">
            <v>-3.1474799999999858E-2</v>
          </cell>
          <cell r="D54">
            <v>1.2647094000000001</v>
          </cell>
        </row>
        <row r="55">
          <cell r="A55">
            <v>43490</v>
          </cell>
          <cell r="B55">
            <v>1.9556</v>
          </cell>
          <cell r="C55">
            <v>5.9952000000000054E-2</v>
          </cell>
          <cell r="D55">
            <v>1.4121277999999995</v>
          </cell>
        </row>
        <row r="56">
          <cell r="A56">
            <v>43500</v>
          </cell>
          <cell r="B56">
            <v>2.0122</v>
          </cell>
          <cell r="C56">
            <v>0.90827279999999977</v>
          </cell>
          <cell r="D56">
            <v>0.75561260000000185</v>
          </cell>
        </row>
        <row r="57">
          <cell r="A57">
            <v>43510</v>
          </cell>
          <cell r="B57">
            <v>2.0432999999999999</v>
          </cell>
          <cell r="C57">
            <v>1.3743995999999983</v>
          </cell>
          <cell r="D57">
            <v>0.94730360000000391</v>
          </cell>
        </row>
        <row r="58">
          <cell r="A58">
            <v>43521</v>
          </cell>
          <cell r="B58">
            <v>2.0676999999999999</v>
          </cell>
          <cell r="C58">
            <v>1.740106799999998</v>
          </cell>
          <cell r="D58">
            <v>0.16359860000000692</v>
          </cell>
        </row>
        <row r="59">
          <cell r="A59">
            <v>43530</v>
          </cell>
          <cell r="B59">
            <v>2.0348000000000002</v>
          </cell>
          <cell r="C59">
            <v>1.2470016000000024</v>
          </cell>
          <cell r="D59">
            <v>1.2544856</v>
          </cell>
        </row>
        <row r="60">
          <cell r="A60">
            <v>43539</v>
          </cell>
          <cell r="B60">
            <v>2.0419</v>
          </cell>
          <cell r="C60">
            <v>1.3534164000000006</v>
          </cell>
          <cell r="D60">
            <v>2.0570628000000024</v>
          </cell>
        </row>
        <row r="61">
          <cell r="A61">
            <v>43549</v>
          </cell>
          <cell r="B61">
            <v>2.0537999999999998</v>
          </cell>
          <cell r="C61">
            <v>1.5317735999999977</v>
          </cell>
          <cell r="D61">
            <v>1.6565206000000041</v>
          </cell>
        </row>
        <row r="62">
          <cell r="A62">
            <v>43561</v>
          </cell>
          <cell r="B62">
            <v>2.0632000000000001</v>
          </cell>
          <cell r="C62">
            <v>1.6726608000000021</v>
          </cell>
          <cell r="D62">
            <v>2.2787046000000011</v>
          </cell>
        </row>
        <row r="63">
          <cell r="A63">
            <v>43572</v>
          </cell>
          <cell r="B63">
            <v>2.1617999999999999</v>
          </cell>
          <cell r="C63">
            <v>3.150477599999999</v>
          </cell>
          <cell r="D63">
            <v>1.3547344000000012</v>
          </cell>
        </row>
        <row r="64">
          <cell r="A64">
            <v>43580</v>
          </cell>
          <cell r="B64">
            <v>2.1711</v>
          </cell>
          <cell r="C64">
            <v>3.2898660000000004</v>
          </cell>
          <cell r="D64">
            <v>1.1344432000000011</v>
          </cell>
        </row>
        <row r="65">
          <cell r="A65">
            <v>43592</v>
          </cell>
          <cell r="B65">
            <v>2.1539000000000001</v>
          </cell>
          <cell r="C65">
            <v>3.0320724000000019</v>
          </cell>
          <cell r="D65">
            <v>2.8228184000000032</v>
          </cell>
        </row>
        <row r="66">
          <cell r="A66">
            <v>43601</v>
          </cell>
          <cell r="B66">
            <v>2.1396000000000002</v>
          </cell>
          <cell r="C66">
            <v>2.8177440000000025</v>
          </cell>
          <cell r="D66">
            <v>3.781300799999999</v>
          </cell>
        </row>
        <row r="67">
          <cell r="A67">
            <v>43614</v>
          </cell>
          <cell r="B67">
            <v>2.1335000000000002</v>
          </cell>
          <cell r="C67">
            <v>2.7263172000000027</v>
          </cell>
          <cell r="D67">
            <v>4.4954553999999973</v>
          </cell>
        </row>
        <row r="68">
          <cell r="A68">
            <v>43623</v>
          </cell>
          <cell r="B68">
            <v>2.1036999999999999</v>
          </cell>
          <cell r="C68">
            <v>2.2796747999999987</v>
          </cell>
          <cell r="D68">
            <v>6.9042164000000046</v>
          </cell>
        </row>
        <row r="69">
          <cell r="A69">
            <v>43631</v>
          </cell>
          <cell r="B69">
            <v>2.129</v>
          </cell>
          <cell r="C69">
            <v>2.6588712000000001</v>
          </cell>
          <cell r="D69">
            <v>7.3161416000000035</v>
          </cell>
        </row>
        <row r="70">
          <cell r="A70">
            <v>43641</v>
          </cell>
          <cell r="B70">
            <v>2.1143000000000001</v>
          </cell>
          <cell r="C70">
            <v>2.438547600000001</v>
          </cell>
          <cell r="D70">
            <v>7.5364652000000021</v>
          </cell>
        </row>
        <row r="71">
          <cell r="A71">
            <v>43651</v>
          </cell>
          <cell r="B71">
            <v>1.6803999999999999</v>
          </cell>
          <cell r="C71">
            <v>2.438547600000001</v>
          </cell>
          <cell r="D71">
            <v>7.5264652000000023</v>
          </cell>
        </row>
        <row r="72">
          <cell r="A72">
            <v>43657</v>
          </cell>
          <cell r="B72">
            <v>1.6829000000000001</v>
          </cell>
          <cell r="C72">
            <v>2.4760176000000036</v>
          </cell>
          <cell r="D72">
            <v>8.6445948000000037</v>
          </cell>
        </row>
        <row r="73">
          <cell r="A73">
            <v>43664</v>
          </cell>
          <cell r="B73">
            <v>1.6637999999999999</v>
          </cell>
          <cell r="C73">
            <v>2.1897468000000018</v>
          </cell>
          <cell r="D73">
            <v>7.7362768000000024</v>
          </cell>
        </row>
        <row r="74">
          <cell r="A74">
            <v>43665</v>
          </cell>
          <cell r="B74">
            <v>1.8067</v>
          </cell>
          <cell r="C74">
            <v>2.1897468000000018</v>
          </cell>
          <cell r="D74">
            <v>7.7362768000000024</v>
          </cell>
        </row>
        <row r="75">
          <cell r="A75">
            <v>43671</v>
          </cell>
          <cell r="B75">
            <v>1.8248</v>
          </cell>
          <cell r="C75">
            <v>2.4610296000000016</v>
          </cell>
          <cell r="D75">
            <v>7.5379544000000074</v>
          </cell>
        </row>
        <row r="76">
          <cell r="A76">
            <v>43678</v>
          </cell>
          <cell r="B76">
            <v>1.7964</v>
          </cell>
          <cell r="C76">
            <v>2.0353704000000024</v>
          </cell>
          <cell r="D76">
            <v>7.619479000000001</v>
          </cell>
        </row>
        <row r="77">
          <cell r="A77">
            <v>43682</v>
          </cell>
          <cell r="B77">
            <v>1.5485</v>
          </cell>
          <cell r="C77">
            <v>-1.6801547999999977</v>
          </cell>
          <cell r="D77">
            <v>11.355004200000003</v>
          </cell>
        </row>
        <row r="78">
          <cell r="A78">
            <v>43685</v>
          </cell>
          <cell r="B78">
            <v>1.5081</v>
          </cell>
          <cell r="C78">
            <v>-2.2856699999999979</v>
          </cell>
          <cell r="D78">
            <v>12.249143699999999</v>
          </cell>
        </row>
        <row r="79">
          <cell r="A79">
            <v>43687</v>
          </cell>
          <cell r="B79">
            <v>1.3601000000000001</v>
          </cell>
          <cell r="C79">
            <v>-4.5038939999999963</v>
          </cell>
          <cell r="D79">
            <v>13.037137699999995</v>
          </cell>
        </row>
        <row r="80">
          <cell r="A80">
            <v>43689</v>
          </cell>
          <cell r="B80">
            <v>1.3546</v>
          </cell>
          <cell r="C80">
            <v>-4.5863279999999973</v>
          </cell>
          <cell r="D80">
            <v>12.8600672</v>
          </cell>
        </row>
        <row r="81">
          <cell r="A81">
            <v>43692</v>
          </cell>
          <cell r="B81">
            <v>1.4031</v>
          </cell>
          <cell r="C81">
            <v>-3.8594099999999978</v>
          </cell>
          <cell r="D81">
            <v>11.088969800000001</v>
          </cell>
        </row>
        <row r="82">
          <cell r="A82">
            <v>43699</v>
          </cell>
          <cell r="B82">
            <v>1.4226000000000001</v>
          </cell>
          <cell r="C82">
            <v>-3.5671439999999963</v>
          </cell>
          <cell r="D82">
            <v>7.6138038999999971</v>
          </cell>
        </row>
        <row r="83">
          <cell r="A83">
            <v>43705</v>
          </cell>
          <cell r="B83">
            <v>1.4436</v>
          </cell>
          <cell r="C83">
            <v>-3.2523959999999974</v>
          </cell>
          <cell r="D83">
            <v>6.6332750000000011</v>
          </cell>
        </row>
        <row r="84">
          <cell r="A84">
            <v>43714</v>
          </cell>
          <cell r="B84">
            <v>1.4426000000000001</v>
          </cell>
          <cell r="C84">
            <v>-3.2673839999999963</v>
          </cell>
          <cell r="D84">
            <v>7.8262580000000002</v>
          </cell>
        </row>
        <row r="85">
          <cell r="A85">
            <v>43720</v>
          </cell>
          <cell r="B85">
            <v>1.4908999999999999</v>
          </cell>
          <cell r="C85">
            <v>-2.543463599999999</v>
          </cell>
          <cell r="D85">
            <v>3.0696154000000027</v>
          </cell>
        </row>
        <row r="86">
          <cell r="A86">
            <v>43727</v>
          </cell>
          <cell r="B86">
            <v>1.4595</v>
          </cell>
          <cell r="C86">
            <v>-3.0140867999999976</v>
          </cell>
          <cell r="D86">
            <v>8.3574329000000027</v>
          </cell>
        </row>
        <row r="87">
          <cell r="A87">
            <v>43734</v>
          </cell>
          <cell r="B87">
            <v>1.5169999999999999</v>
          </cell>
          <cell r="C87">
            <v>-2.1522767999999992</v>
          </cell>
          <cell r="D87">
            <v>0.95666190000000162</v>
          </cell>
        </row>
        <row r="88">
          <cell r="A88">
            <v>43741</v>
          </cell>
          <cell r="B88">
            <v>1.5145999999999999</v>
          </cell>
          <cell r="C88">
            <v>-2.1882479999999989</v>
          </cell>
          <cell r="D88">
            <v>-0.89615429999999563</v>
          </cell>
        </row>
        <row r="89">
          <cell r="A89">
            <v>43748</v>
          </cell>
          <cell r="B89">
            <v>1.4865999999999999</v>
          </cell>
          <cell r="C89">
            <v>-2.6079119999999989</v>
          </cell>
          <cell r="D89">
            <v>7.8336729000000016</v>
          </cell>
        </row>
        <row r="90">
          <cell r="A90">
            <v>43755</v>
          </cell>
          <cell r="B90">
            <v>1.4965999999999999</v>
          </cell>
          <cell r="C90">
            <v>-2.4580319999999984</v>
          </cell>
          <cell r="D90">
            <v>7.1350327000000027</v>
          </cell>
        </row>
        <row r="91">
          <cell r="A91">
            <v>43762</v>
          </cell>
          <cell r="B91">
            <v>1.5290999999999999</v>
          </cell>
          <cell r="C91">
            <v>-1.970921999999999</v>
          </cell>
          <cell r="D91">
            <v>1.7054681000000036</v>
          </cell>
        </row>
        <row r="92">
          <cell r="A92">
            <v>43769</v>
          </cell>
          <cell r="B92">
            <v>1.5216000000000001</v>
          </cell>
          <cell r="C92">
            <v>-2.0833319999999969</v>
          </cell>
          <cell r="D92">
            <v>3.4774097999999984</v>
          </cell>
        </row>
        <row r="93">
          <cell r="A93">
            <v>43776</v>
          </cell>
          <cell r="B93">
            <v>1.5125999999999999</v>
          </cell>
          <cell r="C93">
            <v>-2.2182239999999984</v>
          </cell>
          <cell r="D93">
            <v>7.6516829999999985</v>
          </cell>
        </row>
        <row r="94">
          <cell r="A94">
            <v>43785</v>
          </cell>
          <cell r="B94">
            <v>1.5122</v>
          </cell>
          <cell r="C94">
            <v>-2.2242191999999976</v>
          </cell>
          <cell r="D94">
            <v>7.7330283999999994</v>
          </cell>
        </row>
        <row r="95">
          <cell r="A95">
            <v>43795</v>
          </cell>
          <cell r="B95">
            <v>1.5219</v>
          </cell>
          <cell r="C95">
            <v>-2.078835599999997</v>
          </cell>
          <cell r="D95">
            <v>8.8736535999999973</v>
          </cell>
        </row>
        <row r="96">
          <cell r="A96">
            <v>43806</v>
          </cell>
          <cell r="B96">
            <v>1.5217000000000001</v>
          </cell>
          <cell r="C96">
            <v>-2.0818331999999966</v>
          </cell>
          <cell r="D96">
            <v>8.4187942000000007</v>
          </cell>
        </row>
        <row r="97">
          <cell r="A97">
            <v>43816</v>
          </cell>
          <cell r="B97">
            <v>1.5041</v>
          </cell>
          <cell r="C97">
            <v>-2.3456219999999979</v>
          </cell>
          <cell r="D97">
            <v>6.4342910999999985</v>
          </cell>
        </row>
        <row r="98">
          <cell r="A98">
            <v>43824</v>
          </cell>
          <cell r="B98">
            <v>1.5585</v>
          </cell>
          <cell r="C98">
            <v>-1.5302747999999977</v>
          </cell>
          <cell r="D98">
            <v>7.4898304000000007</v>
          </cell>
        </row>
        <row r="99">
          <cell r="A99">
            <v>43836</v>
          </cell>
          <cell r="B99">
            <v>1.5511999999999999</v>
          </cell>
          <cell r="C99">
            <v>-1.6396871999999991</v>
          </cell>
          <cell r="D99">
            <v>7.6283626000000035</v>
          </cell>
        </row>
        <row r="100">
          <cell r="A100">
            <v>43846</v>
          </cell>
          <cell r="B100">
            <v>1.5747</v>
          </cell>
          <cell r="C100">
            <v>-1.2874691999999981</v>
          </cell>
          <cell r="D100">
            <v>6.2256219000000019</v>
          </cell>
        </row>
        <row r="101">
          <cell r="A101">
            <v>43857</v>
          </cell>
          <cell r="B101">
            <v>1.5962000000000001</v>
          </cell>
          <cell r="C101">
            <v>-0.96522719999999662</v>
          </cell>
          <cell r="D101">
            <v>4.9728801999999988</v>
          </cell>
        </row>
        <row r="102">
          <cell r="A102">
            <v>43868</v>
          </cell>
          <cell r="B102">
            <v>1.6091</v>
          </cell>
          <cell r="C102">
            <v>-0.77188199999999796</v>
          </cell>
          <cell r="D102">
            <v>7.0894974000000026</v>
          </cell>
        </row>
        <row r="103">
          <cell r="A103">
            <v>43876</v>
          </cell>
          <cell r="B103">
            <v>1.6173</v>
          </cell>
          <cell r="C103">
            <v>-0.64898039999999835</v>
          </cell>
          <cell r="D103">
            <v>5.7227091000000021</v>
          </cell>
        </row>
        <row r="104">
          <cell r="A104">
            <v>43886</v>
          </cell>
          <cell r="B104">
            <v>1.6243000000000001</v>
          </cell>
          <cell r="C104">
            <v>-0.54406439999999678</v>
          </cell>
          <cell r="D104">
            <v>5.6995764999999974</v>
          </cell>
        </row>
        <row r="105">
          <cell r="A105">
            <v>43896</v>
          </cell>
          <cell r="B105">
            <v>1.6503000000000001</v>
          </cell>
          <cell r="C105">
            <v>-0.15437639999999631</v>
          </cell>
          <cell r="D105">
            <v>5.0919645999999972</v>
          </cell>
        </row>
        <row r="106">
          <cell r="A106">
            <v>43906</v>
          </cell>
          <cell r="B106">
            <v>1.6674</v>
          </cell>
          <cell r="C106">
            <v>0.10191840000000196</v>
          </cell>
          <cell r="D106">
            <v>3.1940390000000036</v>
          </cell>
        </row>
        <row r="107">
          <cell r="A107">
            <v>43915</v>
          </cell>
          <cell r="B107">
            <v>1.6911</v>
          </cell>
          <cell r="C107">
            <v>0.45713400000000304</v>
          </cell>
          <cell r="D107">
            <v>0.23490949999999633</v>
          </cell>
        </row>
        <row r="108">
          <cell r="A108">
            <v>43931</v>
          </cell>
          <cell r="B108">
            <v>1.6840999999999999</v>
          </cell>
          <cell r="C108">
            <v>0.35221800000000125</v>
          </cell>
          <cell r="D108">
            <v>7.9787447000000027</v>
          </cell>
        </row>
        <row r="109">
          <cell r="A109">
            <v>43945</v>
          </cell>
          <cell r="B109">
            <v>1.7473000000000001</v>
          </cell>
          <cell r="C109">
            <v>1.2994596000000034</v>
          </cell>
          <cell r="D109">
            <v>4.124428</v>
          </cell>
        </row>
        <row r="110">
          <cell r="A110">
            <v>43959</v>
          </cell>
          <cell r="B110">
            <v>1.7155</v>
          </cell>
          <cell r="C110">
            <v>0.82284120000000249</v>
          </cell>
          <cell r="D110">
            <v>5.0949079999999993</v>
          </cell>
        </row>
        <row r="111">
          <cell r="A111">
            <v>43966</v>
          </cell>
          <cell r="B111">
            <v>1.7170000000000001</v>
          </cell>
          <cell r="C111">
            <v>0.84532320000000349</v>
          </cell>
          <cell r="D111">
            <v>4.7841403999999992</v>
          </cell>
        </row>
        <row r="112">
          <cell r="A112">
            <v>43977</v>
          </cell>
          <cell r="B112">
            <v>1.7264999999999999</v>
          </cell>
          <cell r="C112">
            <v>0.98770920000000118</v>
          </cell>
          <cell r="D112">
            <v>5.9367470999999998</v>
          </cell>
        </row>
        <row r="113">
          <cell r="A113">
            <v>43992</v>
          </cell>
          <cell r="B113">
            <v>1.7281</v>
          </cell>
          <cell r="C113">
            <v>1.0116900000000018</v>
          </cell>
          <cell r="D113">
            <v>7.4954800999999982</v>
          </cell>
        </row>
        <row r="114">
          <cell r="A114">
            <v>44008</v>
          </cell>
          <cell r="B114">
            <v>1.7421</v>
          </cell>
          <cell r="C114">
            <v>1.221522000000002</v>
          </cell>
          <cell r="D114">
            <v>7.2221942000000006</v>
          </cell>
        </row>
        <row r="115">
          <cell r="A115">
            <v>44019</v>
          </cell>
          <cell r="B115">
            <v>1.7493000000000001</v>
          </cell>
          <cell r="C115">
            <v>1.3294356000000034</v>
          </cell>
          <cell r="D115">
            <v>8.2060221999999978</v>
          </cell>
        </row>
        <row r="116">
          <cell r="A116">
            <v>44027</v>
          </cell>
          <cell r="B116">
            <v>1.7465999999999999</v>
          </cell>
          <cell r="C116">
            <v>1.288968000000001</v>
          </cell>
          <cell r="D116">
            <v>9.3584802000000042</v>
          </cell>
        </row>
        <row r="117">
          <cell r="A117">
            <v>44036</v>
          </cell>
          <cell r="B117">
            <v>1.7629999999999999</v>
          </cell>
          <cell r="C117">
            <v>1.5347712000000007</v>
          </cell>
          <cell r="D117">
            <v>9.7854555999999988</v>
          </cell>
        </row>
        <row r="118">
          <cell r="A118">
            <v>44045</v>
          </cell>
          <cell r="B118">
            <v>1.7382</v>
          </cell>
          <cell r="C118">
            <v>1.1630688000000018</v>
          </cell>
          <cell r="D118">
            <v>14.640626599999999</v>
          </cell>
        </row>
        <row r="119">
          <cell r="A119">
            <v>44047</v>
          </cell>
          <cell r="B119">
            <v>1.7574000000000001</v>
          </cell>
          <cell r="C119">
            <v>1.4508384000000034</v>
          </cell>
          <cell r="D119">
            <v>13.996377799999998</v>
          </cell>
        </row>
        <row r="120">
          <cell r="A120">
            <v>44051</v>
          </cell>
          <cell r="B120">
            <v>1.7857000000000001</v>
          </cell>
          <cell r="C120">
            <v>1.8749988000000033</v>
          </cell>
          <cell r="D120">
            <v>11.542639699999999</v>
          </cell>
        </row>
        <row r="121">
          <cell r="A121">
            <v>44056</v>
          </cell>
          <cell r="B121">
            <v>1.8281000000000001</v>
          </cell>
          <cell r="C121">
            <v>2.510490000000003</v>
          </cell>
          <cell r="D121">
            <v>8.0899835000000024</v>
          </cell>
        </row>
        <row r="122">
          <cell r="A122">
            <v>44062</v>
          </cell>
          <cell r="B122">
            <v>1.8493999999999999</v>
          </cell>
          <cell r="C122">
            <v>2.8297344000000013</v>
          </cell>
          <cell r="D122">
            <v>3.5358718000000025</v>
          </cell>
        </row>
        <row r="123">
          <cell r="A123">
            <v>44069</v>
          </cell>
          <cell r="B123">
            <v>1.8483000000000001</v>
          </cell>
          <cell r="C123">
            <v>2.8132476000000031</v>
          </cell>
          <cell r="D123">
            <v>2.9682481999999997</v>
          </cell>
        </row>
        <row r="124">
          <cell r="A124">
            <v>44076</v>
          </cell>
          <cell r="B124">
            <v>1.8427</v>
          </cell>
          <cell r="C124">
            <v>2.7293148000000023</v>
          </cell>
          <cell r="D124">
            <v>6.2532975000000004</v>
          </cell>
        </row>
        <row r="125">
          <cell r="A125">
            <v>44083</v>
          </cell>
          <cell r="B125">
            <v>1.8283</v>
          </cell>
          <cell r="C125">
            <v>2.5134876000000026</v>
          </cell>
          <cell r="D125">
            <v>7.9045919999999974</v>
          </cell>
        </row>
        <row r="126">
          <cell r="A126">
            <v>44090</v>
          </cell>
          <cell r="B126">
            <v>1.8312999999999999</v>
          </cell>
          <cell r="C126">
            <v>2.558451600000001</v>
          </cell>
          <cell r="D126">
            <v>9.7619591999999979</v>
          </cell>
        </row>
        <row r="127">
          <cell r="A127">
            <v>44093</v>
          </cell>
          <cell r="B127">
            <v>1.8207</v>
          </cell>
          <cell r="C127">
            <v>2.3995788000000018</v>
          </cell>
          <cell r="D127">
            <v>11.232190999999997</v>
          </cell>
        </row>
        <row r="128">
          <cell r="A128">
            <v>44098</v>
          </cell>
          <cell r="B128">
            <v>1.853</v>
          </cell>
          <cell r="C128">
            <v>2.8836912000000021</v>
          </cell>
          <cell r="D128">
            <v>9.8069245000000009</v>
          </cell>
        </row>
        <row r="129">
          <cell r="A129">
            <v>44104</v>
          </cell>
          <cell r="B129">
            <v>1.8439000000000001</v>
          </cell>
          <cell r="C129">
            <v>2.7473004000000034</v>
          </cell>
          <cell r="D129">
            <v>11.376909299999998</v>
          </cell>
        </row>
        <row r="130">
          <cell r="A130">
            <v>44111</v>
          </cell>
          <cell r="B130">
            <v>1.8461000000000001</v>
          </cell>
          <cell r="C130">
            <v>2.780274000000003</v>
          </cell>
          <cell r="D130">
            <v>10.9104128</v>
          </cell>
        </row>
        <row r="131">
          <cell r="A131">
            <v>44118</v>
          </cell>
          <cell r="B131">
            <v>1.8379000000000001</v>
          </cell>
          <cell r="C131">
            <v>2.6573724000000034</v>
          </cell>
          <cell r="D131">
            <v>13.379958799999997</v>
          </cell>
        </row>
        <row r="132">
          <cell r="A132">
            <v>44123</v>
          </cell>
          <cell r="B132">
            <v>1.8504</v>
          </cell>
          <cell r="C132">
            <v>2.8447224000000029</v>
          </cell>
          <cell r="D132">
            <v>12.673058299999997</v>
          </cell>
        </row>
        <row r="133">
          <cell r="A133">
            <v>44127</v>
          </cell>
          <cell r="B133">
            <v>1.8686</v>
          </cell>
          <cell r="C133">
            <v>3.1175040000000029</v>
          </cell>
          <cell r="D133">
            <v>10.159434099999999</v>
          </cell>
        </row>
        <row r="134">
          <cell r="A134">
            <v>44131</v>
          </cell>
          <cell r="B134">
            <v>1.8774999999999999</v>
          </cell>
          <cell r="C134">
            <v>3.2508972000000016</v>
          </cell>
          <cell r="D134">
            <v>8.2189469999999965</v>
          </cell>
        </row>
        <row r="135">
          <cell r="A135">
            <v>44141</v>
          </cell>
          <cell r="B135">
            <v>1.9182999999999999</v>
          </cell>
          <cell r="C135">
            <v>3.8624076000000005</v>
          </cell>
          <cell r="D135">
            <v>4.6992554999999996</v>
          </cell>
        </row>
        <row r="136">
          <cell r="A136">
            <v>44151</v>
          </cell>
          <cell r="B136">
            <v>1.9474</v>
          </cell>
          <cell r="C136">
            <v>4.2985584000000028</v>
          </cell>
          <cell r="D136">
            <v>3.0149967999999969</v>
          </cell>
        </row>
        <row r="137">
          <cell r="A137">
            <v>44155</v>
          </cell>
          <cell r="B137">
            <v>1.9360999999999999</v>
          </cell>
          <cell r="C137">
            <v>4.1291940000000009</v>
          </cell>
          <cell r="D137">
            <v>1.3560254000000027</v>
          </cell>
        </row>
        <row r="138">
          <cell r="A138">
            <v>44162</v>
          </cell>
          <cell r="B138">
            <v>1.956</v>
          </cell>
          <cell r="C138">
            <v>4.4274552000000016</v>
          </cell>
          <cell r="D138">
            <v>4.5980694999999985</v>
          </cell>
        </row>
        <row r="139">
          <cell r="A139">
            <v>44169</v>
          </cell>
          <cell r="B139">
            <v>1.9514</v>
          </cell>
          <cell r="C139">
            <v>4.3585104000000019</v>
          </cell>
          <cell r="D139">
            <v>3.9608947000000025</v>
          </cell>
        </row>
        <row r="140">
          <cell r="A140">
            <v>44175</v>
          </cell>
          <cell r="B140">
            <v>1.9846999999999999</v>
          </cell>
          <cell r="C140">
            <v>4.8576108000000007</v>
          </cell>
          <cell r="D140">
            <v>2.5150642000000003</v>
          </cell>
        </row>
        <row r="141">
          <cell r="A141">
            <v>44182</v>
          </cell>
          <cell r="B141">
            <v>1.9524999999999999</v>
          </cell>
          <cell r="C141">
            <v>4.374997200000001</v>
          </cell>
          <cell r="D141">
            <v>5.452335999999999</v>
          </cell>
        </row>
        <row r="142">
          <cell r="A142">
            <v>44190</v>
          </cell>
          <cell r="B142">
            <v>1.9645999999999999</v>
          </cell>
          <cell r="C142">
            <v>4.5563520000000004</v>
          </cell>
          <cell r="D142">
            <v>3.1459404000000006</v>
          </cell>
        </row>
        <row r="143">
          <cell r="A143">
            <v>44202</v>
          </cell>
          <cell r="B143">
            <v>1.9722999999999999</v>
          </cell>
          <cell r="C143">
            <v>4.6717596000000015</v>
          </cell>
          <cell r="D143">
            <v>3.5621823999999993</v>
          </cell>
        </row>
        <row r="144">
          <cell r="A144">
            <v>44211</v>
          </cell>
          <cell r="B144">
            <v>1.9589000000000001</v>
          </cell>
          <cell r="C144">
            <v>4.4709204000000033</v>
          </cell>
          <cell r="D144">
            <v>3.802592999999999</v>
          </cell>
        </row>
        <row r="145">
          <cell r="A145">
            <v>44223</v>
          </cell>
          <cell r="B145">
            <v>2.0097999999999998</v>
          </cell>
          <cell r="C145">
            <v>5.233809599999999</v>
          </cell>
          <cell r="D145">
            <v>4.1471113000000006</v>
          </cell>
        </row>
        <row r="146">
          <cell r="A146">
            <v>44232</v>
          </cell>
          <cell r="B146">
            <v>2.0171000000000001</v>
          </cell>
          <cell r="C146">
            <v>5.3432220000000044</v>
          </cell>
          <cell r="D146">
            <v>3.1133166999999986</v>
          </cell>
        </row>
        <row r="147">
          <cell r="A147">
            <v>44243</v>
          </cell>
          <cell r="B147">
            <v>2.0274999999999999</v>
          </cell>
          <cell r="C147">
            <v>5.4990971999999996</v>
          </cell>
          <cell r="D147">
            <v>3.3805128000000018</v>
          </cell>
        </row>
        <row r="148">
          <cell r="A148">
            <v>44252</v>
          </cell>
          <cell r="B148">
            <v>2.0203000000000002</v>
          </cell>
          <cell r="C148">
            <v>5.3911836000000051</v>
          </cell>
          <cell r="D148">
            <v>2.8944288999999959</v>
          </cell>
        </row>
        <row r="149">
          <cell r="A149">
            <v>44261</v>
          </cell>
          <cell r="B149">
            <v>2.0325000000000002</v>
          </cell>
          <cell r="C149">
            <v>5.5740372000000047</v>
          </cell>
          <cell r="D149">
            <v>3.2922317999999944</v>
          </cell>
        </row>
        <row r="150">
          <cell r="A150">
            <v>44270</v>
          </cell>
          <cell r="B150">
            <v>2.0346000000000002</v>
          </cell>
          <cell r="C150">
            <v>5.6055120000000045</v>
          </cell>
          <cell r="D150">
            <v>3.2104182999999953</v>
          </cell>
        </row>
        <row r="151">
          <cell r="A151">
            <v>44281</v>
          </cell>
          <cell r="B151">
            <v>2.0459000000000001</v>
          </cell>
          <cell r="C151">
            <v>5.7748764000000028</v>
          </cell>
          <cell r="D151">
            <v>4.0377610000000024</v>
          </cell>
        </row>
        <row r="152">
          <cell r="A152">
            <v>44292</v>
          </cell>
          <cell r="B152">
            <v>2.0533000000000001</v>
          </cell>
          <cell r="C152">
            <v>5.885787600000004</v>
          </cell>
          <cell r="D152">
            <v>6.741215299999995</v>
          </cell>
        </row>
        <row r="153">
          <cell r="A153">
            <v>44301</v>
          </cell>
          <cell r="B153">
            <v>2.0598000000000001</v>
          </cell>
          <cell r="C153">
            <v>5.983209600000003</v>
          </cell>
          <cell r="D153">
            <v>5.4569043000000006</v>
          </cell>
        </row>
        <row r="154">
          <cell r="A154">
            <v>44309</v>
          </cell>
          <cell r="B154">
            <v>2.0665</v>
          </cell>
          <cell r="C154">
            <v>6.0836292000000025</v>
          </cell>
          <cell r="D154">
            <v>6.7595142000000017</v>
          </cell>
        </row>
        <row r="155">
          <cell r="A155">
            <v>44320</v>
          </cell>
          <cell r="B155">
            <v>2.0889000000000002</v>
          </cell>
          <cell r="C155">
            <v>6.4193604000000049</v>
          </cell>
          <cell r="D155">
            <v>5.6434191999999976</v>
          </cell>
        </row>
        <row r="156">
          <cell r="A156">
            <v>44330</v>
          </cell>
          <cell r="B156">
            <v>2.0901999999999998</v>
          </cell>
          <cell r="C156">
            <v>6.4388448</v>
          </cell>
          <cell r="D156">
            <v>4.0428915000000032</v>
          </cell>
        </row>
        <row r="157">
          <cell r="A157">
            <v>44342</v>
          </cell>
          <cell r="B157">
            <v>2.0966</v>
          </cell>
          <cell r="C157">
            <v>6.5347680000000024</v>
          </cell>
          <cell r="D157">
            <v>5.5676958999999977</v>
          </cell>
        </row>
        <row r="158">
          <cell r="A158">
            <v>44351</v>
          </cell>
          <cell r="B158">
            <v>2.1303999999999998</v>
          </cell>
          <cell r="C158">
            <v>7.0413623999999997</v>
          </cell>
          <cell r="D158">
            <v>4.5862468000000005</v>
          </cell>
        </row>
        <row r="159">
          <cell r="A159">
            <v>44362</v>
          </cell>
          <cell r="B159">
            <v>2.1111</v>
          </cell>
          <cell r="C159">
            <v>6.7520940000000014</v>
          </cell>
          <cell r="D159">
            <v>9.3425276000000022</v>
          </cell>
        </row>
        <row r="160">
          <cell r="A160">
            <v>44372</v>
          </cell>
          <cell r="B160">
            <v>2.1301999999999999</v>
          </cell>
          <cell r="C160">
            <v>7.0383648000000001</v>
          </cell>
          <cell r="D160">
            <v>4.4099886999999978</v>
          </cell>
        </row>
        <row r="161">
          <cell r="A161">
            <v>44383</v>
          </cell>
          <cell r="B161">
            <v>2.1354000000000002</v>
          </cell>
          <cell r="C161">
            <v>7.1163024000000048</v>
          </cell>
          <cell r="D161">
            <v>6.1888292999999992</v>
          </cell>
        </row>
        <row r="162">
          <cell r="A162">
            <v>44393</v>
          </cell>
          <cell r="B162">
            <v>2.1429</v>
          </cell>
          <cell r="C162">
            <v>7.2287124000000027</v>
          </cell>
          <cell r="D162">
            <v>6.0569607999999988</v>
          </cell>
        </row>
        <row r="163">
          <cell r="A163">
            <v>44404</v>
          </cell>
          <cell r="B163">
            <v>2.1467999999999998</v>
          </cell>
          <cell r="C163">
            <v>7.2871655999999989</v>
          </cell>
          <cell r="D163">
            <v>9.7801677000000069</v>
          </cell>
        </row>
        <row r="164">
          <cell r="A164">
            <v>44408</v>
          </cell>
          <cell r="B164">
            <v>2.1608999999999998</v>
          </cell>
          <cell r="C164">
            <v>7.4984963999999996</v>
          </cell>
          <cell r="D164">
            <v>10.234889599999999</v>
          </cell>
        </row>
        <row r="165">
          <cell r="A165">
            <v>44413</v>
          </cell>
          <cell r="B165">
            <v>2.1593</v>
          </cell>
          <cell r="C165">
            <v>7.4745156000000019</v>
          </cell>
          <cell r="D165">
            <v>10.236093900000002</v>
          </cell>
        </row>
        <row r="166">
          <cell r="A166">
            <v>44420</v>
          </cell>
          <cell r="B166">
            <v>2.2174</v>
          </cell>
          <cell r="C166">
            <v>8.3453184000000036</v>
          </cell>
          <cell r="D166">
            <v>3.6536016999999958</v>
          </cell>
        </row>
        <row r="167">
          <cell r="A167">
            <v>44426</v>
          </cell>
          <cell r="B167">
            <v>2.2174999999999998</v>
          </cell>
          <cell r="C167">
            <v>8.3468172000000003</v>
          </cell>
          <cell r="D167">
            <v>3.6304323999999983</v>
          </cell>
        </row>
        <row r="168">
          <cell r="A168">
            <v>44434</v>
          </cell>
          <cell r="B168">
            <v>2.2019000000000002</v>
          </cell>
          <cell r="C168">
            <v>8.1130044000000048</v>
          </cell>
          <cell r="D168">
            <v>5.0191249999999972</v>
          </cell>
        </row>
        <row r="169">
          <cell r="A169">
            <v>44441</v>
          </cell>
          <cell r="B169">
            <v>2.1991999999999998</v>
          </cell>
          <cell r="C169">
            <v>8.0725367999999982</v>
          </cell>
          <cell r="D169">
            <v>7.0861450000000019</v>
          </cell>
        </row>
        <row r="170">
          <cell r="A170">
            <v>44448</v>
          </cell>
          <cell r="B170">
            <v>2.1924000000000001</v>
          </cell>
          <cell r="C170">
            <v>7.9706184000000038</v>
          </cell>
          <cell r="D170">
            <v>8.5696482000000032</v>
          </cell>
        </row>
        <row r="171">
          <cell r="A171">
            <v>44454</v>
          </cell>
          <cell r="B171">
            <v>2.2136</v>
          </cell>
          <cell r="C171">
            <v>8.2883640000000014</v>
          </cell>
          <cell r="D171">
            <v>8.5510914000000007</v>
          </cell>
        </row>
        <row r="172">
          <cell r="A172">
            <v>44462</v>
          </cell>
          <cell r="B172">
            <v>2.2183000000000002</v>
          </cell>
          <cell r="C172">
            <v>8.358807600000004</v>
          </cell>
          <cell r="D172">
            <v>8.1252515999999968</v>
          </cell>
        </row>
        <row r="173">
          <cell r="A173">
            <v>44468</v>
          </cell>
          <cell r="B173">
            <v>2.2273000000000001</v>
          </cell>
          <cell r="C173">
            <v>8.4936996000000029</v>
          </cell>
          <cell r="D173">
            <v>7.5711708000000009</v>
          </cell>
        </row>
        <row r="174">
          <cell r="A174">
            <v>44476</v>
          </cell>
          <cell r="B174">
            <v>2.2303999999999999</v>
          </cell>
          <cell r="C174">
            <v>8.5401623999999998</v>
          </cell>
          <cell r="D174">
            <v>6.9889501000000003</v>
          </cell>
        </row>
        <row r="175">
          <cell r="A175">
            <v>44483</v>
          </cell>
          <cell r="B175">
            <v>2.2376999999999998</v>
          </cell>
          <cell r="C175">
            <v>8.6495747999999999</v>
          </cell>
          <cell r="D175">
            <v>8.0510765000000006</v>
          </cell>
        </row>
        <row r="176">
          <cell r="A176">
            <v>44490</v>
          </cell>
          <cell r="B176">
            <v>2.2730999999999999</v>
          </cell>
          <cell r="C176">
            <v>9.1801500000000011</v>
          </cell>
          <cell r="D176">
            <v>4.3437189000000007</v>
          </cell>
        </row>
        <row r="177">
          <cell r="A177">
            <v>44496</v>
          </cell>
          <cell r="B177">
            <v>2.2856999999999998</v>
          </cell>
          <cell r="C177">
            <v>9.3689988</v>
          </cell>
          <cell r="D177">
            <v>2.5132393000000022</v>
          </cell>
        </row>
        <row r="178">
          <cell r="A178">
            <v>44505</v>
          </cell>
          <cell r="B178">
            <v>2.2900999999999998</v>
          </cell>
          <cell r="C178">
            <v>9.4349460000000001</v>
          </cell>
          <cell r="D178">
            <v>4.2708422000000006</v>
          </cell>
        </row>
        <row r="179">
          <cell r="A179">
            <v>44513</v>
          </cell>
          <cell r="B179">
            <v>2.3012999999999999</v>
          </cell>
          <cell r="C179">
            <v>9.6028116000000008</v>
          </cell>
          <cell r="D179">
            <v>3.6436749000000006</v>
          </cell>
        </row>
        <row r="180">
          <cell r="A180">
            <v>44518</v>
          </cell>
          <cell r="B180">
            <v>2.3024</v>
          </cell>
          <cell r="C180">
            <v>9.6192984000000017</v>
          </cell>
          <cell r="D180">
            <v>3.9724713999999963</v>
          </cell>
        </row>
        <row r="181">
          <cell r="A181">
            <v>44526</v>
          </cell>
          <cell r="B181">
            <v>2.3136000000000001</v>
          </cell>
          <cell r="C181">
            <v>9.7871640000000042</v>
          </cell>
          <cell r="D181">
            <v>2.9202235999999999</v>
          </cell>
        </row>
        <row r="182">
          <cell r="A182">
            <v>44533</v>
          </cell>
          <cell r="B182">
            <v>2.3111999999999999</v>
          </cell>
          <cell r="C182">
            <v>9.7511928000000019</v>
          </cell>
          <cell r="D182">
            <v>2.4017686999999981</v>
          </cell>
        </row>
        <row r="183">
          <cell r="A183">
            <v>44540</v>
          </cell>
          <cell r="B183">
            <v>2.2892999999999999</v>
          </cell>
          <cell r="C183">
            <v>9.4229555999999999</v>
          </cell>
          <cell r="D183">
            <v>3.2715426000000019</v>
          </cell>
        </row>
        <row r="184">
          <cell r="A184">
            <v>44547</v>
          </cell>
          <cell r="B184">
            <v>2.3014000000000001</v>
          </cell>
          <cell r="C184">
            <v>9.6043104000000028</v>
          </cell>
          <cell r="D184">
            <v>2.8100289000000007</v>
          </cell>
        </row>
        <row r="185">
          <cell r="A185">
            <v>44557</v>
          </cell>
          <cell r="B185">
            <v>2.3353000000000002</v>
          </cell>
          <cell r="C185">
            <v>10.112403600000004</v>
          </cell>
          <cell r="D185">
            <v>3.3044445999999965</v>
          </cell>
        </row>
        <row r="186">
          <cell r="A186">
            <v>44567</v>
          </cell>
          <cell r="B186">
            <v>2.3098999999999998</v>
          </cell>
          <cell r="C186">
            <v>9.7317083999999987</v>
          </cell>
          <cell r="D186">
            <v>3.3556353000000048</v>
          </cell>
        </row>
        <row r="187">
          <cell r="A187">
            <v>44578</v>
          </cell>
          <cell r="B187">
            <v>2.3108</v>
          </cell>
          <cell r="C187">
            <v>9.7451976000000009</v>
          </cell>
          <cell r="D187">
            <v>3.3928235000000022</v>
          </cell>
        </row>
        <row r="188">
          <cell r="A188">
            <v>44587</v>
          </cell>
          <cell r="B188">
            <v>2.3117000000000001</v>
          </cell>
          <cell r="C188">
            <v>9.7586868000000031</v>
          </cell>
          <cell r="D188">
            <v>3.367663799999999</v>
          </cell>
        </row>
        <row r="189">
          <cell r="A189">
            <v>44599</v>
          </cell>
          <cell r="B189">
            <v>2.3738000000000001</v>
          </cell>
          <cell r="C189">
            <v>10.689441600000004</v>
          </cell>
          <cell r="D189">
            <v>2.4164573999999952</v>
          </cell>
        </row>
        <row r="190">
          <cell r="A190">
            <v>44608</v>
          </cell>
          <cell r="B190">
            <v>2.3831000000000002</v>
          </cell>
          <cell r="C190">
            <v>10.828830000000005</v>
          </cell>
          <cell r="D190">
            <v>1.4737028999999975</v>
          </cell>
        </row>
        <row r="191">
          <cell r="A191">
            <v>44617</v>
          </cell>
          <cell r="B191">
            <v>2.3925000000000001</v>
          </cell>
          <cell r="C191">
            <v>10.969717200000003</v>
          </cell>
          <cell r="D191">
            <v>3.1604740999999965</v>
          </cell>
        </row>
        <row r="192">
          <cell r="A192">
            <v>44627</v>
          </cell>
          <cell r="B192">
            <v>2.3776999999999999</v>
          </cell>
          <cell r="C192">
            <v>10.747894800000001</v>
          </cell>
          <cell r="D192">
            <v>2.8113012999999984</v>
          </cell>
        </row>
        <row r="193">
          <cell r="A193">
            <v>44637</v>
          </cell>
          <cell r="B193">
            <v>2.3988</v>
          </cell>
          <cell r="C193">
            <v>11.064141600000003</v>
          </cell>
          <cell r="D193">
            <v>3.9429825999999988</v>
          </cell>
        </row>
        <row r="194">
          <cell r="A194">
            <v>44646</v>
          </cell>
          <cell r="B194">
            <v>2.4094000000000002</v>
          </cell>
          <cell r="C194">
            <v>11.223014400000006</v>
          </cell>
          <cell r="D194">
            <v>4.9005241999999978</v>
          </cell>
        </row>
        <row r="195">
          <cell r="A195">
            <v>44657</v>
          </cell>
          <cell r="B195">
            <v>2.411</v>
          </cell>
          <cell r="C195">
            <v>11.246995200000002</v>
          </cell>
          <cell r="D195">
            <v>-1.5881504000000017</v>
          </cell>
        </row>
        <row r="196">
          <cell r="A196">
            <v>44667</v>
          </cell>
          <cell r="B196">
            <v>2.4192</v>
          </cell>
          <cell r="C196">
            <v>11.369896800000003</v>
          </cell>
          <cell r="D196">
            <v>4.1408632000000001</v>
          </cell>
        </row>
        <row r="197">
          <cell r="A197">
            <v>44678</v>
          </cell>
          <cell r="B197">
            <v>2.4272</v>
          </cell>
          <cell r="C197">
            <v>11.489800800000003</v>
          </cell>
          <cell r="D197">
            <v>4.1001688999999981</v>
          </cell>
        </row>
        <row r="198">
          <cell r="A198">
            <v>44687</v>
          </cell>
          <cell r="B198">
            <v>2.4173</v>
          </cell>
          <cell r="C198">
            <v>11.341419600000002</v>
          </cell>
          <cell r="D198">
            <v>7.2651966000000066</v>
          </cell>
        </row>
        <row r="199">
          <cell r="A199">
            <v>44697</v>
          </cell>
          <cell r="B199">
            <v>2.4173</v>
          </cell>
          <cell r="C199">
            <v>11.341419600000002</v>
          </cell>
          <cell r="D199">
            <v>4.7248495000000013</v>
          </cell>
        </row>
        <row r="200">
          <cell r="A200">
            <v>44707</v>
          </cell>
          <cell r="B200">
            <v>2.4453999999999998</v>
          </cell>
          <cell r="C200">
            <v>11.762582399999999</v>
          </cell>
          <cell r="D200">
            <v>4.5291728000000013</v>
          </cell>
        </row>
        <row r="201">
          <cell r="A201">
            <v>44718</v>
          </cell>
          <cell r="B201">
            <v>2.4548000000000001</v>
          </cell>
          <cell r="C201">
            <v>11.903469600000003</v>
          </cell>
          <cell r="D201">
            <v>3.7581037000000013</v>
          </cell>
        </row>
        <row r="202">
          <cell r="A202">
            <v>44728</v>
          </cell>
          <cell r="B202">
            <v>2.4630999999999998</v>
          </cell>
          <cell r="C202">
            <v>12.02787</v>
          </cell>
          <cell r="D202">
            <v>5.1040462000000026</v>
          </cell>
        </row>
        <row r="203">
          <cell r="A203">
            <v>44740</v>
          </cell>
          <cell r="B203">
            <v>2.4607999999999999</v>
          </cell>
          <cell r="C203">
            <v>11.9933976</v>
          </cell>
          <cell r="D203">
            <v>6.1705759000000011</v>
          </cell>
        </row>
        <row r="204">
          <cell r="A204">
            <v>44749</v>
          </cell>
          <cell r="B204">
            <v>2.4632000000000001</v>
          </cell>
          <cell r="C204">
            <v>12.029368800000002</v>
          </cell>
          <cell r="D204">
            <v>5.5555057999999971</v>
          </cell>
        </row>
        <row r="205">
          <cell r="A205">
            <v>44754</v>
          </cell>
          <cell r="B205">
            <v>2.4581</v>
          </cell>
          <cell r="C205">
            <v>11.95293</v>
          </cell>
          <cell r="D205">
            <v>8.3875749999999929</v>
          </cell>
        </row>
        <row r="206">
          <cell r="A206">
            <v>44755</v>
          </cell>
          <cell r="B206">
            <v>2.4693000000000001</v>
          </cell>
          <cell r="C206">
            <v>12.120795600000003</v>
          </cell>
          <cell r="D206">
            <v>8.8099372999999925</v>
          </cell>
        </row>
        <row r="207">
          <cell r="A207">
            <v>44758</v>
          </cell>
          <cell r="B207">
            <v>2.4802</v>
          </cell>
          <cell r="C207">
            <v>12.284164800000001</v>
          </cell>
          <cell r="D207">
            <v>-20.469035499999997</v>
          </cell>
        </row>
        <row r="208">
          <cell r="A208">
            <v>44764</v>
          </cell>
          <cell r="B208">
            <v>2.5312000000000001</v>
          </cell>
          <cell r="C208">
            <v>13.048552800000003</v>
          </cell>
          <cell r="D208">
            <v>-11.219756200000001</v>
          </cell>
        </row>
        <row r="209">
          <cell r="A209">
            <v>44770</v>
          </cell>
          <cell r="B209">
            <v>2.5312999999999999</v>
          </cell>
          <cell r="C209">
            <v>13.0500516</v>
          </cell>
          <cell r="D209">
            <v>3.2757450000000006</v>
          </cell>
        </row>
        <row r="210">
          <cell r="A210">
            <v>44777</v>
          </cell>
          <cell r="B210">
            <v>2.5362</v>
          </cell>
          <cell r="C210">
            <v>13.123492800000003</v>
          </cell>
          <cell r="D210">
            <v>-0.25642090000000195</v>
          </cell>
        </row>
        <row r="211">
          <cell r="A211">
            <v>44784</v>
          </cell>
          <cell r="B211">
            <v>2.5280999999999998</v>
          </cell>
          <cell r="C211">
            <v>13.002089999999999</v>
          </cell>
          <cell r="D211">
            <v>1.4147164000000032</v>
          </cell>
        </row>
        <row r="212">
          <cell r="A212">
            <v>44790</v>
          </cell>
          <cell r="B212">
            <v>2.5438000000000001</v>
          </cell>
          <cell r="C212">
            <v>13.237401600000002</v>
          </cell>
          <cell r="D212">
            <v>0.44059859999999951</v>
          </cell>
        </row>
        <row r="213">
          <cell r="A213">
            <v>44800</v>
          </cell>
          <cell r="B213">
            <v>2.5596000000000001</v>
          </cell>
          <cell r="C213">
            <v>13.474212000000003</v>
          </cell>
          <cell r="D213">
            <v>0.28879970000000021</v>
          </cell>
        </row>
        <row r="214">
          <cell r="A214">
            <v>44806</v>
          </cell>
          <cell r="B214">
            <v>2.5670999999999999</v>
          </cell>
          <cell r="C214">
            <v>13.586622</v>
          </cell>
          <cell r="D214">
            <v>-0.92636799999999653</v>
          </cell>
        </row>
        <row r="215">
          <cell r="A215">
            <v>44812</v>
          </cell>
        </row>
        <row r="216">
          <cell r="A216">
            <v>44819</v>
          </cell>
        </row>
        <row r="217">
          <cell r="A217">
            <v>44826</v>
          </cell>
        </row>
        <row r="218">
          <cell r="A218">
            <v>44832</v>
          </cell>
          <cell r="B218">
            <v>2.5800999999999998</v>
          </cell>
          <cell r="C218">
            <v>13.781466</v>
          </cell>
          <cell r="D218">
            <v>-1.0613019000000001</v>
          </cell>
        </row>
        <row r="219">
          <cell r="A219">
            <v>44839</v>
          </cell>
          <cell r="B219">
            <v>2.5916000000000001</v>
          </cell>
          <cell r="C219">
            <v>13.953828000000003</v>
          </cell>
          <cell r="D219">
            <v>-4.7678100000004164E-2</v>
          </cell>
        </row>
        <row r="220">
          <cell r="A220">
            <v>44846</v>
          </cell>
          <cell r="B220">
            <v>2.5964999999999998</v>
          </cell>
          <cell r="C220">
            <v>14.027269199999999</v>
          </cell>
          <cell r="D220">
            <v>-0.48229429999999951</v>
          </cell>
        </row>
        <row r="221">
          <cell r="A221">
            <v>44854</v>
          </cell>
          <cell r="B221">
            <v>2.6038999999999999</v>
          </cell>
          <cell r="C221">
            <v>14.1381804</v>
          </cell>
          <cell r="D221">
            <v>-0.9370440999999996</v>
          </cell>
        </row>
        <row r="222">
          <cell r="A222">
            <v>44861</v>
          </cell>
          <cell r="B222">
            <v>2.6040000000000001</v>
          </cell>
          <cell r="C222">
            <v>14.139679200000003</v>
          </cell>
          <cell r="D222">
            <v>-0.66104759999999985</v>
          </cell>
        </row>
        <row r="223">
          <cell r="A223">
            <v>44869</v>
          </cell>
          <cell r="B223">
            <v>2.6147999999999998</v>
          </cell>
          <cell r="C223">
            <v>14.3015496</v>
          </cell>
          <cell r="D223">
            <v>-1.2708879</v>
          </cell>
        </row>
        <row r="224">
          <cell r="A224">
            <v>44875</v>
          </cell>
          <cell r="B224">
            <v>2.6150000000000002</v>
          </cell>
          <cell r="C224">
            <v>14.304547200000005</v>
          </cell>
          <cell r="D224">
            <v>-1.4316965000000046</v>
          </cell>
        </row>
        <row r="225">
          <cell r="A225">
            <v>44881</v>
          </cell>
        </row>
        <row r="226">
          <cell r="A226">
            <v>44891</v>
          </cell>
        </row>
        <row r="227">
          <cell r="A227">
            <v>44902</v>
          </cell>
        </row>
        <row r="228">
          <cell r="A228">
            <v>44912</v>
          </cell>
        </row>
        <row r="229">
          <cell r="A229">
            <v>44922</v>
          </cell>
        </row>
        <row r="230">
          <cell r="A230">
            <v>44932</v>
          </cell>
        </row>
        <row r="231">
          <cell r="A231">
            <v>44941</v>
          </cell>
        </row>
        <row r="232">
          <cell r="A232">
            <v>44951</v>
          </cell>
        </row>
        <row r="233">
          <cell r="A233">
            <v>44963</v>
          </cell>
        </row>
        <row r="234">
          <cell r="A234">
            <v>44973</v>
          </cell>
        </row>
        <row r="235">
          <cell r="A235">
            <v>44982</v>
          </cell>
        </row>
        <row r="236">
          <cell r="A236">
            <v>44991</v>
          </cell>
        </row>
        <row r="237">
          <cell r="A237">
            <v>45001</v>
          </cell>
        </row>
        <row r="238">
          <cell r="A238">
            <v>45013</v>
          </cell>
        </row>
        <row r="239">
          <cell r="A239">
            <v>45023</v>
          </cell>
        </row>
        <row r="240">
          <cell r="A240">
            <v>45033</v>
          </cell>
        </row>
        <row r="241">
          <cell r="A241">
            <v>45042</v>
          </cell>
        </row>
        <row r="242">
          <cell r="A242">
            <v>45052</v>
          </cell>
        </row>
        <row r="243">
          <cell r="A243">
            <v>45058</v>
          </cell>
          <cell r="B243">
            <v>1.5235000000000001</v>
          </cell>
        </row>
        <row r="244">
          <cell r="A244">
            <v>45059</v>
          </cell>
          <cell r="B244">
            <v>1.4631000000000001</v>
          </cell>
        </row>
        <row r="245">
          <cell r="A245">
            <v>45059</v>
          </cell>
          <cell r="B245">
            <v>3.0464000000000002</v>
          </cell>
        </row>
        <row r="246">
          <cell r="A246">
            <v>45061</v>
          </cell>
          <cell r="B246">
            <v>2.9742999999999999</v>
          </cell>
        </row>
        <row r="247">
          <cell r="A247">
            <v>45062</v>
          </cell>
          <cell r="B247">
            <v>1.6359999999999999</v>
          </cell>
        </row>
        <row r="248">
          <cell r="A248">
            <v>45063</v>
          </cell>
          <cell r="B248">
            <v>1.5678000000000001</v>
          </cell>
        </row>
        <row r="249">
          <cell r="A249">
            <v>45064</v>
          </cell>
          <cell r="B249">
            <v>1.6455</v>
          </cell>
        </row>
        <row r="250">
          <cell r="A250">
            <v>45066</v>
          </cell>
          <cell r="B250">
            <v>1.6244000000000001</v>
          </cell>
        </row>
        <row r="251">
          <cell r="A251">
            <v>45068</v>
          </cell>
          <cell r="B251">
            <v>1.5969</v>
          </cell>
        </row>
        <row r="252">
          <cell r="A252">
            <v>45071</v>
          </cell>
          <cell r="B252">
            <v>1.5649999999999999</v>
          </cell>
          <cell r="C252">
            <v>0</v>
          </cell>
          <cell r="D252">
            <v>1.05</v>
          </cell>
          <cell r="E252" t="str">
            <v>基准值</v>
          </cell>
        </row>
        <row r="253">
          <cell r="A253">
            <v>45082</v>
          </cell>
          <cell r="B253">
            <v>1.5636000000000001</v>
          </cell>
          <cell r="C253">
            <v>-2.098319999999769E-2</v>
          </cell>
          <cell r="D253">
            <v>0.73569990000000041</v>
          </cell>
        </row>
        <row r="254">
          <cell r="A254">
            <v>45089</v>
          </cell>
          <cell r="B254">
            <v>1.5335000000000001</v>
          </cell>
          <cell r="C254">
            <v>-0.47212199999999793</v>
          </cell>
          <cell r="D254">
            <v>0.76733419999999641</v>
          </cell>
        </row>
        <row r="255">
          <cell r="A255">
            <v>45096</v>
          </cell>
          <cell r="B255">
            <v>1.5794999999999999</v>
          </cell>
          <cell r="C255">
            <v>0.21732599999999935</v>
          </cell>
          <cell r="D255">
            <v>0.65542749999999972</v>
          </cell>
        </row>
        <row r="256">
          <cell r="A256">
            <v>45104</v>
          </cell>
          <cell r="B256">
            <v>1.5685</v>
          </cell>
          <cell r="C256">
            <v>5.2458000000000879E-2</v>
          </cell>
          <cell r="D256">
            <v>0.92853510000000017</v>
          </cell>
        </row>
        <row r="257">
          <cell r="A257">
            <v>45111</v>
          </cell>
          <cell r="B257">
            <v>1.5538000000000001</v>
          </cell>
          <cell r="C257">
            <v>-0.16786559999999814</v>
          </cell>
          <cell r="D257">
            <v>0.95937719999999993</v>
          </cell>
        </row>
        <row r="258">
          <cell r="A258">
            <v>45117</v>
          </cell>
          <cell r="B258">
            <v>1.5417000000000001</v>
          </cell>
          <cell r="C258">
            <v>-0.34922039999999815</v>
          </cell>
          <cell r="D258">
            <v>0.98070900000000139</v>
          </cell>
        </row>
        <row r="259">
          <cell r="A259">
            <v>45124</v>
          </cell>
          <cell r="B259">
            <v>1.5369999999999999</v>
          </cell>
          <cell r="C259">
            <v>-0.41966400000000037</v>
          </cell>
          <cell r="D259">
            <v>0.93135540000000283</v>
          </cell>
        </row>
        <row r="260">
          <cell r="A260">
            <v>45132</v>
          </cell>
          <cell r="B260">
            <v>1.5529999999999999</v>
          </cell>
          <cell r="C260">
            <v>-0.17985600000000015</v>
          </cell>
          <cell r="D260">
            <v>-0.31949379999999872</v>
          </cell>
        </row>
        <row r="261">
          <cell r="A261">
            <v>45139</v>
          </cell>
          <cell r="B261">
            <v>1.5730999999999999</v>
          </cell>
          <cell r="C261">
            <v>0.12140279999999994</v>
          </cell>
          <cell r="D261">
            <v>-0.65587699999999693</v>
          </cell>
        </row>
        <row r="262">
          <cell r="A262">
            <v>45146</v>
          </cell>
          <cell r="B262">
            <v>1.5839000000000001</v>
          </cell>
          <cell r="C262">
            <v>0.28327320000000206</v>
          </cell>
          <cell r="D262">
            <v>-0.30476599999999893</v>
          </cell>
        </row>
        <row r="263">
          <cell r="A263">
            <v>45153</v>
          </cell>
          <cell r="B263">
            <v>1.625</v>
          </cell>
          <cell r="C263">
            <v>0.89928000000000075</v>
          </cell>
          <cell r="D263">
            <v>-4.8738500000001572E-2</v>
          </cell>
        </row>
        <row r="264">
          <cell r="A264">
            <v>45160</v>
          </cell>
          <cell r="B264">
            <v>1.6034999999999999</v>
          </cell>
          <cell r="C264">
            <v>0.57703799999999972</v>
          </cell>
          <cell r="D264">
            <v>9.9259300000000272E-2</v>
          </cell>
        </row>
        <row r="265">
          <cell r="A265">
            <v>45166</v>
          </cell>
          <cell r="B265">
            <v>1.6412</v>
          </cell>
          <cell r="C265">
            <v>1.1420856000000006</v>
          </cell>
          <cell r="D265">
            <v>0.63705930000000199</v>
          </cell>
        </row>
        <row r="266">
          <cell r="A266">
            <v>45173</v>
          </cell>
          <cell r="B266">
            <v>1.6053999999999999</v>
          </cell>
          <cell r="C266">
            <v>0.60551519999999981</v>
          </cell>
          <cell r="D266">
            <v>-0.17748050000000032</v>
          </cell>
        </row>
        <row r="267">
          <cell r="A267">
            <v>45180</v>
          </cell>
          <cell r="B267">
            <v>1.5932999999999999</v>
          </cell>
          <cell r="C267">
            <v>0.42416039999999988</v>
          </cell>
          <cell r="D267">
            <v>-0.49165780000000037</v>
          </cell>
        </row>
        <row r="268">
          <cell r="A268">
            <v>45182</v>
          </cell>
          <cell r="B268">
            <v>1.6091</v>
          </cell>
          <cell r="C268">
            <v>0.66097080000000041</v>
          </cell>
          <cell r="D268">
            <v>-0.5308830000000001</v>
          </cell>
        </row>
        <row r="269">
          <cell r="A269">
            <v>45187</v>
          </cell>
          <cell r="B269">
            <v>1.6111</v>
          </cell>
          <cell r="C269">
            <v>0.69094680000000042</v>
          </cell>
          <cell r="D269">
            <v>-0.45273230000000009</v>
          </cell>
        </row>
        <row r="270">
          <cell r="A270">
            <v>45194</v>
          </cell>
          <cell r="B270">
            <v>1.6016999999999999</v>
          </cell>
          <cell r="C270">
            <v>0.55005959999999932</v>
          </cell>
          <cell r="D270">
            <v>-0.10491429999999952</v>
          </cell>
        </row>
        <row r="271">
          <cell r="A271">
            <v>45201</v>
          </cell>
          <cell r="B271">
            <v>1.6073999999999999</v>
          </cell>
          <cell r="C271">
            <v>0.63549119999999992</v>
          </cell>
          <cell r="D271">
            <v>-0.38393569999999799</v>
          </cell>
        </row>
        <row r="272">
          <cell r="A272">
            <v>45208</v>
          </cell>
          <cell r="B272">
            <v>1.6119000000000001</v>
          </cell>
          <cell r="C272">
            <v>0.70293720000000248</v>
          </cell>
          <cell r="D272">
            <v>-0.12210300000000052</v>
          </cell>
        </row>
        <row r="273">
          <cell r="A273">
            <v>45215</v>
          </cell>
          <cell r="B273">
            <v>1.6055999999999999</v>
          </cell>
          <cell r="C273">
            <v>0.60851279999999952</v>
          </cell>
          <cell r="D273">
            <v>-0.1560310999999952</v>
          </cell>
        </row>
        <row r="274">
          <cell r="A274">
            <v>45222</v>
          </cell>
          <cell r="B274">
            <v>1.5954999999999999</v>
          </cell>
          <cell r="C274">
            <v>0.45713399999999954</v>
          </cell>
          <cell r="D274">
            <v>-0.10311770000000137</v>
          </cell>
        </row>
        <row r="275">
          <cell r="A275">
            <v>45226</v>
          </cell>
          <cell r="B275">
            <v>1.6305000000000001</v>
          </cell>
          <cell r="C275">
            <v>0.98171400000000164</v>
          </cell>
          <cell r="D275">
            <v>-0.27708720000000242</v>
          </cell>
        </row>
        <row r="276">
          <cell r="A276">
            <v>45230</v>
          </cell>
          <cell r="B276">
            <v>1.6164000000000001</v>
          </cell>
          <cell r="C276">
            <v>0.77038320000000171</v>
          </cell>
          <cell r="D276">
            <v>-0.21833010000000086</v>
          </cell>
        </row>
        <row r="277">
          <cell r="A277">
            <v>45236</v>
          </cell>
          <cell r="B277">
            <v>1.6372</v>
          </cell>
          <cell r="C277">
            <v>1.0821336000000006</v>
          </cell>
          <cell r="D277">
            <v>-0.29938010000000148</v>
          </cell>
        </row>
        <row r="278">
          <cell r="A278">
            <v>45243</v>
          </cell>
          <cell r="B278">
            <v>1.6284000000000001</v>
          </cell>
          <cell r="C278">
            <v>0.95023920000000184</v>
          </cell>
          <cell r="D278">
            <v>-0.32773449999999904</v>
          </cell>
        </row>
        <row r="279">
          <cell r="A279">
            <v>45250</v>
          </cell>
          <cell r="B279">
            <v>1.6136999999999999</v>
          </cell>
          <cell r="C279">
            <v>0.72991559999999944</v>
          </cell>
          <cell r="D279">
            <v>-0.12030029999999636</v>
          </cell>
        </row>
        <row r="280">
          <cell r="A280">
            <v>45257</v>
          </cell>
          <cell r="B280">
            <v>1.6327</v>
          </cell>
          <cell r="C280">
            <v>1.0146876000000014</v>
          </cell>
          <cell r="D280">
            <v>-0.23204699999999789</v>
          </cell>
        </row>
        <row r="281">
          <cell r="A281">
            <v>45264</v>
          </cell>
          <cell r="B281">
            <v>1.6578999999999999</v>
          </cell>
          <cell r="C281">
            <v>1.3923851999999997</v>
          </cell>
          <cell r="D281">
            <v>-5.4866899999997498E-2</v>
          </cell>
        </row>
        <row r="282">
          <cell r="A282">
            <v>45275</v>
          </cell>
          <cell r="B282">
            <v>1.6638999999999999</v>
          </cell>
          <cell r="C282">
            <v>1.4823131999999997</v>
          </cell>
          <cell r="D282">
            <v>0.21227180000000256</v>
          </cell>
        </row>
        <row r="283">
          <cell r="A283">
            <v>45286</v>
          </cell>
          <cell r="B283">
            <v>1.6457999999999999</v>
          </cell>
          <cell r="C283">
            <v>1.2110303999999996</v>
          </cell>
          <cell r="D283">
            <v>0.47344170000000063</v>
          </cell>
        </row>
        <row r="284">
          <cell r="A284">
            <v>45297</v>
          </cell>
          <cell r="B284">
            <v>1.6904999999999999</v>
          </cell>
          <cell r="C284">
            <v>1.8809939999999992</v>
          </cell>
          <cell r="D284">
            <v>0.18609780000000264</v>
          </cell>
        </row>
        <row r="285">
          <cell r="A285">
            <v>45307</v>
          </cell>
          <cell r="B285">
            <v>1.7108000000000001</v>
          </cell>
          <cell r="C285">
            <v>2.1852504000000024</v>
          </cell>
          <cell r="D285">
            <v>0.54662920000000126</v>
          </cell>
        </row>
        <row r="286">
          <cell r="A286">
            <v>45317</v>
          </cell>
          <cell r="B286">
            <v>1.7245999999999999</v>
          </cell>
          <cell r="C286">
            <v>2.3920847999999992</v>
          </cell>
          <cell r="D286">
            <v>0.6966357000000003</v>
          </cell>
        </row>
        <row r="287">
          <cell r="A287">
            <v>45328</v>
          </cell>
          <cell r="B287">
            <v>1.7536</v>
          </cell>
          <cell r="C287">
            <v>2.8267368000000013</v>
          </cell>
          <cell r="D287">
            <v>0.90031530000000037</v>
          </cell>
        </row>
        <row r="288">
          <cell r="A288">
            <v>45338</v>
          </cell>
          <cell r="B288">
            <v>1.7853000000000001</v>
          </cell>
          <cell r="C288">
            <v>3.3018564000000024</v>
          </cell>
          <cell r="D288">
            <v>0.77747670000000069</v>
          </cell>
        </row>
        <row r="289">
          <cell r="A289">
            <v>45348</v>
          </cell>
          <cell r="B289">
            <v>1.8112999999999999</v>
          </cell>
          <cell r="C289">
            <v>3.6915443999999993</v>
          </cell>
          <cell r="D289">
            <v>0.7470674000000046</v>
          </cell>
        </row>
        <row r="290">
          <cell r="A290">
            <v>45357</v>
          </cell>
          <cell r="B290">
            <v>1.8379000000000001</v>
          </cell>
          <cell r="C290">
            <v>4.0902252000000017</v>
          </cell>
          <cell r="D290">
            <v>0.95504769999999795</v>
          </cell>
        </row>
        <row r="291">
          <cell r="A291">
            <v>45366</v>
          </cell>
          <cell r="B291">
            <v>1.8573</v>
          </cell>
          <cell r="C291">
            <v>4.3809924000000002</v>
          </cell>
          <cell r="D291">
            <v>0.83486800000000194</v>
          </cell>
        </row>
        <row r="292">
          <cell r="A292">
            <v>45376</v>
          </cell>
          <cell r="B292">
            <v>1.8875</v>
          </cell>
          <cell r="C292">
            <v>4.8336300000000003</v>
          </cell>
          <cell r="D292">
            <v>0.56726490000000229</v>
          </cell>
        </row>
        <row r="293">
          <cell r="A293">
            <v>45388</v>
          </cell>
          <cell r="B293">
            <v>2.2355999999999998</v>
          </cell>
          <cell r="C293">
            <v>4.8336300000000003</v>
          </cell>
          <cell r="D293">
            <v>0.59726490000000254</v>
          </cell>
        </row>
        <row r="294">
          <cell r="A294">
            <v>45391</v>
          </cell>
          <cell r="B294">
            <v>2.2418</v>
          </cell>
          <cell r="C294">
            <v>4.926555600000003</v>
          </cell>
          <cell r="D294">
            <v>0.72537840000000475</v>
          </cell>
        </row>
        <row r="295">
          <cell r="A295">
            <v>45394</v>
          </cell>
          <cell r="B295">
            <v>2.2650999999999999</v>
          </cell>
          <cell r="C295">
            <v>5.2757760000000014</v>
          </cell>
          <cell r="D295">
            <v>0.53263720000000347</v>
          </cell>
        </row>
        <row r="296">
          <cell r="A296">
            <v>45399</v>
          </cell>
          <cell r="B296">
            <v>2.2501000000000002</v>
          </cell>
          <cell r="C296">
            <v>5.0509560000000064</v>
          </cell>
          <cell r="D296">
            <v>0.69156549999999761</v>
          </cell>
        </row>
        <row r="297">
          <cell r="A297">
            <v>45407</v>
          </cell>
          <cell r="B297">
            <v>2.2654000000000001</v>
          </cell>
          <cell r="C297">
            <v>5.2802724000000048</v>
          </cell>
          <cell r="D297">
            <v>0.92565910000000251</v>
          </cell>
        </row>
        <row r="298">
          <cell r="A298">
            <v>45418</v>
          </cell>
          <cell r="B298">
            <v>2.2845</v>
          </cell>
          <cell r="C298">
            <v>5.5665432000000026</v>
          </cell>
          <cell r="D298">
            <v>1.0321209000000016</v>
          </cell>
        </row>
        <row r="299">
          <cell r="A299">
            <v>45428</v>
          </cell>
          <cell r="B299">
            <v>2.2645</v>
          </cell>
          <cell r="C299">
            <v>5.2667832000000026</v>
          </cell>
          <cell r="D299">
            <v>0.80601010000000262</v>
          </cell>
        </row>
        <row r="300">
          <cell r="A300">
            <v>45439</v>
          </cell>
          <cell r="B300">
            <v>2.2583000000000002</v>
          </cell>
          <cell r="C300">
            <v>5.1738576000000061</v>
          </cell>
          <cell r="D300">
            <v>0.70078599999999991</v>
          </cell>
        </row>
        <row r="301">
          <cell r="A301">
            <v>45449</v>
          </cell>
          <cell r="B301">
            <v>2.2942</v>
          </cell>
          <cell r="C301">
            <v>5.7119268000000032</v>
          </cell>
          <cell r="D301">
            <v>0.50210840000000534</v>
          </cell>
        </row>
      </sheetData>
      <sheetData sheetId="11" refreshError="1">
        <row r="1">
          <cell r="A1" t="str">
            <v>甘再水电站安全监测工程</v>
          </cell>
        </row>
        <row r="2">
          <cell r="A2" t="str">
            <v>大坝静力水准记录、计算表</v>
          </cell>
        </row>
        <row r="3">
          <cell r="A3" t="str">
            <v>测点编号</v>
          </cell>
          <cell r="B3" t="str">
            <v>TC1-10</v>
          </cell>
          <cell r="C3" t="str">
            <v>仪器型号：RJ-50S</v>
          </cell>
          <cell r="D3" t="str">
            <v>出厂编号</v>
          </cell>
          <cell r="E3" t="str">
            <v>SKYD8298</v>
          </cell>
        </row>
        <row r="4">
          <cell r="A4" t="str">
            <v>埋设位置</v>
          </cell>
          <cell r="B4" t="str">
            <v>4号--10号坝段153.0m坝顶 坝右0+023.00m至坝右0+0323.00m  高程153.0m</v>
          </cell>
        </row>
        <row r="5">
          <cell r="A5" t="str">
            <v>埋设时间</v>
          </cell>
          <cell r="B5" t="str">
            <v>2018.05.02-2018.05.05</v>
          </cell>
          <cell r="C5" t="str">
            <v>系数K：</v>
          </cell>
          <cell r="D5">
            <v>14.782</v>
          </cell>
          <cell r="E5" t="str">
            <v>mm/1电容比</v>
          </cell>
        </row>
        <row r="6">
          <cell r="A6" t="str">
            <v>计算公式</v>
          </cell>
          <cell r="B6" t="str">
            <v>W=(αi-α基)*K</v>
          </cell>
        </row>
        <row r="7">
          <cell r="A7" t="str">
            <v>观测日期</v>
          </cell>
          <cell r="B7" t="str">
            <v>电容比</v>
          </cell>
          <cell r="C7" t="str">
            <v>位移量</v>
          </cell>
          <cell r="D7" t="str">
            <v>绝对位移量</v>
          </cell>
          <cell r="E7" t="str">
            <v>备注</v>
          </cell>
        </row>
        <row r="8">
          <cell r="B8" t="str">
            <v>α</v>
          </cell>
          <cell r="C8" t="str">
            <v>W(mm)</v>
          </cell>
          <cell r="D8" t="str">
            <v>(mm)</v>
          </cell>
        </row>
        <row r="9">
          <cell r="A9">
            <v>43256</v>
          </cell>
          <cell r="B9">
            <v>3.0486</v>
          </cell>
          <cell r="C9">
            <v>0</v>
          </cell>
          <cell r="D9">
            <v>0</v>
          </cell>
          <cell r="E9" t="str">
            <v>绝对位移量应加上双金属标的位移</v>
          </cell>
        </row>
        <row r="10">
          <cell r="A10">
            <v>43258</v>
          </cell>
          <cell r="B10">
            <v>3.0491000000000001</v>
          </cell>
          <cell r="C10">
            <v>7.3910000000024685E-3</v>
          </cell>
          <cell r="D10">
            <v>0.22333179999999872</v>
          </cell>
        </row>
        <row r="11">
          <cell r="A11">
            <v>43262</v>
          </cell>
          <cell r="B11">
            <v>3.0722999999999998</v>
          </cell>
          <cell r="C11">
            <v>0.35033339999999752</v>
          </cell>
          <cell r="D11">
            <v>-0.13807639999999652</v>
          </cell>
        </row>
        <row r="12">
          <cell r="A12">
            <v>43263</v>
          </cell>
          <cell r="B12">
            <v>3.0813000000000001</v>
          </cell>
          <cell r="C12">
            <v>0.48337140000000256</v>
          </cell>
          <cell r="D12">
            <v>-0.30557300000000109</v>
          </cell>
        </row>
        <row r="13">
          <cell r="A13">
            <v>43265</v>
          </cell>
          <cell r="B13">
            <v>3.0893000000000002</v>
          </cell>
          <cell r="C13">
            <v>0.6016274000000027</v>
          </cell>
          <cell r="D13">
            <v>-0.40884700000000285</v>
          </cell>
        </row>
        <row r="14">
          <cell r="A14">
            <v>43267</v>
          </cell>
          <cell r="B14">
            <v>3.0909</v>
          </cell>
          <cell r="C14">
            <v>0.62527860000000002</v>
          </cell>
          <cell r="D14">
            <v>-0.41448379999999885</v>
          </cell>
        </row>
        <row r="15">
          <cell r="A15">
            <v>43269</v>
          </cell>
          <cell r="B15">
            <v>3.0777000000000001</v>
          </cell>
          <cell r="C15">
            <v>0.43015620000000188</v>
          </cell>
          <cell r="D15">
            <v>-0.19741179999999872</v>
          </cell>
        </row>
        <row r="16">
          <cell r="A16">
            <v>43272</v>
          </cell>
          <cell r="B16">
            <v>3.0246</v>
          </cell>
          <cell r="C16">
            <v>-0.35476800000000031</v>
          </cell>
          <cell r="D16">
            <v>0.53852320000000442</v>
          </cell>
        </row>
        <row r="17">
          <cell r="A17">
            <v>43274</v>
          </cell>
          <cell r="B17">
            <v>3.0323000000000002</v>
          </cell>
          <cell r="C17">
            <v>-0.24094659999999643</v>
          </cell>
          <cell r="D17">
            <v>0.57950379999999579</v>
          </cell>
        </row>
        <row r="18">
          <cell r="A18">
            <v>43277</v>
          </cell>
          <cell r="B18">
            <v>3.0459000000000001</v>
          </cell>
          <cell r="C18">
            <v>-3.9911399999998889E-2</v>
          </cell>
          <cell r="D18">
            <v>0.10834120000000243</v>
          </cell>
        </row>
        <row r="19">
          <cell r="A19">
            <v>43279</v>
          </cell>
          <cell r="B19">
            <v>3.0743999999999998</v>
          </cell>
          <cell r="C19">
            <v>0.38137559999999737</v>
          </cell>
          <cell r="D19">
            <v>0.22344580000000369</v>
          </cell>
        </row>
        <row r="20">
          <cell r="A20">
            <v>43281</v>
          </cell>
          <cell r="B20">
            <v>3.0629</v>
          </cell>
          <cell r="C20">
            <v>0.2113825999999997</v>
          </cell>
          <cell r="D20">
            <v>0.17073040000000139</v>
          </cell>
        </row>
        <row r="21">
          <cell r="A21">
            <v>43283</v>
          </cell>
          <cell r="B21">
            <v>3.0552000000000001</v>
          </cell>
          <cell r="C21">
            <v>0</v>
          </cell>
          <cell r="D21">
            <v>0.04</v>
          </cell>
        </row>
        <row r="22">
          <cell r="A22">
            <v>43286</v>
          </cell>
          <cell r="B22">
            <v>3.0485000000000002</v>
          </cell>
          <cell r="C22">
            <v>-9.9039399999998945E-2</v>
          </cell>
          <cell r="D22">
            <v>0.19945480000000115</v>
          </cell>
        </row>
        <row r="23">
          <cell r="A23">
            <v>43290</v>
          </cell>
          <cell r="B23">
            <v>3.0333000000000001</v>
          </cell>
          <cell r="C23">
            <v>-0.32372580000000045</v>
          </cell>
          <cell r="D23">
            <v>-1.179979599999998</v>
          </cell>
        </row>
        <row r="24">
          <cell r="A24">
            <v>43293</v>
          </cell>
          <cell r="B24">
            <v>3.1743999999999999</v>
          </cell>
          <cell r="C24">
            <v>1.7620143999999962</v>
          </cell>
          <cell r="D24">
            <v>-6.5636599999994605E-2</v>
          </cell>
        </row>
        <row r="25">
          <cell r="A25">
            <v>43295</v>
          </cell>
          <cell r="B25">
            <v>3.1804000000000001</v>
          </cell>
          <cell r="C25">
            <v>1.8507063999999998</v>
          </cell>
          <cell r="D25">
            <v>-0.1952673999999992</v>
          </cell>
        </row>
        <row r="26">
          <cell r="A26">
            <v>43298</v>
          </cell>
          <cell r="B26">
            <v>3.1915</v>
          </cell>
          <cell r="C26">
            <v>2.0147865999999981</v>
          </cell>
          <cell r="D26">
            <v>-0.13514099999999463</v>
          </cell>
        </row>
        <row r="27">
          <cell r="A27">
            <v>43300</v>
          </cell>
          <cell r="B27">
            <v>3.1854</v>
          </cell>
          <cell r="C27">
            <v>1.9246163999999981</v>
          </cell>
          <cell r="D27">
            <v>9.8333000000004001E-2</v>
          </cell>
        </row>
        <row r="28">
          <cell r="A28">
            <v>43305</v>
          </cell>
          <cell r="B28">
            <v>3.0996999999999999</v>
          </cell>
          <cell r="C28">
            <v>0.65779899999999647</v>
          </cell>
          <cell r="D28">
            <v>-1.0813741999999975</v>
          </cell>
        </row>
        <row r="29">
          <cell r="A29">
            <v>43308</v>
          </cell>
          <cell r="B29">
            <v>3.1225999999999998</v>
          </cell>
          <cell r="C29">
            <v>0.99630679999999527</v>
          </cell>
          <cell r="D29">
            <v>-1.1971015999999963</v>
          </cell>
        </row>
        <row r="30">
          <cell r="A30">
            <v>43312</v>
          </cell>
          <cell r="B30">
            <v>3.1589</v>
          </cell>
          <cell r="C30">
            <v>1.5328933999999985</v>
          </cell>
          <cell r="D30">
            <v>0.16606540000000058</v>
          </cell>
        </row>
        <row r="31">
          <cell r="A31">
            <v>43314</v>
          </cell>
          <cell r="B31">
            <v>3.0598000000000001</v>
          </cell>
          <cell r="C31">
            <v>6.7997199999999078E-2</v>
          </cell>
          <cell r="D31">
            <v>-1.4643195999999983</v>
          </cell>
        </row>
        <row r="32">
          <cell r="A32">
            <v>43319</v>
          </cell>
          <cell r="B32">
            <v>3.1573000000000002</v>
          </cell>
          <cell r="C32">
            <v>1.5092422000000012</v>
          </cell>
          <cell r="D32">
            <v>7.8362400000001387E-2</v>
          </cell>
        </row>
        <row r="33">
          <cell r="A33">
            <v>43321</v>
          </cell>
          <cell r="B33">
            <v>3.1484999999999999</v>
          </cell>
          <cell r="C33">
            <v>1.3791605999999959</v>
          </cell>
          <cell r="D33">
            <v>-0.22352499999999464</v>
          </cell>
        </row>
        <row r="34">
          <cell r="A34">
            <v>43326</v>
          </cell>
          <cell r="B34">
            <v>3.1720999999999999</v>
          </cell>
          <cell r="C34">
            <v>1.7280157999999968</v>
          </cell>
          <cell r="D34">
            <v>-9.0519199999997468E-2</v>
          </cell>
        </row>
        <row r="35">
          <cell r="A35">
            <v>43328</v>
          </cell>
          <cell r="B35">
            <v>3.1564999999999999</v>
          </cell>
          <cell r="C35">
            <v>1.497416599999996</v>
          </cell>
          <cell r="D35">
            <v>0.73688700000000318</v>
          </cell>
        </row>
        <row r="36">
          <cell r="A36">
            <v>43333</v>
          </cell>
          <cell r="B36">
            <v>3.1775000000000002</v>
          </cell>
          <cell r="C36">
            <v>1.8078386000000011</v>
          </cell>
          <cell r="D36">
            <v>0.74310859999999801</v>
          </cell>
        </row>
        <row r="37">
          <cell r="A37">
            <v>43335</v>
          </cell>
          <cell r="B37">
            <v>3.1747000000000001</v>
          </cell>
          <cell r="C37">
            <v>1.766448999999999</v>
          </cell>
          <cell r="D37">
            <v>0.59021960000000395</v>
          </cell>
        </row>
        <row r="38">
          <cell r="A38">
            <v>43342</v>
          </cell>
          <cell r="B38">
            <v>3.0756000000000001</v>
          </cell>
          <cell r="C38">
            <v>0.30155279999999962</v>
          </cell>
          <cell r="D38">
            <v>1.9717040000000017</v>
          </cell>
        </row>
        <row r="39">
          <cell r="A39">
            <v>43349</v>
          </cell>
          <cell r="B39">
            <v>2.9367999999999999</v>
          </cell>
          <cell r="C39">
            <v>-1.7501888000000041</v>
          </cell>
          <cell r="D39">
            <v>4.0495464000000077</v>
          </cell>
        </row>
        <row r="40">
          <cell r="A40">
            <v>43356</v>
          </cell>
          <cell r="B40">
            <v>3.0745</v>
          </cell>
          <cell r="C40">
            <v>0.28529259999999812</v>
          </cell>
          <cell r="D40">
            <v>0.96794200000000219</v>
          </cell>
        </row>
        <row r="41">
          <cell r="A41">
            <v>43363</v>
          </cell>
          <cell r="B41">
            <v>3.1315</v>
          </cell>
          <cell r="C41">
            <v>1.1278665999999973</v>
          </cell>
          <cell r="D41">
            <v>5.368000000003148E-3</v>
          </cell>
        </row>
        <row r="42">
          <cell r="A42">
            <v>43371</v>
          </cell>
          <cell r="B42">
            <v>3.0019</v>
          </cell>
          <cell r="C42">
            <v>-0.78788060000000182</v>
          </cell>
          <cell r="D42">
            <v>1.9211152000000022</v>
          </cell>
        </row>
        <row r="43">
          <cell r="A43">
            <v>43377</v>
          </cell>
          <cell r="B43">
            <v>3.0705</v>
          </cell>
          <cell r="C43">
            <v>0.22616459999999808</v>
          </cell>
          <cell r="D43">
            <v>1.0170700000000021</v>
          </cell>
        </row>
        <row r="44">
          <cell r="A44">
            <v>43384</v>
          </cell>
          <cell r="B44">
            <v>3.0223</v>
          </cell>
          <cell r="C44">
            <v>-0.48632780000000225</v>
          </cell>
          <cell r="D44">
            <v>1.6895624000000025</v>
          </cell>
        </row>
        <row r="45">
          <cell r="A45">
            <v>43391</v>
          </cell>
          <cell r="B45">
            <v>3.0482</v>
          </cell>
          <cell r="C45">
            <v>-0.10347400000000173</v>
          </cell>
          <cell r="D45">
            <v>1.3067086000000021</v>
          </cell>
        </row>
        <row r="46">
          <cell r="A46">
            <v>43398</v>
          </cell>
          <cell r="B46">
            <v>3.1065</v>
          </cell>
          <cell r="C46">
            <v>0.75831659999999856</v>
          </cell>
          <cell r="D46">
            <v>0.46491800000000172</v>
          </cell>
        </row>
        <row r="47">
          <cell r="A47">
            <v>43411</v>
          </cell>
          <cell r="B47">
            <v>2.9820000000000002</v>
          </cell>
          <cell r="C47">
            <v>-1.0820423999999991</v>
          </cell>
          <cell r="D47">
            <v>2.2752769999999991</v>
          </cell>
        </row>
        <row r="48">
          <cell r="A48">
            <v>43418</v>
          </cell>
          <cell r="B48">
            <v>3.0392999999999999</v>
          </cell>
          <cell r="C48">
            <v>-0.23503380000000365</v>
          </cell>
          <cell r="D48">
            <v>1.4382684000000039</v>
          </cell>
        </row>
        <row r="49">
          <cell r="A49">
            <v>43431</v>
          </cell>
          <cell r="B49">
            <v>2.9824000000000002</v>
          </cell>
          <cell r="C49">
            <v>-1.0761295999999996</v>
          </cell>
          <cell r="D49">
            <v>2.3093642000000001</v>
          </cell>
        </row>
        <row r="50">
          <cell r="A50">
            <v>43440</v>
          </cell>
          <cell r="B50">
            <v>2.9512999999999998</v>
          </cell>
          <cell r="C50">
            <v>-1.5358498000000047</v>
          </cell>
          <cell r="D50">
            <v>2.7590844000000052</v>
          </cell>
        </row>
        <row r="51">
          <cell r="A51">
            <v>43449</v>
          </cell>
          <cell r="B51">
            <v>2.9237000000000002</v>
          </cell>
          <cell r="C51">
            <v>-1.9438329999999993</v>
          </cell>
          <cell r="D51">
            <v>3.0970675999999999</v>
          </cell>
        </row>
        <row r="52">
          <cell r="A52">
            <v>43459</v>
          </cell>
          <cell r="B52">
            <v>2.9270999999999998</v>
          </cell>
          <cell r="C52">
            <v>-1.8935742000000049</v>
          </cell>
          <cell r="D52">
            <v>3.0468088000000053</v>
          </cell>
        </row>
        <row r="53">
          <cell r="A53">
            <v>43470</v>
          </cell>
          <cell r="B53">
            <v>3.0105</v>
          </cell>
          <cell r="C53">
            <v>-0.66075540000000277</v>
          </cell>
          <cell r="D53">
            <v>1.8939900000000032</v>
          </cell>
        </row>
        <row r="54">
          <cell r="A54">
            <v>43480</v>
          </cell>
          <cell r="B54">
            <v>3.0676000000000001</v>
          </cell>
          <cell r="C54">
            <v>0.18329679999999951</v>
          </cell>
          <cell r="D54">
            <v>1.0499378000000008</v>
          </cell>
        </row>
        <row r="55">
          <cell r="A55">
            <v>43490</v>
          </cell>
          <cell r="B55">
            <v>2.8973</v>
          </cell>
          <cell r="C55">
            <v>-2.3340778000000024</v>
          </cell>
          <cell r="D55">
            <v>3.8061576000000019</v>
          </cell>
        </row>
        <row r="56">
          <cell r="A56">
            <v>43500</v>
          </cell>
          <cell r="B56">
            <v>2.9460000000000002</v>
          </cell>
          <cell r="C56">
            <v>-1.6141943999999995</v>
          </cell>
          <cell r="D56">
            <v>3.2780798000000013</v>
          </cell>
        </row>
        <row r="57">
          <cell r="A57">
            <v>43510</v>
          </cell>
          <cell r="B57">
            <v>2.9811999999999999</v>
          </cell>
          <cell r="C57">
            <v>-1.0938680000000043</v>
          </cell>
          <cell r="D57">
            <v>3.4155712000000067</v>
          </cell>
        </row>
        <row r="58">
          <cell r="A58">
            <v>43521</v>
          </cell>
          <cell r="B58">
            <v>2.9744000000000002</v>
          </cell>
          <cell r="C58">
            <v>-1.1943855999999997</v>
          </cell>
          <cell r="D58">
            <v>3.0980910000000046</v>
          </cell>
        </row>
        <row r="59">
          <cell r="A59">
            <v>43530</v>
          </cell>
          <cell r="B59">
            <v>2.9502000000000002</v>
          </cell>
          <cell r="C59">
            <v>-1.5521099999999997</v>
          </cell>
          <cell r="D59">
            <v>4.0535972000000022</v>
          </cell>
        </row>
        <row r="60">
          <cell r="A60">
            <v>43539</v>
          </cell>
          <cell r="B60">
            <v>2.9763999999999999</v>
          </cell>
          <cell r="C60">
            <v>-1.1648216000000029</v>
          </cell>
          <cell r="D60">
            <v>4.5753008000000062</v>
          </cell>
        </row>
        <row r="61">
          <cell r="A61">
            <v>43549</v>
          </cell>
          <cell r="B61">
            <v>3.0726</v>
          </cell>
          <cell r="C61">
            <v>0.2572067999999979</v>
          </cell>
          <cell r="D61">
            <v>2.931087400000004</v>
          </cell>
        </row>
        <row r="62">
          <cell r="A62">
            <v>43561</v>
          </cell>
          <cell r="B62">
            <v>3.0684</v>
          </cell>
          <cell r="C62">
            <v>0.1951223999999982</v>
          </cell>
          <cell r="D62">
            <v>3.7562430000000049</v>
          </cell>
        </row>
        <row r="63">
          <cell r="A63">
            <v>43572</v>
          </cell>
          <cell r="B63">
            <v>3.077</v>
          </cell>
          <cell r="C63">
            <v>0.32224759999999736</v>
          </cell>
          <cell r="D63">
            <v>4.182964400000003</v>
          </cell>
        </row>
        <row r="64">
          <cell r="A64">
            <v>43580</v>
          </cell>
          <cell r="B64">
            <v>3.0848</v>
          </cell>
          <cell r="C64">
            <v>0.43754719999999775</v>
          </cell>
          <cell r="D64">
            <v>3.9867620000000037</v>
          </cell>
        </row>
        <row r="65">
          <cell r="A65">
            <v>43592</v>
          </cell>
          <cell r="B65">
            <v>3.0865</v>
          </cell>
          <cell r="C65">
            <v>0.46267659999999827</v>
          </cell>
          <cell r="D65">
            <v>5.3922142000000068</v>
          </cell>
        </row>
        <row r="66">
          <cell r="A66">
            <v>43601</v>
          </cell>
          <cell r="B66">
            <v>3.0924999999999998</v>
          </cell>
          <cell r="C66">
            <v>0.5513685999999951</v>
          </cell>
          <cell r="D66">
            <v>6.0476762000000068</v>
          </cell>
        </row>
        <row r="67">
          <cell r="A67">
            <v>43614</v>
          </cell>
          <cell r="B67">
            <v>3.093</v>
          </cell>
          <cell r="C67">
            <v>0.55875959999999758</v>
          </cell>
          <cell r="D67">
            <v>6.663013000000003</v>
          </cell>
        </row>
        <row r="68">
          <cell r="A68">
            <v>43623</v>
          </cell>
          <cell r="B68">
            <v>3.1032000000000002</v>
          </cell>
          <cell r="C68">
            <v>0.70953600000000061</v>
          </cell>
          <cell r="D68">
            <v>8.4743552000000033</v>
          </cell>
        </row>
        <row r="69">
          <cell r="A69">
            <v>43631</v>
          </cell>
          <cell r="B69">
            <v>3.1322000000000001</v>
          </cell>
          <cell r="C69">
            <v>1.1382139999999994</v>
          </cell>
          <cell r="D69">
            <v>8.836798800000004</v>
          </cell>
        </row>
        <row r="70">
          <cell r="A70">
            <v>43641</v>
          </cell>
          <cell r="B70">
            <v>3.1259000000000001</v>
          </cell>
          <cell r="C70">
            <v>1.0450873999999999</v>
          </cell>
          <cell r="D70">
            <v>8.9299254000000037</v>
          </cell>
        </row>
        <row r="71">
          <cell r="A71">
            <v>43651</v>
          </cell>
          <cell r="B71">
            <v>2.6429</v>
          </cell>
          <cell r="C71">
            <v>1.0450873999999999</v>
          </cell>
          <cell r="D71">
            <v>8.9199254000000039</v>
          </cell>
        </row>
        <row r="72">
          <cell r="A72">
            <v>43657</v>
          </cell>
          <cell r="B72">
            <v>2.6642999999999999</v>
          </cell>
          <cell r="C72">
            <v>1.3614221999999978</v>
          </cell>
          <cell r="D72">
            <v>9.7591902000000097</v>
          </cell>
        </row>
        <row r="73">
          <cell r="A73">
            <v>43664</v>
          </cell>
          <cell r="B73">
            <v>2.5708000000000002</v>
          </cell>
          <cell r="C73">
            <v>-2.0694799999997571E-2</v>
          </cell>
          <cell r="D73">
            <v>9.9467184000000017</v>
          </cell>
        </row>
        <row r="74">
          <cell r="A74">
            <v>43665</v>
          </cell>
          <cell r="B74">
            <v>2.6928000000000001</v>
          </cell>
          <cell r="C74">
            <v>-2.0694799999997571E-2</v>
          </cell>
          <cell r="D74">
            <v>9.9467184000000017</v>
          </cell>
        </row>
        <row r="75">
          <cell r="A75">
            <v>43671</v>
          </cell>
          <cell r="B75">
            <v>2.6937000000000002</v>
          </cell>
          <cell r="C75">
            <v>-7.3909999999957534E-3</v>
          </cell>
          <cell r="D75">
            <v>10.006375000000006</v>
          </cell>
        </row>
        <row r="76">
          <cell r="A76">
            <v>43678</v>
          </cell>
          <cell r="B76">
            <v>2.7757999999999998</v>
          </cell>
          <cell r="C76">
            <v>1.2062111999999987</v>
          </cell>
          <cell r="D76">
            <v>8.4486382000000049</v>
          </cell>
        </row>
        <row r="77">
          <cell r="A77">
            <v>43682</v>
          </cell>
          <cell r="B77">
            <v>2.5884</v>
          </cell>
          <cell r="C77">
            <v>-1.5639355999999982</v>
          </cell>
          <cell r="D77">
            <v>11.238785000000004</v>
          </cell>
        </row>
        <row r="78">
          <cell r="A78">
            <v>43685</v>
          </cell>
          <cell r="B78">
            <v>2.5503999999999998</v>
          </cell>
          <cell r="C78">
            <v>-2.1256516000000021</v>
          </cell>
          <cell r="D78">
            <v>12.089125300000003</v>
          </cell>
        </row>
        <row r="79">
          <cell r="A79">
            <v>43687</v>
          </cell>
          <cell r="B79">
            <v>2.4308999999999998</v>
          </cell>
          <cell r="C79">
            <v>-3.8921006000000014</v>
          </cell>
          <cell r="D79">
            <v>12.425344299999999</v>
          </cell>
        </row>
        <row r="80">
          <cell r="A80">
            <v>43689</v>
          </cell>
          <cell r="B80">
            <v>2.3923000000000001</v>
          </cell>
          <cell r="C80">
            <v>-4.4626857999999974</v>
          </cell>
          <cell r="D80">
            <v>12.736424999999999</v>
          </cell>
        </row>
        <row r="81">
          <cell r="A81">
            <v>43692</v>
          </cell>
          <cell r="B81">
            <v>2.3997000000000002</v>
          </cell>
          <cell r="C81">
            <v>-4.3532989999999963</v>
          </cell>
          <cell r="D81">
            <v>11.5828588</v>
          </cell>
        </row>
        <row r="82">
          <cell r="A82">
            <v>43699</v>
          </cell>
          <cell r="B82">
            <v>2.3959000000000001</v>
          </cell>
          <cell r="C82">
            <v>-4.409470599999997</v>
          </cell>
          <cell r="D82">
            <v>8.4561304999999969</v>
          </cell>
        </row>
        <row r="83">
          <cell r="A83">
            <v>43705</v>
          </cell>
          <cell r="B83">
            <v>2.3860000000000001</v>
          </cell>
          <cell r="C83">
            <v>-4.5558123999999971</v>
          </cell>
          <cell r="D83">
            <v>7.9366914000000008</v>
          </cell>
        </row>
        <row r="84">
          <cell r="A84">
            <v>43714</v>
          </cell>
          <cell r="B84">
            <v>2.5343</v>
          </cell>
          <cell r="C84">
            <v>-2.363641799999999</v>
          </cell>
          <cell r="D84">
            <v>6.9225158000000029</v>
          </cell>
        </row>
        <row r="85">
          <cell r="A85">
            <v>43720</v>
          </cell>
          <cell r="B85">
            <v>2.4666000000000001</v>
          </cell>
          <cell r="C85">
            <v>-3.3643831999999971</v>
          </cell>
          <cell r="D85">
            <v>3.8905350000000007</v>
          </cell>
        </row>
        <row r="86">
          <cell r="A86">
            <v>43727</v>
          </cell>
          <cell r="B86">
            <v>2.5493000000000001</v>
          </cell>
          <cell r="C86">
            <v>-2.1419117999999968</v>
          </cell>
          <cell r="D86">
            <v>7.4852579000000006</v>
          </cell>
        </row>
        <row r="87">
          <cell r="A87">
            <v>43734</v>
          </cell>
          <cell r="B87">
            <v>2.4750000000000001</v>
          </cell>
          <cell r="C87">
            <v>-3.2402143999999975</v>
          </cell>
          <cell r="D87">
            <v>2.0445994999999999</v>
          </cell>
        </row>
        <row r="88">
          <cell r="A88">
            <v>43741</v>
          </cell>
          <cell r="B88">
            <v>2.4447999999999999</v>
          </cell>
          <cell r="C88">
            <v>-3.686630800000001</v>
          </cell>
          <cell r="D88">
            <v>0.60222850000000649</v>
          </cell>
        </row>
        <row r="89">
          <cell r="A89">
            <v>43748</v>
          </cell>
          <cell r="B89">
            <v>2.5432000000000001</v>
          </cell>
          <cell r="C89">
            <v>-2.232081999999997</v>
          </cell>
          <cell r="D89">
            <v>7.4578428999999993</v>
          </cell>
        </row>
        <row r="90">
          <cell r="A90">
            <v>43755</v>
          </cell>
          <cell r="B90">
            <v>2.5478000000000001</v>
          </cell>
          <cell r="C90">
            <v>-2.1640847999999977</v>
          </cell>
          <cell r="D90">
            <v>6.8410855000000019</v>
          </cell>
        </row>
        <row r="91">
          <cell r="A91">
            <v>43762</v>
          </cell>
          <cell r="B91">
            <v>2.4603000000000002</v>
          </cell>
          <cell r="C91">
            <v>-3.4575097999999964</v>
          </cell>
          <cell r="D91">
            <v>3.1920559000000011</v>
          </cell>
        </row>
        <row r="92">
          <cell r="A92">
            <v>43769</v>
          </cell>
          <cell r="B92">
            <v>2.4535999999999998</v>
          </cell>
          <cell r="C92">
            <v>-3.5565492000000019</v>
          </cell>
          <cell r="D92">
            <v>4.9506270000000034</v>
          </cell>
        </row>
        <row r="93">
          <cell r="A93">
            <v>43776</v>
          </cell>
          <cell r="B93">
            <v>2.5417000000000001</v>
          </cell>
          <cell r="C93">
            <v>-2.2542549999999979</v>
          </cell>
          <cell r="D93">
            <v>7.6877139999999979</v>
          </cell>
        </row>
        <row r="94">
          <cell r="A94">
            <v>43785</v>
          </cell>
          <cell r="B94">
            <v>2.4725000000000001</v>
          </cell>
          <cell r="C94">
            <v>-3.2771693999999969</v>
          </cell>
          <cell r="D94">
            <v>8.7859785999999982</v>
          </cell>
        </row>
        <row r="95">
          <cell r="A95">
            <v>43795</v>
          </cell>
          <cell r="B95">
            <v>2.4929000000000001</v>
          </cell>
          <cell r="C95">
            <v>-2.9756165999999973</v>
          </cell>
          <cell r="D95">
            <v>9.7704345999999962</v>
          </cell>
        </row>
        <row r="96">
          <cell r="A96">
            <v>43806</v>
          </cell>
          <cell r="B96">
            <v>2.4691999999999998</v>
          </cell>
          <cell r="C96">
            <v>-3.3259500000000011</v>
          </cell>
          <cell r="D96">
            <v>9.6629110000000047</v>
          </cell>
        </row>
        <row r="97">
          <cell r="A97">
            <v>43816</v>
          </cell>
          <cell r="B97">
            <v>2.4891000000000001</v>
          </cell>
          <cell r="C97">
            <v>-3.0317881999999976</v>
          </cell>
          <cell r="D97">
            <v>7.1204572999999982</v>
          </cell>
        </row>
        <row r="98">
          <cell r="A98">
            <v>43824</v>
          </cell>
          <cell r="B98">
            <v>2.4906999999999999</v>
          </cell>
          <cell r="C98">
            <v>-3.0081370000000001</v>
          </cell>
          <cell r="D98">
            <v>8.967692600000003</v>
          </cell>
        </row>
        <row r="99">
          <cell r="A99">
            <v>43836</v>
          </cell>
          <cell r="B99">
            <v>2.4811999999999999</v>
          </cell>
          <cell r="C99">
            <v>-3.1485660000000011</v>
          </cell>
          <cell r="D99">
            <v>9.137241400000006</v>
          </cell>
        </row>
        <row r="100">
          <cell r="A100">
            <v>43846</v>
          </cell>
          <cell r="B100">
            <v>2.5087999999999999</v>
          </cell>
          <cell r="C100">
            <v>-2.7405827999999999</v>
          </cell>
          <cell r="D100">
            <v>7.6787355000000037</v>
          </cell>
        </row>
        <row r="101">
          <cell r="A101">
            <v>43857</v>
          </cell>
          <cell r="B101">
            <v>2.5282</v>
          </cell>
          <cell r="C101">
            <v>-2.4538119999999988</v>
          </cell>
          <cell r="D101">
            <v>6.4614650000000005</v>
          </cell>
        </row>
        <row r="102">
          <cell r="A102">
            <v>43868</v>
          </cell>
          <cell r="B102">
            <v>2.5284</v>
          </cell>
          <cell r="C102">
            <v>-2.4508555999999992</v>
          </cell>
          <cell r="D102">
            <v>8.7684710000000035</v>
          </cell>
        </row>
        <row r="103">
          <cell r="A103">
            <v>43876</v>
          </cell>
          <cell r="B103">
            <v>2.5510000000000002</v>
          </cell>
          <cell r="C103">
            <v>-2.1167823999999964</v>
          </cell>
          <cell r="D103">
            <v>7.1905111000000002</v>
          </cell>
        </row>
        <row r="104">
          <cell r="A104">
            <v>43886</v>
          </cell>
          <cell r="B104">
            <v>2.56</v>
          </cell>
          <cell r="C104">
            <v>-1.983744399999998</v>
          </cell>
          <cell r="D104">
            <v>7.1392564999999983</v>
          </cell>
        </row>
        <row r="105">
          <cell r="A105">
            <v>43896</v>
          </cell>
          <cell r="B105">
            <v>2.5872000000000002</v>
          </cell>
          <cell r="C105">
            <v>-1.5816739999999962</v>
          </cell>
          <cell r="D105">
            <v>6.5192621999999965</v>
          </cell>
        </row>
        <row r="106">
          <cell r="A106">
            <v>43906</v>
          </cell>
          <cell r="B106">
            <v>2.6103000000000001</v>
          </cell>
          <cell r="C106">
            <v>-1.2402097999999979</v>
          </cell>
          <cell r="D106">
            <v>4.5361672000000031</v>
          </cell>
        </row>
        <row r="107">
          <cell r="A107">
            <v>43915</v>
          </cell>
          <cell r="B107">
            <v>2.6324000000000001</v>
          </cell>
          <cell r="C107">
            <v>-0.91352759999999766</v>
          </cell>
          <cell r="D107">
            <v>1.605571099999997</v>
          </cell>
        </row>
        <row r="108">
          <cell r="A108">
            <v>43931</v>
          </cell>
          <cell r="B108">
            <v>2.629</v>
          </cell>
          <cell r="C108">
            <v>-0.96378639999999871</v>
          </cell>
          <cell r="D108">
            <v>9.2947491000000024</v>
          </cell>
        </row>
        <row r="109">
          <cell r="A109">
            <v>43945</v>
          </cell>
          <cell r="B109">
            <v>2.6427</v>
          </cell>
          <cell r="C109">
            <v>-0.76127299999999809</v>
          </cell>
          <cell r="D109">
            <v>6.1851606000000015</v>
          </cell>
        </row>
        <row r="110">
          <cell r="A110">
            <v>43959</v>
          </cell>
          <cell r="B110">
            <v>2.6425999999999998</v>
          </cell>
          <cell r="C110">
            <v>-0.76275120000000118</v>
          </cell>
          <cell r="D110">
            <v>6.6805004000000032</v>
          </cell>
        </row>
        <row r="111">
          <cell r="A111">
            <v>43966</v>
          </cell>
          <cell r="B111">
            <v>2.6440999999999999</v>
          </cell>
          <cell r="C111">
            <v>-0.7405782000000003</v>
          </cell>
          <cell r="D111">
            <v>6.3700418000000028</v>
          </cell>
        </row>
        <row r="112">
          <cell r="A112">
            <v>43977</v>
          </cell>
          <cell r="B112">
            <v>2.6392000000000002</v>
          </cell>
          <cell r="C112">
            <v>-0.81300999999999568</v>
          </cell>
          <cell r="D112">
            <v>7.7374662999999968</v>
          </cell>
        </row>
        <row r="113">
          <cell r="A113">
            <v>43992</v>
          </cell>
          <cell r="B113">
            <v>2.6669999999999998</v>
          </cell>
          <cell r="C113">
            <v>-0.40207040000000149</v>
          </cell>
          <cell r="D113">
            <v>8.909240500000001</v>
          </cell>
        </row>
        <row r="114">
          <cell r="A114">
            <v>44008</v>
          </cell>
          <cell r="B114">
            <v>2.6621999999999999</v>
          </cell>
          <cell r="C114">
            <v>-0.47302400000000028</v>
          </cell>
          <cell r="D114">
            <v>8.9167402000000031</v>
          </cell>
        </row>
        <row r="115">
          <cell r="A115">
            <v>44019</v>
          </cell>
          <cell r="B115">
            <v>2.6499000000000001</v>
          </cell>
          <cell r="C115">
            <v>-0.65484259999999661</v>
          </cell>
          <cell r="D115">
            <v>10.190300399999998</v>
          </cell>
        </row>
        <row r="116">
          <cell r="A116">
            <v>44027</v>
          </cell>
          <cell r="B116">
            <v>2.6688999999999998</v>
          </cell>
          <cell r="C116">
            <v>-0.37398460000000133</v>
          </cell>
          <cell r="D116">
            <v>11.021432800000007</v>
          </cell>
        </row>
        <row r="117">
          <cell r="A117">
            <v>44036</v>
          </cell>
          <cell r="B117">
            <v>2.6751</v>
          </cell>
          <cell r="C117">
            <v>-0.28233619999999832</v>
          </cell>
          <cell r="D117">
            <v>11.602562999999996</v>
          </cell>
        </row>
        <row r="118">
          <cell r="A118">
            <v>44045</v>
          </cell>
          <cell r="B118">
            <v>2.7256999999999998</v>
          </cell>
          <cell r="C118">
            <v>0.46563299999999808</v>
          </cell>
          <cell r="D118">
            <v>15.338062400000002</v>
          </cell>
        </row>
        <row r="119">
          <cell r="A119">
            <v>44047</v>
          </cell>
          <cell r="B119">
            <v>2.7686999999999999</v>
          </cell>
          <cell r="C119">
            <v>1.1012590000000002</v>
          </cell>
          <cell r="D119">
            <v>14.345957200000001</v>
          </cell>
        </row>
        <row r="120">
          <cell r="A120">
            <v>44051</v>
          </cell>
          <cell r="B120">
            <v>2.8332000000000002</v>
          </cell>
          <cell r="C120">
            <v>2.0546980000000037</v>
          </cell>
          <cell r="D120">
            <v>11.362940499999999</v>
          </cell>
        </row>
        <row r="121">
          <cell r="A121">
            <v>44056</v>
          </cell>
          <cell r="B121">
            <v>2.867</v>
          </cell>
          <cell r="C121">
            <v>2.5543296000000013</v>
          </cell>
          <cell r="D121">
            <v>8.0461439000000041</v>
          </cell>
        </row>
        <row r="122">
          <cell r="A122">
            <v>44062</v>
          </cell>
          <cell r="B122">
            <v>2.7915000000000001</v>
          </cell>
          <cell r="C122">
            <v>1.4382886000000026</v>
          </cell>
          <cell r="D122">
            <v>4.9273176000000012</v>
          </cell>
        </row>
        <row r="123">
          <cell r="A123">
            <v>44069</v>
          </cell>
          <cell r="B123">
            <v>2.7746</v>
          </cell>
          <cell r="C123">
            <v>1.1884728000000007</v>
          </cell>
          <cell r="D123">
            <v>4.5930230000000023</v>
          </cell>
        </row>
        <row r="124">
          <cell r="A124">
            <v>44076</v>
          </cell>
          <cell r="B124">
            <v>2.7930000000000001</v>
          </cell>
          <cell r="C124">
            <v>1.4604616000000035</v>
          </cell>
          <cell r="D124">
            <v>7.5221506999999992</v>
          </cell>
        </row>
        <row r="125">
          <cell r="A125">
            <v>44083</v>
          </cell>
          <cell r="B125">
            <v>2.8106</v>
          </cell>
          <cell r="C125">
            <v>1.7206248000000011</v>
          </cell>
          <cell r="D125">
            <v>8.6974547999999992</v>
          </cell>
        </row>
        <row r="126">
          <cell r="A126">
            <v>44090</v>
          </cell>
          <cell r="B126">
            <v>2.8588</v>
          </cell>
          <cell r="C126">
            <v>2.4331172000000012</v>
          </cell>
          <cell r="D126">
            <v>9.8872935999999978</v>
          </cell>
        </row>
        <row r="127">
          <cell r="A127">
            <v>44093</v>
          </cell>
          <cell r="B127">
            <v>2.8319999999999999</v>
          </cell>
          <cell r="C127">
            <v>2.036959599999999</v>
          </cell>
          <cell r="D127">
            <v>11.5948102</v>
          </cell>
        </row>
        <row r="128">
          <cell r="A128">
            <v>44098</v>
          </cell>
          <cell r="B128">
            <v>2.8856999999999999</v>
          </cell>
          <cell r="C128">
            <v>2.8307530000000001</v>
          </cell>
          <cell r="D128">
            <v>9.8598627000000025</v>
          </cell>
        </row>
        <row r="129">
          <cell r="A129">
            <v>44104</v>
          </cell>
          <cell r="B129">
            <v>2.9068000000000001</v>
          </cell>
          <cell r="C129">
            <v>3.142653200000002</v>
          </cell>
          <cell r="D129">
            <v>10.9815565</v>
          </cell>
        </row>
        <row r="130">
          <cell r="A130">
            <v>44111</v>
          </cell>
          <cell r="B130">
            <v>2.8955000000000002</v>
          </cell>
          <cell r="C130">
            <v>2.9756166000000039</v>
          </cell>
          <cell r="D130">
            <v>10.715070199999998</v>
          </cell>
        </row>
        <row r="131">
          <cell r="A131">
            <v>44118</v>
          </cell>
          <cell r="B131">
            <v>2.9228999999999998</v>
          </cell>
          <cell r="C131">
            <v>3.3806433999999985</v>
          </cell>
          <cell r="D131">
            <v>12.656687800000002</v>
          </cell>
        </row>
        <row r="132">
          <cell r="A132">
            <v>44123</v>
          </cell>
          <cell r="B132">
            <v>2.8704000000000001</v>
          </cell>
          <cell r="C132">
            <v>2.6045884000000021</v>
          </cell>
          <cell r="D132">
            <v>12.913192299999997</v>
          </cell>
        </row>
        <row r="133">
          <cell r="A133">
            <v>44127</v>
          </cell>
          <cell r="B133">
            <v>2.8957000000000002</v>
          </cell>
          <cell r="C133">
            <v>2.9785730000000035</v>
          </cell>
          <cell r="D133">
            <v>10.298365099999998</v>
          </cell>
        </row>
        <row r="134">
          <cell r="A134">
            <v>44131</v>
          </cell>
          <cell r="B134">
            <v>2.8835999999999999</v>
          </cell>
          <cell r="C134">
            <v>2.7997108000000002</v>
          </cell>
          <cell r="D134">
            <v>8.6701333999999992</v>
          </cell>
        </row>
        <row r="135">
          <cell r="A135">
            <v>44141</v>
          </cell>
          <cell r="B135">
            <v>2.8628</v>
          </cell>
          <cell r="C135">
            <v>2.4922452000000015</v>
          </cell>
          <cell r="D135">
            <v>6.0694178999999995</v>
          </cell>
        </row>
        <row r="136">
          <cell r="A136">
            <v>44151</v>
          </cell>
          <cell r="B136">
            <v>2.8942999999999999</v>
          </cell>
          <cell r="C136">
            <v>2.9578781999999992</v>
          </cell>
          <cell r="D136">
            <v>4.355677</v>
          </cell>
        </row>
        <row r="137">
          <cell r="A137">
            <v>44155</v>
          </cell>
          <cell r="B137">
            <v>2.9316</v>
          </cell>
          <cell r="C137">
            <v>3.509246800000001</v>
          </cell>
          <cell r="D137">
            <v>1.9759726000000026</v>
          </cell>
        </row>
        <row r="138">
          <cell r="A138">
            <v>44162</v>
          </cell>
          <cell r="B138">
            <v>2.9403000000000001</v>
          </cell>
          <cell r="C138">
            <v>3.637850200000003</v>
          </cell>
          <cell r="D138">
            <v>5.3876744999999975</v>
          </cell>
        </row>
        <row r="139">
          <cell r="A139">
            <v>44169</v>
          </cell>
          <cell r="B139">
            <v>2.8855</v>
          </cell>
          <cell r="C139">
            <v>2.8277966000000005</v>
          </cell>
          <cell r="D139">
            <v>5.4916085000000034</v>
          </cell>
        </row>
        <row r="140">
          <cell r="A140">
            <v>44175</v>
          </cell>
          <cell r="B140">
            <v>2.9015</v>
          </cell>
          <cell r="C140">
            <v>3.0643086000000008</v>
          </cell>
          <cell r="D140">
            <v>4.3083664000000006</v>
          </cell>
        </row>
        <row r="141">
          <cell r="A141">
            <v>44182</v>
          </cell>
          <cell r="B141">
            <v>2.9967999999999999</v>
          </cell>
          <cell r="C141">
            <v>4.4730331999999997</v>
          </cell>
          <cell r="D141">
            <v>5.3543000000000003</v>
          </cell>
        </row>
        <row r="142">
          <cell r="A142">
            <v>44190</v>
          </cell>
          <cell r="B142">
            <v>2.9034</v>
          </cell>
          <cell r="C142">
            <v>3.0923944000000008</v>
          </cell>
          <cell r="D142">
            <v>4.6098980000000003</v>
          </cell>
        </row>
        <row r="143">
          <cell r="A143">
            <v>44202</v>
          </cell>
          <cell r="B143">
            <v>2.9245000000000001</v>
          </cell>
          <cell r="C143">
            <v>3.4042946000000027</v>
          </cell>
          <cell r="D143">
            <v>4.829647399999998</v>
          </cell>
        </row>
        <row r="144">
          <cell r="A144">
            <v>44211</v>
          </cell>
          <cell r="B144">
            <v>2.9137</v>
          </cell>
          <cell r="C144">
            <v>3.2446490000000008</v>
          </cell>
          <cell r="D144">
            <v>5.0288644000000016</v>
          </cell>
        </row>
        <row r="145">
          <cell r="A145">
            <v>44223</v>
          </cell>
          <cell r="B145">
            <v>2.9771999999999998</v>
          </cell>
          <cell r="C145">
            <v>4.1833059999999991</v>
          </cell>
          <cell r="D145">
            <v>5.1976149000000005</v>
          </cell>
        </row>
        <row r="146">
          <cell r="A146">
            <v>44232</v>
          </cell>
          <cell r="B146">
            <v>2.9573999999999998</v>
          </cell>
          <cell r="C146">
            <v>3.8906223999999985</v>
          </cell>
          <cell r="D146">
            <v>4.5659163000000049</v>
          </cell>
        </row>
        <row r="147">
          <cell r="A147">
            <v>44243</v>
          </cell>
          <cell r="B147">
            <v>2.9662999999999999</v>
          </cell>
          <cell r="C147">
            <v>4.0221822000000005</v>
          </cell>
          <cell r="D147">
            <v>4.8574278000000009</v>
          </cell>
        </row>
        <row r="148">
          <cell r="A148">
            <v>44252</v>
          </cell>
          <cell r="B148">
            <v>2.9790000000000001</v>
          </cell>
          <cell r="C148">
            <v>4.2099136000000028</v>
          </cell>
          <cell r="D148">
            <v>4.0756988999999981</v>
          </cell>
        </row>
        <row r="149">
          <cell r="A149">
            <v>44261</v>
          </cell>
          <cell r="B149">
            <v>2.9883000000000002</v>
          </cell>
          <cell r="C149">
            <v>4.3473862000000034</v>
          </cell>
          <cell r="D149">
            <v>4.5188827999999956</v>
          </cell>
        </row>
        <row r="150">
          <cell r="A150">
            <v>44270</v>
          </cell>
          <cell r="B150">
            <v>2.9925999999999999</v>
          </cell>
          <cell r="C150">
            <v>4.4109487999999999</v>
          </cell>
          <cell r="D150">
            <v>4.4049814999999999</v>
          </cell>
        </row>
        <row r="151">
          <cell r="A151">
            <v>44281</v>
          </cell>
          <cell r="B151">
            <v>2.9714999999999998</v>
          </cell>
          <cell r="C151">
            <v>4.0990485999999988</v>
          </cell>
          <cell r="D151">
            <v>5.7135888000000064</v>
          </cell>
        </row>
        <row r="152">
          <cell r="A152">
            <v>44292</v>
          </cell>
          <cell r="B152">
            <v>3.0022000000000002</v>
          </cell>
          <cell r="C152">
            <v>4.5528560000000038</v>
          </cell>
          <cell r="D152">
            <v>8.0741468999999952</v>
          </cell>
        </row>
        <row r="153">
          <cell r="A153">
            <v>44301</v>
          </cell>
          <cell r="B153">
            <v>3.0041000000000002</v>
          </cell>
          <cell r="C153">
            <v>4.5809418000000042</v>
          </cell>
          <cell r="D153">
            <v>6.8591720999999994</v>
          </cell>
        </row>
        <row r="154">
          <cell r="A154">
            <v>44309</v>
          </cell>
          <cell r="B154">
            <v>3.0455000000000001</v>
          </cell>
          <cell r="C154">
            <v>5.1929166000000029</v>
          </cell>
          <cell r="D154">
            <v>7.6502268000000013</v>
          </cell>
        </row>
        <row r="155">
          <cell r="A155">
            <v>44320</v>
          </cell>
          <cell r="B155">
            <v>3.0413999999999999</v>
          </cell>
          <cell r="C155">
            <v>5.1323103999999997</v>
          </cell>
          <cell r="D155">
            <v>6.9304692000000028</v>
          </cell>
        </row>
        <row r="156">
          <cell r="A156">
            <v>44330</v>
          </cell>
          <cell r="B156">
            <v>2.9967999999999999</v>
          </cell>
          <cell r="C156">
            <v>4.4730331999999997</v>
          </cell>
          <cell r="D156">
            <v>6.0087031000000035</v>
          </cell>
        </row>
        <row r="157">
          <cell r="A157">
            <v>44342</v>
          </cell>
          <cell r="B157">
            <v>3.0781999999999998</v>
          </cell>
          <cell r="C157">
            <v>5.6762879999999987</v>
          </cell>
          <cell r="D157">
            <v>6.4261759000000014</v>
          </cell>
        </row>
        <row r="158">
          <cell r="A158">
            <v>44351</v>
          </cell>
          <cell r="B158">
            <v>3.0386000000000002</v>
          </cell>
          <cell r="C158">
            <v>5.0909208000000037</v>
          </cell>
          <cell r="D158">
            <v>6.5366883999999965</v>
          </cell>
        </row>
        <row r="159">
          <cell r="A159">
            <v>44362</v>
          </cell>
          <cell r="B159">
            <v>3.1490999999999998</v>
          </cell>
          <cell r="C159">
            <v>6.7243317999999981</v>
          </cell>
          <cell r="D159">
            <v>9.3702898000000054</v>
          </cell>
        </row>
        <row r="160">
          <cell r="A160">
            <v>44372</v>
          </cell>
          <cell r="B160">
            <v>3.0585</v>
          </cell>
          <cell r="C160">
            <v>5.3850826000000014</v>
          </cell>
          <cell r="D160">
            <v>6.0632708999999965</v>
          </cell>
        </row>
        <row r="161">
          <cell r="A161">
            <v>44383</v>
          </cell>
          <cell r="B161">
            <v>3.0889000000000002</v>
          </cell>
          <cell r="C161">
            <v>5.834455400000004</v>
          </cell>
          <cell r="D161">
            <v>7.4706763</v>
          </cell>
        </row>
        <row r="162">
          <cell r="A162">
            <v>44393</v>
          </cell>
          <cell r="B162">
            <v>3.1315</v>
          </cell>
          <cell r="C162">
            <v>6.4641686000000007</v>
          </cell>
          <cell r="D162">
            <v>6.8215046000000008</v>
          </cell>
        </row>
        <row r="163">
          <cell r="A163">
            <v>44404</v>
          </cell>
          <cell r="B163">
            <v>3.1547999999999998</v>
          </cell>
          <cell r="C163">
            <v>6.8085891999999983</v>
          </cell>
          <cell r="D163">
            <v>10.258744100000007</v>
          </cell>
        </row>
        <row r="164">
          <cell r="A164">
            <v>44408</v>
          </cell>
          <cell r="B164">
            <v>3.2244000000000002</v>
          </cell>
          <cell r="C164">
            <v>7.8374164000000039</v>
          </cell>
          <cell r="D164">
            <v>9.8959695999999955</v>
          </cell>
        </row>
        <row r="165">
          <cell r="A165">
            <v>44413</v>
          </cell>
          <cell r="B165">
            <v>3.238</v>
          </cell>
          <cell r="C165">
            <v>8.0384516000000019</v>
          </cell>
          <cell r="D165">
            <v>9.672157900000002</v>
          </cell>
        </row>
        <row r="166">
          <cell r="A166">
            <v>44420</v>
          </cell>
          <cell r="B166">
            <v>3.1781999999999999</v>
          </cell>
          <cell r="C166">
            <v>7.1544879999999997</v>
          </cell>
          <cell r="D166">
            <v>4.8444320999999997</v>
          </cell>
        </row>
        <row r="167">
          <cell r="A167">
            <v>44426</v>
          </cell>
          <cell r="B167">
            <v>3.1473</v>
          </cell>
          <cell r="C167">
            <v>6.6977242000000015</v>
          </cell>
          <cell r="D167">
            <v>5.2795253999999971</v>
          </cell>
        </row>
        <row r="168">
          <cell r="A168">
            <v>44434</v>
          </cell>
          <cell r="B168">
            <v>3.1484999999999999</v>
          </cell>
          <cell r="C168">
            <v>6.7154625999999995</v>
          </cell>
          <cell r="D168">
            <v>6.4166668000000024</v>
          </cell>
        </row>
        <row r="169">
          <cell r="A169">
            <v>44441</v>
          </cell>
          <cell r="B169">
            <v>3.2286000000000001</v>
          </cell>
          <cell r="C169">
            <v>7.8995008000000029</v>
          </cell>
          <cell r="D169">
            <v>7.2591809999999972</v>
          </cell>
        </row>
        <row r="170">
          <cell r="A170">
            <v>44448</v>
          </cell>
          <cell r="B170">
            <v>3.2277999999999998</v>
          </cell>
          <cell r="C170">
            <v>7.8876751999999977</v>
          </cell>
          <cell r="D170">
            <v>8.6525914000000093</v>
          </cell>
        </row>
        <row r="171">
          <cell r="A171">
            <v>44454</v>
          </cell>
          <cell r="B171">
            <v>3.2747999999999999</v>
          </cell>
          <cell r="C171">
            <v>8.5824292</v>
          </cell>
          <cell r="D171">
            <v>8.2570262000000021</v>
          </cell>
        </row>
        <row r="172">
          <cell r="A172">
            <v>44462</v>
          </cell>
          <cell r="B172">
            <v>3.2801</v>
          </cell>
          <cell r="C172">
            <v>8.6607738000000012</v>
          </cell>
          <cell r="D172">
            <v>7.8232853999999996</v>
          </cell>
        </row>
        <row r="173">
          <cell r="A173">
            <v>44468</v>
          </cell>
          <cell r="B173">
            <v>3.3052999999999999</v>
          </cell>
          <cell r="C173">
            <v>9.0332802000000001</v>
          </cell>
          <cell r="D173">
            <v>7.0315902000000037</v>
          </cell>
        </row>
        <row r="174">
          <cell r="A174">
            <v>44476</v>
          </cell>
          <cell r="B174">
            <v>3.2711999999999999</v>
          </cell>
          <cell r="C174">
            <v>8.5292139999999996</v>
          </cell>
          <cell r="D174">
            <v>6.9998985000000005</v>
          </cell>
        </row>
        <row r="175">
          <cell r="A175">
            <v>44483</v>
          </cell>
          <cell r="B175">
            <v>3.3045</v>
          </cell>
          <cell r="C175">
            <v>9.021454600000002</v>
          </cell>
          <cell r="D175">
            <v>7.6791966999999985</v>
          </cell>
        </row>
        <row r="176">
          <cell r="A176">
            <v>44490</v>
          </cell>
          <cell r="B176">
            <v>3.3060999999999998</v>
          </cell>
          <cell r="C176">
            <v>9.0451057999999982</v>
          </cell>
          <cell r="D176">
            <v>4.4787631000000037</v>
          </cell>
        </row>
        <row r="177">
          <cell r="A177">
            <v>44496</v>
          </cell>
          <cell r="B177">
            <v>3.2627000000000002</v>
          </cell>
          <cell r="C177">
            <v>8.4035670000000042</v>
          </cell>
          <cell r="D177">
            <v>3.4786710999999979</v>
          </cell>
        </row>
        <row r="178">
          <cell r="A178">
            <v>44505</v>
          </cell>
          <cell r="B178">
            <v>3.3184999999999998</v>
          </cell>
          <cell r="C178">
            <v>9.2284025999999972</v>
          </cell>
          <cell r="D178">
            <v>4.4773856000000034</v>
          </cell>
        </row>
        <row r="179">
          <cell r="A179">
            <v>44513</v>
          </cell>
          <cell r="B179">
            <v>3.3445999999999998</v>
          </cell>
          <cell r="C179">
            <v>9.6142127999999989</v>
          </cell>
          <cell r="D179">
            <v>3.6322737000000025</v>
          </cell>
        </row>
        <row r="180">
          <cell r="A180">
            <v>44518</v>
          </cell>
          <cell r="B180">
            <v>3.3778000000000001</v>
          </cell>
          <cell r="C180">
            <v>10.104975200000004</v>
          </cell>
          <cell r="D180">
            <v>3.4867945999999943</v>
          </cell>
        </row>
        <row r="181">
          <cell r="A181">
            <v>44526</v>
          </cell>
          <cell r="B181">
            <v>3.3494000000000002</v>
          </cell>
          <cell r="C181">
            <v>9.6851664000000035</v>
          </cell>
          <cell r="D181">
            <v>3.0222212000000006</v>
          </cell>
        </row>
        <row r="182">
          <cell r="A182">
            <v>44533</v>
          </cell>
          <cell r="B182">
            <v>3.2919999999999998</v>
          </cell>
          <cell r="C182">
            <v>8.8366795999999983</v>
          </cell>
          <cell r="D182">
            <v>3.3162819000000017</v>
          </cell>
        </row>
        <row r="183">
          <cell r="A183">
            <v>44540</v>
          </cell>
          <cell r="B183">
            <v>3.2938000000000001</v>
          </cell>
          <cell r="C183">
            <v>8.863287200000002</v>
          </cell>
          <cell r="D183">
            <v>3.8312109999999997</v>
          </cell>
        </row>
        <row r="184">
          <cell r="A184">
            <v>44547</v>
          </cell>
          <cell r="B184">
            <v>3.2725</v>
          </cell>
          <cell r="C184">
            <v>8.5484306000000014</v>
          </cell>
          <cell r="D184">
            <v>3.8659087000000021</v>
          </cell>
        </row>
        <row r="185">
          <cell r="A185">
            <v>44557</v>
          </cell>
          <cell r="B185">
            <v>3.2519999999999998</v>
          </cell>
          <cell r="C185">
            <v>8.2453995999999972</v>
          </cell>
          <cell r="D185">
            <v>5.1714486000000033</v>
          </cell>
        </row>
        <row r="186">
          <cell r="A186">
            <v>44567</v>
          </cell>
          <cell r="B186">
            <v>3.2833000000000001</v>
          </cell>
          <cell r="C186">
            <v>8.7080762000000025</v>
          </cell>
          <cell r="D186">
            <v>4.379267500000001</v>
          </cell>
        </row>
        <row r="187">
          <cell r="A187">
            <v>44578</v>
          </cell>
          <cell r="B187">
            <v>3.2953999999999999</v>
          </cell>
          <cell r="C187">
            <v>8.8869384</v>
          </cell>
          <cell r="D187">
            <v>4.2510827000000031</v>
          </cell>
        </row>
        <row r="188">
          <cell r="A188">
            <v>44587</v>
          </cell>
          <cell r="B188">
            <v>3.31</v>
          </cell>
          <cell r="C188">
            <v>9.1027556000000018</v>
          </cell>
          <cell r="D188">
            <v>4.0235950000000003</v>
          </cell>
        </row>
        <row r="189">
          <cell r="A189">
            <v>44599</v>
          </cell>
          <cell r="B189">
            <v>3.3218999999999999</v>
          </cell>
          <cell r="C189">
            <v>9.2786613999999989</v>
          </cell>
          <cell r="D189">
            <v>3.8272376000000001</v>
          </cell>
        </row>
        <row r="190">
          <cell r="A190">
            <v>44608</v>
          </cell>
          <cell r="B190">
            <v>3.3279999999999998</v>
          </cell>
          <cell r="C190">
            <v>9.3688315999999983</v>
          </cell>
          <cell r="D190">
            <v>2.9337013000000045</v>
          </cell>
        </row>
        <row r="191">
          <cell r="A191">
            <v>44617</v>
          </cell>
          <cell r="B191">
            <v>3.3346</v>
          </cell>
          <cell r="C191">
            <v>9.4663928000000013</v>
          </cell>
          <cell r="D191">
            <v>4.6637984999999986</v>
          </cell>
        </row>
        <row r="192">
          <cell r="A192">
            <v>44627</v>
          </cell>
          <cell r="B192">
            <v>3.3534000000000002</v>
          </cell>
          <cell r="C192">
            <v>9.7442944000000029</v>
          </cell>
          <cell r="D192">
            <v>3.8149016999999965</v>
          </cell>
        </row>
        <row r="193">
          <cell r="A193">
            <v>44637</v>
          </cell>
          <cell r="B193">
            <v>3.3708</v>
          </cell>
          <cell r="C193">
            <v>10.001501200000002</v>
          </cell>
          <cell r="D193">
            <v>5.0056229999999999</v>
          </cell>
        </row>
        <row r="194">
          <cell r="A194">
            <v>44646</v>
          </cell>
          <cell r="B194">
            <v>3.4135</v>
          </cell>
          <cell r="C194">
            <v>10.6326926</v>
          </cell>
          <cell r="D194">
            <v>5.490846000000003</v>
          </cell>
        </row>
        <row r="195">
          <cell r="A195">
            <v>44657</v>
          </cell>
          <cell r="B195">
            <v>3.3652000000000002</v>
          </cell>
          <cell r="C195">
            <v>9.9187220000000043</v>
          </cell>
          <cell r="D195">
            <v>-0.25987720000000358</v>
          </cell>
        </row>
        <row r="196">
          <cell r="A196">
            <v>44667</v>
          </cell>
          <cell r="B196">
            <v>3.4110999999999998</v>
          </cell>
          <cell r="C196">
            <v>10.597215799999999</v>
          </cell>
          <cell r="D196">
            <v>4.913544200000004</v>
          </cell>
        </row>
        <row r="197">
          <cell r="A197">
            <v>44678</v>
          </cell>
          <cell r="B197">
            <v>3.3805999999999998</v>
          </cell>
          <cell r="C197">
            <v>10.146364799999999</v>
          </cell>
          <cell r="D197">
            <v>5.4436049000000022</v>
          </cell>
        </row>
        <row r="198">
          <cell r="A198">
            <v>44687</v>
          </cell>
          <cell r="B198">
            <v>3.4699</v>
          </cell>
          <cell r="C198">
            <v>11.466397400000002</v>
          </cell>
          <cell r="D198">
            <v>7.1402188000000066</v>
          </cell>
        </row>
        <row r="199">
          <cell r="A199">
            <v>44697</v>
          </cell>
          <cell r="B199">
            <v>3.4704999999999999</v>
          </cell>
          <cell r="C199">
            <v>11.475266599999999</v>
          </cell>
          <cell r="D199">
            <v>4.5910025000000036</v>
          </cell>
        </row>
        <row r="200">
          <cell r="A200">
            <v>44707</v>
          </cell>
          <cell r="B200">
            <v>3.4710999999999999</v>
          </cell>
          <cell r="C200">
            <v>11.484135799999999</v>
          </cell>
          <cell r="D200">
            <v>4.8076194000000019</v>
          </cell>
        </row>
        <row r="201">
          <cell r="A201">
            <v>44718</v>
          </cell>
          <cell r="B201">
            <v>3.4716999999999998</v>
          </cell>
          <cell r="C201">
            <v>11.493004999999998</v>
          </cell>
          <cell r="D201">
            <v>4.1685683000000058</v>
          </cell>
        </row>
        <row r="202">
          <cell r="A202">
            <v>44728</v>
          </cell>
          <cell r="B202">
            <v>3.4723000000000002</v>
          </cell>
          <cell r="C202">
            <v>11.501874200000003</v>
          </cell>
          <cell r="D202">
            <v>5.6300419999999995</v>
          </cell>
        </row>
        <row r="203">
          <cell r="A203">
            <v>44740</v>
          </cell>
          <cell r="B203">
            <v>3.4729000000000001</v>
          </cell>
          <cell r="C203">
            <v>11.510743400000003</v>
          </cell>
          <cell r="D203">
            <v>6.6532300999999983</v>
          </cell>
        </row>
        <row r="204">
          <cell r="A204">
            <v>44749</v>
          </cell>
          <cell r="B204">
            <v>3.4735</v>
          </cell>
          <cell r="C204">
            <v>11.519612600000002</v>
          </cell>
          <cell r="D204">
            <v>6.065261999999997</v>
          </cell>
        </row>
        <row r="205">
          <cell r="A205">
            <v>44754</v>
          </cell>
          <cell r="B205">
            <v>3.4741</v>
          </cell>
          <cell r="C205">
            <v>11.528481800000002</v>
          </cell>
          <cell r="D205">
            <v>8.8120231999999916</v>
          </cell>
        </row>
        <row r="206">
          <cell r="A206">
            <v>44755</v>
          </cell>
          <cell r="B206">
            <v>3.4746999999999999</v>
          </cell>
          <cell r="C206">
            <v>11.537350999999999</v>
          </cell>
          <cell r="D206">
            <v>9.3933818999999961</v>
          </cell>
        </row>
        <row r="207">
          <cell r="A207">
            <v>44758</v>
          </cell>
          <cell r="B207">
            <v>3.4752999999999998</v>
          </cell>
          <cell r="C207">
            <v>11.546220199999999</v>
          </cell>
          <cell r="D207">
            <v>-19.731090899999998</v>
          </cell>
        </row>
        <row r="208">
          <cell r="A208">
            <v>44764</v>
          </cell>
          <cell r="B208">
            <v>3.4759000000000002</v>
          </cell>
          <cell r="C208">
            <v>11.555089400000004</v>
          </cell>
          <cell r="D208">
            <v>-9.7262928000000013</v>
          </cell>
        </row>
        <row r="209">
          <cell r="A209">
            <v>44770</v>
          </cell>
          <cell r="B209">
            <v>3.4765000000000001</v>
          </cell>
          <cell r="C209">
            <v>11.563958600000003</v>
          </cell>
          <cell r="D209">
            <v>4.7618379999999974</v>
          </cell>
        </row>
        <row r="210">
          <cell r="A210">
            <v>44777</v>
          </cell>
          <cell r="B210">
            <v>3.4771000000000001</v>
          </cell>
          <cell r="C210">
            <v>11.572827800000002</v>
          </cell>
          <cell r="D210">
            <v>1.2942440999999985</v>
          </cell>
        </row>
        <row r="211">
          <cell r="A211">
            <v>44784</v>
          </cell>
          <cell r="B211">
            <v>3.4777</v>
          </cell>
          <cell r="C211">
            <v>11.581697000000002</v>
          </cell>
          <cell r="D211">
            <v>2.8351094000000003</v>
          </cell>
        </row>
        <row r="212">
          <cell r="A212">
            <v>44790</v>
          </cell>
          <cell r="B212">
            <v>3.4777</v>
          </cell>
          <cell r="C212">
            <v>11.581697000000002</v>
          </cell>
          <cell r="D212">
            <v>2.0963031999999995</v>
          </cell>
        </row>
        <row r="213">
          <cell r="A213">
            <v>44800</v>
          </cell>
          <cell r="B213">
            <v>3.4777</v>
          </cell>
          <cell r="C213">
            <v>11.581697000000002</v>
          </cell>
          <cell r="D213">
            <v>2.1813147000000015</v>
          </cell>
        </row>
        <row r="214">
          <cell r="A214">
            <v>44806</v>
          </cell>
        </row>
        <row r="215">
          <cell r="A215">
            <v>44812</v>
          </cell>
        </row>
        <row r="216">
          <cell r="A216">
            <v>44819</v>
          </cell>
        </row>
        <row r="217">
          <cell r="A217">
            <v>44826</v>
          </cell>
        </row>
        <row r="218">
          <cell r="A218">
            <v>44832</v>
          </cell>
        </row>
        <row r="219">
          <cell r="A219">
            <v>44839</v>
          </cell>
        </row>
        <row r="220">
          <cell r="A220">
            <v>44846</v>
          </cell>
        </row>
        <row r="221">
          <cell r="A221">
            <v>44854</v>
          </cell>
        </row>
        <row r="222">
          <cell r="A222">
            <v>44861</v>
          </cell>
        </row>
        <row r="223">
          <cell r="A223">
            <v>44869</v>
          </cell>
        </row>
        <row r="224">
          <cell r="A224">
            <v>44875</v>
          </cell>
        </row>
        <row r="225">
          <cell r="A225">
            <v>44881</v>
          </cell>
        </row>
        <row r="226">
          <cell r="A226">
            <v>44891</v>
          </cell>
        </row>
        <row r="227">
          <cell r="A227">
            <v>44902</v>
          </cell>
        </row>
        <row r="228">
          <cell r="A228">
            <v>44912</v>
          </cell>
        </row>
        <row r="229">
          <cell r="A229">
            <v>44922</v>
          </cell>
        </row>
        <row r="230">
          <cell r="A230">
            <v>44932</v>
          </cell>
        </row>
        <row r="231">
          <cell r="A231">
            <v>44941</v>
          </cell>
        </row>
        <row r="232">
          <cell r="A232">
            <v>44951</v>
          </cell>
        </row>
        <row r="233">
          <cell r="A233">
            <v>44963</v>
          </cell>
        </row>
        <row r="234">
          <cell r="A234">
            <v>44973</v>
          </cell>
        </row>
        <row r="235">
          <cell r="A235">
            <v>44982</v>
          </cell>
        </row>
        <row r="236">
          <cell r="A236">
            <v>44991</v>
          </cell>
        </row>
        <row r="237">
          <cell r="A237">
            <v>45001</v>
          </cell>
        </row>
        <row r="238">
          <cell r="A238">
            <v>45013</v>
          </cell>
        </row>
        <row r="239">
          <cell r="A239">
            <v>45023</v>
          </cell>
        </row>
        <row r="240">
          <cell r="A240">
            <v>45033</v>
          </cell>
        </row>
        <row r="241">
          <cell r="A241">
            <v>45042</v>
          </cell>
        </row>
        <row r="242">
          <cell r="A242">
            <v>45052</v>
          </cell>
        </row>
        <row r="243">
          <cell r="A243">
            <v>45058</v>
          </cell>
          <cell r="B243">
            <v>2.4986999999999999</v>
          </cell>
        </row>
        <row r="244">
          <cell r="A244">
            <v>45059</v>
          </cell>
          <cell r="B244">
            <v>2.4434</v>
          </cell>
        </row>
        <row r="245">
          <cell r="A245">
            <v>45059</v>
          </cell>
          <cell r="B245">
            <v>2.2355</v>
          </cell>
        </row>
        <row r="246">
          <cell r="A246">
            <v>45061</v>
          </cell>
          <cell r="B246">
            <v>2.1867999999999999</v>
          </cell>
        </row>
        <row r="247">
          <cell r="A247">
            <v>45062</v>
          </cell>
          <cell r="B247">
            <v>2.4325999999999999</v>
          </cell>
        </row>
        <row r="248">
          <cell r="A248">
            <v>45063</v>
          </cell>
          <cell r="B248">
            <v>2.4761000000000002</v>
          </cell>
        </row>
        <row r="249">
          <cell r="A249">
            <v>45064</v>
          </cell>
          <cell r="B249">
            <v>2.5156000000000001</v>
          </cell>
        </row>
        <row r="250">
          <cell r="A250">
            <v>45066</v>
          </cell>
          <cell r="B250">
            <v>2.4851999999999999</v>
          </cell>
        </row>
        <row r="251">
          <cell r="A251">
            <v>45069</v>
          </cell>
          <cell r="B251">
            <v>2.4466000000000001</v>
          </cell>
        </row>
        <row r="252">
          <cell r="A252">
            <v>45071</v>
          </cell>
          <cell r="B252">
            <v>2.4102000000000001</v>
          </cell>
          <cell r="C252">
            <v>0</v>
          </cell>
          <cell r="D252">
            <v>1.05</v>
          </cell>
          <cell r="E252" t="str">
            <v>基准值</v>
          </cell>
        </row>
        <row r="253">
          <cell r="A253">
            <v>45082</v>
          </cell>
          <cell r="B253">
            <v>2.3902999999999999</v>
          </cell>
          <cell r="C253">
            <v>-0.29416180000000369</v>
          </cell>
          <cell r="D253">
            <v>1.0088785000000065</v>
          </cell>
        </row>
        <row r="254">
          <cell r="A254">
            <v>45089</v>
          </cell>
          <cell r="B254">
            <v>2.3746</v>
          </cell>
          <cell r="C254">
            <v>-0.52623920000000113</v>
          </cell>
          <cell r="D254">
            <v>0.82145139999999961</v>
          </cell>
        </row>
        <row r="255">
          <cell r="A255">
            <v>45096</v>
          </cell>
          <cell r="B255">
            <v>2.4062999999999999</v>
          </cell>
          <cell r="C255">
            <v>-5.7649800000003498E-2</v>
          </cell>
          <cell r="D255">
            <v>0.9304033000000026</v>
          </cell>
        </row>
        <row r="256">
          <cell r="A256">
            <v>45104</v>
          </cell>
          <cell r="B256">
            <v>2.3944000000000001</v>
          </cell>
          <cell r="C256">
            <v>-0.23355560000000053</v>
          </cell>
          <cell r="D256">
            <v>1.2145487000000017</v>
          </cell>
        </row>
        <row r="257">
          <cell r="A257">
            <v>45111</v>
          </cell>
          <cell r="B257">
            <v>2.3866000000000001</v>
          </cell>
          <cell r="C257">
            <v>-0.34885520000000098</v>
          </cell>
          <cell r="D257">
            <v>1.1403668000000027</v>
          </cell>
        </row>
        <row r="258">
          <cell r="A258">
            <v>45117</v>
          </cell>
          <cell r="B258">
            <v>2.3782000000000001</v>
          </cell>
          <cell r="C258">
            <v>-0.47302400000000044</v>
          </cell>
          <cell r="D258">
            <v>1.1045126000000036</v>
          </cell>
        </row>
        <row r="259">
          <cell r="A259">
            <v>45124</v>
          </cell>
          <cell r="B259">
            <v>2.3639999999999999</v>
          </cell>
          <cell r="C259">
            <v>-0.68292840000000354</v>
          </cell>
          <cell r="D259">
            <v>1.1946198000000061</v>
          </cell>
        </row>
        <row r="260">
          <cell r="A260">
            <v>45132</v>
          </cell>
          <cell r="B260">
            <v>2.3997999999999999</v>
          </cell>
          <cell r="C260">
            <v>-0.15373280000000275</v>
          </cell>
          <cell r="D260">
            <v>-0.34561699999999607</v>
          </cell>
        </row>
        <row r="261">
          <cell r="A261">
            <v>45139</v>
          </cell>
          <cell r="B261">
            <v>2.4308000000000001</v>
          </cell>
          <cell r="C261">
            <v>0.30450919999999931</v>
          </cell>
          <cell r="D261">
            <v>-0.83898339999999627</v>
          </cell>
        </row>
        <row r="262">
          <cell r="A262">
            <v>45146</v>
          </cell>
          <cell r="B262">
            <v>2.4376000000000002</v>
          </cell>
          <cell r="C262">
            <v>0.40502680000000135</v>
          </cell>
          <cell r="D262">
            <v>-0.42651959999999822</v>
          </cell>
        </row>
        <row r="263">
          <cell r="A263">
            <v>45153</v>
          </cell>
          <cell r="B263">
            <v>2.4782000000000002</v>
          </cell>
          <cell r="C263">
            <v>1.005176000000001</v>
          </cell>
          <cell r="D263">
            <v>-0.15463450000000178</v>
          </cell>
        </row>
        <row r="264">
          <cell r="A264">
            <v>45160</v>
          </cell>
          <cell r="B264">
            <v>2.4603999999999999</v>
          </cell>
          <cell r="C264">
            <v>0.74205639999999706</v>
          </cell>
          <cell r="D264">
            <v>-6.5759099999997073E-2</v>
          </cell>
        </row>
        <row r="265">
          <cell r="A265">
            <v>45166</v>
          </cell>
          <cell r="B265">
            <v>2.4971000000000001</v>
          </cell>
          <cell r="C265">
            <v>1.2845557999999997</v>
          </cell>
          <cell r="D265">
            <v>0.49458910000000289</v>
          </cell>
        </row>
        <row r="266">
          <cell r="A266">
            <v>45173</v>
          </cell>
          <cell r="B266">
            <v>2.4525000000000001</v>
          </cell>
          <cell r="C266">
            <v>0.62527860000000002</v>
          </cell>
          <cell r="D266">
            <v>-0.19724390000000053</v>
          </cell>
        </row>
        <row r="267">
          <cell r="A267">
            <v>45180</v>
          </cell>
          <cell r="B267">
            <v>2.4601999999999999</v>
          </cell>
          <cell r="C267">
            <v>0.73909999999999743</v>
          </cell>
          <cell r="D267">
            <v>-0.80659739999999791</v>
          </cell>
        </row>
        <row r="268">
          <cell r="A268">
            <v>45182</v>
          </cell>
          <cell r="B268">
            <v>2.4733999999999998</v>
          </cell>
          <cell r="C268">
            <v>0.93422239999999557</v>
          </cell>
          <cell r="D268">
            <v>-0.80413459999999526</v>
          </cell>
        </row>
        <row r="269">
          <cell r="A269">
            <v>45187</v>
          </cell>
          <cell r="B269">
            <v>2.4752000000000001</v>
          </cell>
          <cell r="C269">
            <v>0.96082999999999918</v>
          </cell>
          <cell r="D269">
            <v>-0.72261549999999886</v>
          </cell>
        </row>
        <row r="270">
          <cell r="A270">
            <v>45194</v>
          </cell>
          <cell r="B270">
            <v>2.4708000000000001</v>
          </cell>
          <cell r="C270">
            <v>0.89578919999999984</v>
          </cell>
          <cell r="D270">
            <v>-0.45064390000000004</v>
          </cell>
        </row>
        <row r="271">
          <cell r="A271">
            <v>45201</v>
          </cell>
          <cell r="B271">
            <v>2.4740000000000002</v>
          </cell>
          <cell r="C271">
            <v>0.94309160000000114</v>
          </cell>
          <cell r="D271">
            <v>-0.69153609999999921</v>
          </cell>
        </row>
        <row r="272">
          <cell r="A272">
            <v>45208</v>
          </cell>
          <cell r="B272">
            <v>2.4712000000000001</v>
          </cell>
          <cell r="C272">
            <v>0.90170199999999912</v>
          </cell>
          <cell r="D272">
            <v>-0.32086779999999715</v>
          </cell>
        </row>
        <row r="273">
          <cell r="A273">
            <v>45215</v>
          </cell>
          <cell r="B273">
            <v>2.4723999999999999</v>
          </cell>
          <cell r="C273">
            <v>0.91944039999999716</v>
          </cell>
          <cell r="D273">
            <v>-0.46695869999999284</v>
          </cell>
        </row>
        <row r="274">
          <cell r="A274">
            <v>45222</v>
          </cell>
          <cell r="B274">
            <v>2.4693999999999998</v>
          </cell>
          <cell r="C274">
            <v>0.8750943999999955</v>
          </cell>
          <cell r="D274">
            <v>-0.52107809999999732</v>
          </cell>
        </row>
        <row r="275">
          <cell r="A275">
            <v>45226</v>
          </cell>
          <cell r="B275">
            <v>2.4965000000000002</v>
          </cell>
          <cell r="C275">
            <v>1.2756866000000007</v>
          </cell>
          <cell r="D275">
            <v>-0.57105980000000145</v>
          </cell>
        </row>
        <row r="276">
          <cell r="A276">
            <v>45230</v>
          </cell>
          <cell r="B276">
            <v>2.5065</v>
          </cell>
          <cell r="C276">
            <v>1.4235065999999974</v>
          </cell>
          <cell r="D276">
            <v>-0.87145349999999655</v>
          </cell>
        </row>
        <row r="277">
          <cell r="A277">
            <v>45236</v>
          </cell>
          <cell r="B277">
            <v>2.5030000000000001</v>
          </cell>
          <cell r="C277">
            <v>1.3717695999999999</v>
          </cell>
          <cell r="D277">
            <v>-0.58901610000000082</v>
          </cell>
        </row>
        <row r="278">
          <cell r="A278">
            <v>45243</v>
          </cell>
          <cell r="B278">
            <v>2.4962</v>
          </cell>
          <cell r="C278">
            <v>1.2712519999999978</v>
          </cell>
          <cell r="D278">
            <v>-0.64874729999999503</v>
          </cell>
        </row>
        <row r="279">
          <cell r="A279">
            <v>45250</v>
          </cell>
          <cell r="B279">
            <v>2.4874000000000001</v>
          </cell>
          <cell r="C279">
            <v>1.1411703999999991</v>
          </cell>
          <cell r="D279">
            <v>-0.53155509999999606</v>
          </cell>
        </row>
        <row r="280">
          <cell r="A280">
            <v>45257</v>
          </cell>
          <cell r="B280">
            <v>2.5232000000000001</v>
          </cell>
          <cell r="C280">
            <v>1.6703659999999998</v>
          </cell>
          <cell r="D280">
            <v>-0.88772539999999633</v>
          </cell>
        </row>
        <row r="281">
          <cell r="A281">
            <v>45264</v>
          </cell>
          <cell r="B281">
            <v>2.5434000000000001</v>
          </cell>
          <cell r="C281">
            <v>1.9689623999999999</v>
          </cell>
          <cell r="D281">
            <v>-0.63144409999999773</v>
          </cell>
        </row>
        <row r="282">
          <cell r="A282">
            <v>45275</v>
          </cell>
          <cell r="B282">
            <v>2.5480999999999998</v>
          </cell>
          <cell r="C282">
            <v>2.0384377999999952</v>
          </cell>
          <cell r="D282">
            <v>-0.34385279999999296</v>
          </cell>
        </row>
        <row r="283">
          <cell r="A283">
            <v>45286</v>
          </cell>
          <cell r="B283">
            <v>2.5243000000000002</v>
          </cell>
          <cell r="C283">
            <v>1.6866262000000014</v>
          </cell>
          <cell r="D283">
            <v>-2.1541000000011579E-3</v>
          </cell>
        </row>
        <row r="284">
          <cell r="A284">
            <v>45297</v>
          </cell>
          <cell r="B284">
            <v>2.5731000000000002</v>
          </cell>
          <cell r="C284">
            <v>2.4079878000000008</v>
          </cell>
          <cell r="D284">
            <v>-0.34089599999999898</v>
          </cell>
        </row>
        <row r="285">
          <cell r="A285">
            <v>45307</v>
          </cell>
          <cell r="B285">
            <v>2.5752999999999999</v>
          </cell>
          <cell r="C285">
            <v>2.4405081999999969</v>
          </cell>
          <cell r="D285">
            <v>0.29137140000000672</v>
          </cell>
        </row>
        <row r="286">
          <cell r="A286">
            <v>45317</v>
          </cell>
          <cell r="B286">
            <v>2.5983000000000001</v>
          </cell>
          <cell r="C286">
            <v>2.7804941999999992</v>
          </cell>
          <cell r="D286">
            <v>0.30822630000000029</v>
          </cell>
        </row>
        <row r="287">
          <cell r="A287">
            <v>45328</v>
          </cell>
          <cell r="B287">
            <v>2.6236000000000002</v>
          </cell>
          <cell r="C287">
            <v>3.1544788000000006</v>
          </cell>
          <cell r="D287">
            <v>0.57257330000000106</v>
          </cell>
        </row>
        <row r="288">
          <cell r="A288">
            <v>45338</v>
          </cell>
          <cell r="B288">
            <v>2.6475</v>
          </cell>
          <cell r="C288">
            <v>3.5077685999999977</v>
          </cell>
          <cell r="D288">
            <v>0.57156450000000536</v>
          </cell>
        </row>
        <row r="289">
          <cell r="A289">
            <v>45348</v>
          </cell>
          <cell r="B289">
            <v>2.6745000000000001</v>
          </cell>
          <cell r="C289">
            <v>3.9068825999999999</v>
          </cell>
          <cell r="D289">
            <v>0.53172920000000401</v>
          </cell>
        </row>
        <row r="290">
          <cell r="A290">
            <v>45357</v>
          </cell>
          <cell r="B290">
            <v>2.7010999999999998</v>
          </cell>
          <cell r="C290">
            <v>4.3000837999999959</v>
          </cell>
          <cell r="D290">
            <v>0.74518910000000371</v>
          </cell>
        </row>
        <row r="291">
          <cell r="A291">
            <v>45366</v>
          </cell>
          <cell r="B291">
            <v>2.72</v>
          </cell>
          <cell r="C291">
            <v>4.5794636000000013</v>
          </cell>
          <cell r="D291">
            <v>0.63639680000000087</v>
          </cell>
        </row>
        <row r="292">
          <cell r="A292">
            <v>45376</v>
          </cell>
          <cell r="B292">
            <v>2.7532999999999999</v>
          </cell>
          <cell r="C292">
            <v>5.0717041999999966</v>
          </cell>
          <cell r="D292">
            <v>0.32919070000000605</v>
          </cell>
        </row>
        <row r="293">
          <cell r="A293">
            <v>45388</v>
          </cell>
          <cell r="B293">
            <v>3.17</v>
          </cell>
          <cell r="C293">
            <v>5.0717041999999966</v>
          </cell>
          <cell r="D293">
            <v>0.3591907000000063</v>
          </cell>
        </row>
        <row r="294">
          <cell r="A294">
            <v>45391</v>
          </cell>
          <cell r="B294">
            <v>3.1751999999999998</v>
          </cell>
          <cell r="C294">
            <v>5.1485705999999949</v>
          </cell>
          <cell r="D294">
            <v>0.50336340000001289</v>
          </cell>
        </row>
        <row r="295">
          <cell r="A295">
            <v>45394</v>
          </cell>
          <cell r="B295">
            <v>3.2170999999999998</v>
          </cell>
          <cell r="C295">
            <v>5.7679363999999955</v>
          </cell>
          <cell r="D295">
            <v>4.0476800000009305E-2</v>
          </cell>
        </row>
        <row r="296">
          <cell r="A296">
            <v>45399</v>
          </cell>
          <cell r="B296">
            <v>3.1999</v>
          </cell>
          <cell r="C296">
            <v>5.5136859999999972</v>
          </cell>
          <cell r="D296">
            <v>0.22883550000000685</v>
          </cell>
        </row>
        <row r="297">
          <cell r="A297">
            <v>45407</v>
          </cell>
          <cell r="B297">
            <v>3.21</v>
          </cell>
          <cell r="C297">
            <v>5.6629841999999968</v>
          </cell>
          <cell r="D297">
            <v>0.54294730000001046</v>
          </cell>
        </row>
        <row r="298">
          <cell r="A298">
            <v>45418</v>
          </cell>
          <cell r="B298">
            <v>3.234</v>
          </cell>
          <cell r="C298">
            <v>6.0177521999999977</v>
          </cell>
          <cell r="D298">
            <v>0.58091190000000648</v>
          </cell>
        </row>
        <row r="299">
          <cell r="A299">
            <v>45428</v>
          </cell>
          <cell r="B299">
            <v>3.1890999999999998</v>
          </cell>
          <cell r="C299">
            <v>5.3540403999999953</v>
          </cell>
          <cell r="D299">
            <v>0.71875290000000991</v>
          </cell>
        </row>
        <row r="300">
          <cell r="A300">
            <v>45439</v>
          </cell>
          <cell r="B300">
            <v>3.1808999999999998</v>
          </cell>
          <cell r="C300">
            <v>5.2328279999999951</v>
          </cell>
          <cell r="D300">
            <v>0.64181560000001081</v>
          </cell>
        </row>
        <row r="301">
          <cell r="A301">
            <v>45449</v>
          </cell>
          <cell r="B301">
            <v>3.2078000000000002</v>
          </cell>
          <cell r="C301">
            <v>5.6304638000000011</v>
          </cell>
          <cell r="D301">
            <v>0.5835714000000074</v>
          </cell>
        </row>
      </sheetData>
      <sheetData sheetId="12" refreshError="1">
        <row r="1">
          <cell r="A1" t="str">
            <v>甘再水电站安全监测工程</v>
          </cell>
        </row>
        <row r="2">
          <cell r="A2" t="str">
            <v>大坝静力水准记录、计算表</v>
          </cell>
        </row>
        <row r="3">
          <cell r="A3" t="str">
            <v>测点编号</v>
          </cell>
          <cell r="B3" t="str">
            <v>TC1-11</v>
          </cell>
          <cell r="C3" t="str">
            <v>仪器型号：RJ-50S</v>
          </cell>
          <cell r="D3" t="str">
            <v>出厂编号</v>
          </cell>
          <cell r="E3" t="str">
            <v>SLYD8326</v>
          </cell>
        </row>
        <row r="4">
          <cell r="A4" t="str">
            <v>埋设位置</v>
          </cell>
          <cell r="B4" t="str">
            <v>4号--10号坝段153.0m坝顶 坝右0+023.00m至坝右0+0323.00m  高程153.0m</v>
          </cell>
        </row>
        <row r="5">
          <cell r="A5" t="str">
            <v>埋设时间</v>
          </cell>
          <cell r="B5" t="str">
            <v>2018.05.02-2018.05.05</v>
          </cell>
          <cell r="C5" t="str">
            <v>系数K：</v>
          </cell>
          <cell r="D5">
            <v>15.13</v>
          </cell>
          <cell r="E5" t="str">
            <v>mm/1电容比</v>
          </cell>
        </row>
        <row r="6">
          <cell r="A6" t="str">
            <v>计算公式</v>
          </cell>
          <cell r="B6" t="str">
            <v>W=(αi-α基)*K</v>
          </cell>
        </row>
        <row r="7">
          <cell r="A7" t="str">
            <v>观测日期</v>
          </cell>
          <cell r="B7" t="str">
            <v>电容比</v>
          </cell>
          <cell r="C7" t="str">
            <v>位移量</v>
          </cell>
          <cell r="D7" t="str">
            <v>绝对位移量</v>
          </cell>
          <cell r="E7" t="str">
            <v>备注</v>
          </cell>
        </row>
        <row r="8">
          <cell r="B8" t="str">
            <v>α</v>
          </cell>
          <cell r="C8" t="str">
            <v>W(mm)</v>
          </cell>
          <cell r="D8" t="str">
            <v>(mm)</v>
          </cell>
        </row>
        <row r="9">
          <cell r="A9">
            <v>43256</v>
          </cell>
          <cell r="B9">
            <v>2.6183999999999998</v>
          </cell>
          <cell r="C9">
            <v>0</v>
          </cell>
          <cell r="D9">
            <v>0</v>
          </cell>
          <cell r="E9" t="str">
            <v>绝对位移量应加上双金属标的位移</v>
          </cell>
        </row>
        <row r="10">
          <cell r="A10">
            <v>43258</v>
          </cell>
          <cell r="B10">
            <v>2.6202999999999999</v>
          </cell>
          <cell r="C10">
            <v>2.8747000000000196E-2</v>
          </cell>
          <cell r="D10">
            <v>0.20197580000000101</v>
          </cell>
        </row>
        <row r="11">
          <cell r="A11">
            <v>43262</v>
          </cell>
          <cell r="B11">
            <v>2.6006999999999998</v>
          </cell>
          <cell r="C11">
            <v>-0.26780100000000073</v>
          </cell>
          <cell r="D11">
            <v>0.48005800000000176</v>
          </cell>
        </row>
        <row r="12">
          <cell r="A12">
            <v>43263</v>
          </cell>
          <cell r="B12">
            <v>2.6621999999999999</v>
          </cell>
          <cell r="C12">
            <v>0.662694000000001</v>
          </cell>
          <cell r="D12">
            <v>-0.48489559999999954</v>
          </cell>
        </row>
        <row r="13">
          <cell r="A13">
            <v>43265</v>
          </cell>
          <cell r="B13">
            <v>2.6573000000000002</v>
          </cell>
          <cell r="C13">
            <v>0.58855700000000577</v>
          </cell>
          <cell r="D13">
            <v>-0.39577660000000592</v>
          </cell>
        </row>
        <row r="14">
          <cell r="A14">
            <v>43267</v>
          </cell>
          <cell r="B14">
            <v>2.6493000000000002</v>
          </cell>
          <cell r="C14">
            <v>0.46751700000000562</v>
          </cell>
          <cell r="D14">
            <v>-0.25672220000000445</v>
          </cell>
        </row>
        <row r="15">
          <cell r="A15">
            <v>43269</v>
          </cell>
          <cell r="B15">
            <v>2.6745999999999999</v>
          </cell>
          <cell r="C15">
            <v>0.85030600000000045</v>
          </cell>
          <cell r="D15">
            <v>-0.61756159999999727</v>
          </cell>
        </row>
        <row r="16">
          <cell r="A16">
            <v>43272</v>
          </cell>
          <cell r="B16">
            <v>2.6234999999999999</v>
          </cell>
          <cell r="C16">
            <v>7.7163000000001578E-2</v>
          </cell>
          <cell r="D16">
            <v>0.10659220000000259</v>
          </cell>
        </row>
        <row r="17">
          <cell r="A17">
            <v>43274</v>
          </cell>
          <cell r="B17">
            <v>2.6135999999999999</v>
          </cell>
          <cell r="C17">
            <v>-7.2623999999998731E-2</v>
          </cell>
          <cell r="D17">
            <v>0.41118119999999808</v>
          </cell>
        </row>
        <row r="18">
          <cell r="A18">
            <v>43277</v>
          </cell>
          <cell r="B18">
            <v>2.6724000000000001</v>
          </cell>
          <cell r="C18">
            <v>0.81702000000000408</v>
          </cell>
          <cell r="D18">
            <v>-0.74859020000000054</v>
          </cell>
        </row>
        <row r="19">
          <cell r="A19">
            <v>43279</v>
          </cell>
          <cell r="B19">
            <v>2.8182999999999998</v>
          </cell>
          <cell r="C19">
            <v>3.0244869999999997</v>
          </cell>
          <cell r="D19">
            <v>-2.4196655999999988</v>
          </cell>
        </row>
        <row r="20">
          <cell r="A20">
            <v>43281</v>
          </cell>
          <cell r="B20">
            <v>2.6513</v>
          </cell>
          <cell r="C20">
            <v>0.4977770000000023</v>
          </cell>
          <cell r="D20">
            <v>-0.11566400000000121</v>
          </cell>
        </row>
        <row r="21">
          <cell r="A21">
            <v>43283</v>
          </cell>
          <cell r="B21">
            <v>2.6017999999999999</v>
          </cell>
          <cell r="C21">
            <v>0</v>
          </cell>
          <cell r="D21">
            <v>0.04</v>
          </cell>
        </row>
        <row r="22">
          <cell r="A22">
            <v>43286</v>
          </cell>
          <cell r="B22">
            <v>2.6939000000000002</v>
          </cell>
          <cell r="C22">
            <v>1.3934730000000044</v>
          </cell>
          <cell r="D22">
            <v>-1.2930576000000022</v>
          </cell>
        </row>
        <row r="23">
          <cell r="A23">
            <v>43290</v>
          </cell>
          <cell r="B23">
            <v>2.6865999999999999</v>
          </cell>
          <cell r="C23">
            <v>1.2830239999999999</v>
          </cell>
          <cell r="D23">
            <v>-2.7867293999999987</v>
          </cell>
        </row>
        <row r="24">
          <cell r="A24">
            <v>43293</v>
          </cell>
          <cell r="B24">
            <v>2.9908999999999999</v>
          </cell>
          <cell r="C24">
            <v>5.8870830000000005</v>
          </cell>
          <cell r="D24">
            <v>-4.1907051999999991</v>
          </cell>
        </row>
        <row r="25">
          <cell r="A25">
            <v>43295</v>
          </cell>
          <cell r="B25">
            <v>3.0347</v>
          </cell>
          <cell r="C25">
            <v>6.5497770000000015</v>
          </cell>
          <cell r="D25">
            <v>-4.8943380000000012</v>
          </cell>
        </row>
        <row r="26">
          <cell r="A26">
            <v>43298</v>
          </cell>
          <cell r="B26">
            <v>3.1821000000000002</v>
          </cell>
          <cell r="C26">
            <v>8.7799390000000042</v>
          </cell>
          <cell r="D26">
            <v>-6.9002934000000007</v>
          </cell>
        </row>
        <row r="27">
          <cell r="A27">
            <v>43300</v>
          </cell>
          <cell r="B27">
            <v>3.2761999999999998</v>
          </cell>
          <cell r="C27">
            <v>10.203671999999999</v>
          </cell>
          <cell r="D27">
            <v>-8.1807225999999975</v>
          </cell>
        </row>
        <row r="28">
          <cell r="A28">
            <v>43305</v>
          </cell>
          <cell r="B28">
            <v>3.0074000000000001</v>
          </cell>
          <cell r="C28">
            <v>6.1367280000000033</v>
          </cell>
          <cell r="D28">
            <v>-6.5603032000000043</v>
          </cell>
        </row>
        <row r="29">
          <cell r="A29">
            <v>43308</v>
          </cell>
          <cell r="B29">
            <v>2.9462999999999999</v>
          </cell>
          <cell r="C29">
            <v>5.2122850000000005</v>
          </cell>
          <cell r="D29">
            <v>-5.413079800000002</v>
          </cell>
        </row>
        <row r="30">
          <cell r="A30">
            <v>43312</v>
          </cell>
          <cell r="B30">
            <v>3.0611999999999999</v>
          </cell>
          <cell r="C30">
            <v>6.9507220000000007</v>
          </cell>
          <cell r="D30">
            <v>-5.2517632000000019</v>
          </cell>
        </row>
        <row r="31">
          <cell r="A31">
            <v>43314</v>
          </cell>
          <cell r="B31">
            <v>2.8056000000000001</v>
          </cell>
          <cell r="C31">
            <v>3.0834940000000031</v>
          </cell>
          <cell r="D31">
            <v>-4.4798164000000025</v>
          </cell>
        </row>
        <row r="32">
          <cell r="A32">
            <v>43319</v>
          </cell>
          <cell r="B32">
            <v>3.0148000000000001</v>
          </cell>
          <cell r="C32">
            <v>6.2486900000000043</v>
          </cell>
          <cell r="D32">
            <v>-4.6610854000000019</v>
          </cell>
        </row>
        <row r="33">
          <cell r="A33">
            <v>43321</v>
          </cell>
          <cell r="B33">
            <v>3.0146000000000002</v>
          </cell>
          <cell r="C33">
            <v>6.2456640000000041</v>
          </cell>
          <cell r="D33">
            <v>-5.0900284000000031</v>
          </cell>
        </row>
        <row r="34">
          <cell r="A34">
            <v>43326</v>
          </cell>
          <cell r="B34">
            <v>3.1758000000000002</v>
          </cell>
          <cell r="C34">
            <v>8.6846200000000042</v>
          </cell>
          <cell r="D34">
            <v>-7.0471234000000047</v>
          </cell>
        </row>
        <row r="35">
          <cell r="A35">
            <v>43328</v>
          </cell>
          <cell r="B35">
            <v>3.1718999999999999</v>
          </cell>
          <cell r="C35">
            <v>8.6256130000000013</v>
          </cell>
          <cell r="D35">
            <v>-6.3913094000000026</v>
          </cell>
        </row>
        <row r="36">
          <cell r="A36">
            <v>43333</v>
          </cell>
          <cell r="B36">
            <v>3.2633000000000001</v>
          </cell>
          <cell r="C36">
            <v>10.008495000000003</v>
          </cell>
          <cell r="D36">
            <v>-7.4575478000000039</v>
          </cell>
        </row>
        <row r="37">
          <cell r="A37">
            <v>43335</v>
          </cell>
          <cell r="B37">
            <v>3.2092000000000001</v>
          </cell>
          <cell r="C37">
            <v>9.1899620000000031</v>
          </cell>
          <cell r="D37">
            <v>-6.8332934000000005</v>
          </cell>
        </row>
        <row r="38">
          <cell r="A38">
            <v>43342</v>
          </cell>
          <cell r="B38">
            <v>2.6391</v>
          </cell>
          <cell r="C38">
            <v>9.1899620000000031</v>
          </cell>
          <cell r="D38">
            <v>-6.9167052000000018</v>
          </cell>
        </row>
        <row r="39">
          <cell r="A39">
            <v>43349</v>
          </cell>
          <cell r="B39">
            <v>2.5926</v>
          </cell>
          <cell r="C39">
            <v>8.5301735000000036</v>
          </cell>
          <cell r="D39">
            <v>-6.2308158999999996</v>
          </cell>
        </row>
        <row r="40">
          <cell r="A40">
            <v>43356</v>
          </cell>
          <cell r="B40">
            <v>2.6566000000000001</v>
          </cell>
          <cell r="C40">
            <v>9.4382695000000041</v>
          </cell>
          <cell r="D40">
            <v>-8.1850349000000033</v>
          </cell>
        </row>
        <row r="41">
          <cell r="A41">
            <v>43363</v>
          </cell>
          <cell r="B41">
            <v>2.6261999999999999</v>
          </cell>
          <cell r="C41">
            <v>9.0069239000000003</v>
          </cell>
          <cell r="D41">
            <v>-7.8736892999999997</v>
          </cell>
        </row>
        <row r="42">
          <cell r="A42">
            <v>43371</v>
          </cell>
          <cell r="B42">
            <v>2.6873</v>
          </cell>
          <cell r="C42">
            <v>9.8738718000000034</v>
          </cell>
          <cell r="D42">
            <v>-8.7406372000000037</v>
          </cell>
        </row>
        <row r="43">
          <cell r="A43">
            <v>43377</v>
          </cell>
          <cell r="B43">
            <v>2.6898</v>
          </cell>
          <cell r="C43">
            <v>9.9093443000000025</v>
          </cell>
          <cell r="D43">
            <v>-8.6661097000000016</v>
          </cell>
        </row>
        <row r="44">
          <cell r="A44">
            <v>43384</v>
          </cell>
          <cell r="B44">
            <v>2.7284000000000002</v>
          </cell>
          <cell r="C44">
            <v>10.457039700000005</v>
          </cell>
          <cell r="D44">
            <v>-9.2538051000000046</v>
          </cell>
        </row>
        <row r="45">
          <cell r="A45">
            <v>43391</v>
          </cell>
          <cell r="B45">
            <v>2.7183999999999999</v>
          </cell>
          <cell r="C45">
            <v>10.315149700000003</v>
          </cell>
          <cell r="D45">
            <v>-9.1119151000000027</v>
          </cell>
        </row>
        <row r="46">
          <cell r="A46">
            <v>43398</v>
          </cell>
          <cell r="B46">
            <v>2.69</v>
          </cell>
          <cell r="C46">
            <v>9.9121821000000025</v>
          </cell>
          <cell r="D46">
            <v>-8.6889475000000029</v>
          </cell>
        </row>
        <row r="47">
          <cell r="A47">
            <v>43411</v>
          </cell>
          <cell r="B47">
            <v>2.7658</v>
          </cell>
          <cell r="C47">
            <v>10.987708300000003</v>
          </cell>
          <cell r="D47">
            <v>-9.7944737000000028</v>
          </cell>
        </row>
        <row r="48">
          <cell r="A48">
            <v>43418</v>
          </cell>
          <cell r="B48">
            <v>2.7433000000000001</v>
          </cell>
          <cell r="C48">
            <v>10.668455800000004</v>
          </cell>
          <cell r="D48">
            <v>-9.4652212000000038</v>
          </cell>
        </row>
        <row r="49">
          <cell r="A49">
            <v>43431</v>
          </cell>
          <cell r="B49">
            <v>2.7597999999999998</v>
          </cell>
          <cell r="C49">
            <v>10.902574300000001</v>
          </cell>
          <cell r="D49">
            <v>-9.6693397000000019</v>
          </cell>
        </row>
        <row r="50">
          <cell r="A50">
            <v>43440</v>
          </cell>
          <cell r="B50">
            <v>2.7652999999999999</v>
          </cell>
          <cell r="C50">
            <v>10.9806138</v>
          </cell>
          <cell r="D50">
            <v>-9.7573792000000008</v>
          </cell>
        </row>
        <row r="51">
          <cell r="A51">
            <v>43449</v>
          </cell>
          <cell r="B51">
            <v>2.7660999999999998</v>
          </cell>
          <cell r="C51">
            <v>10.991965</v>
          </cell>
          <cell r="D51">
            <v>-9.8387303999999993</v>
          </cell>
        </row>
        <row r="52">
          <cell r="A52">
            <v>43459</v>
          </cell>
          <cell r="B52">
            <v>2.7612000000000001</v>
          </cell>
          <cell r="C52">
            <v>10.922438900000005</v>
          </cell>
          <cell r="D52">
            <v>-9.7692043000000037</v>
          </cell>
        </row>
        <row r="53">
          <cell r="A53">
            <v>43470</v>
          </cell>
          <cell r="B53">
            <v>2.7052999999999998</v>
          </cell>
          <cell r="C53">
            <v>10.1292738</v>
          </cell>
          <cell r="D53">
            <v>-8.8960392000000006</v>
          </cell>
        </row>
        <row r="54">
          <cell r="A54">
            <v>43480</v>
          </cell>
          <cell r="B54">
            <v>2.7494999999999998</v>
          </cell>
          <cell r="C54">
            <v>10.7564276</v>
          </cell>
          <cell r="D54">
            <v>-9.5231929999999991</v>
          </cell>
        </row>
        <row r="55">
          <cell r="A55">
            <v>43490</v>
          </cell>
          <cell r="B55">
            <v>2.7456</v>
          </cell>
          <cell r="C55">
            <v>10.701090500000003</v>
          </cell>
          <cell r="D55">
            <v>-9.2290107000000035</v>
          </cell>
        </row>
        <row r="56">
          <cell r="A56">
            <v>43500</v>
          </cell>
          <cell r="B56">
            <v>2.8026</v>
          </cell>
          <cell r="C56">
            <v>11.509863500000003</v>
          </cell>
          <cell r="D56">
            <v>-9.8459781000000017</v>
          </cell>
        </row>
        <row r="57">
          <cell r="A57">
            <v>43510</v>
          </cell>
          <cell r="B57">
            <v>2.8653</v>
          </cell>
          <cell r="C57">
            <v>12.399513800000003</v>
          </cell>
          <cell r="D57">
            <v>-10.077810600000001</v>
          </cell>
        </row>
        <row r="58">
          <cell r="A58">
            <v>43521</v>
          </cell>
          <cell r="B58">
            <v>2.8780000000000001</v>
          </cell>
          <cell r="C58">
            <v>12.579714100000004</v>
          </cell>
          <cell r="D58">
            <v>-10.676008699999999</v>
          </cell>
        </row>
        <row r="59">
          <cell r="A59">
            <v>43530</v>
          </cell>
          <cell r="B59">
            <v>2.843</v>
          </cell>
          <cell r="C59">
            <v>12.083099100000002</v>
          </cell>
          <cell r="D59">
            <v>-9.5816118999999986</v>
          </cell>
        </row>
        <row r="60">
          <cell r="A60">
            <v>43539</v>
          </cell>
          <cell r="B60">
            <v>2.8860000000000001</v>
          </cell>
          <cell r="C60">
            <v>12.693226100000004</v>
          </cell>
          <cell r="D60">
            <v>-9.2827469000000011</v>
          </cell>
        </row>
        <row r="61">
          <cell r="A61">
            <v>43549</v>
          </cell>
          <cell r="B61">
            <v>2.8605999999999998</v>
          </cell>
          <cell r="C61">
            <v>12.3328255</v>
          </cell>
          <cell r="D61">
            <v>-9.1445312999999988</v>
          </cell>
        </row>
        <row r="62">
          <cell r="A62">
            <v>43561</v>
          </cell>
          <cell r="B62">
            <v>2.8746</v>
          </cell>
          <cell r="C62">
            <v>12.531471500000004</v>
          </cell>
          <cell r="D62">
            <v>-8.5801061000000018</v>
          </cell>
        </row>
        <row r="63">
          <cell r="A63">
            <v>43572</v>
          </cell>
          <cell r="B63">
            <v>2.9973999999999998</v>
          </cell>
          <cell r="C63">
            <v>14.273880700000001</v>
          </cell>
          <cell r="D63">
            <v>-9.768668700000001</v>
          </cell>
        </row>
        <row r="64">
          <cell r="A64">
            <v>43580</v>
          </cell>
          <cell r="B64">
            <v>2.9964</v>
          </cell>
          <cell r="C64">
            <v>14.259691700000001</v>
          </cell>
          <cell r="D64">
            <v>-9.8353824999999997</v>
          </cell>
        </row>
        <row r="65">
          <cell r="A65">
            <v>43592</v>
          </cell>
          <cell r="B65">
            <v>3.0095000000000001</v>
          </cell>
          <cell r="C65">
            <v>14.445567600000004</v>
          </cell>
          <cell r="D65">
            <v>-8.5906767999999989</v>
          </cell>
        </row>
        <row r="66">
          <cell r="A66">
            <v>43601</v>
          </cell>
          <cell r="B66">
            <v>2.9390999999999998</v>
          </cell>
          <cell r="C66">
            <v>13.446662</v>
          </cell>
          <cell r="D66">
            <v>-6.8476171999999984</v>
          </cell>
        </row>
        <row r="67">
          <cell r="A67">
            <v>43614</v>
          </cell>
          <cell r="B67">
            <v>2.9392</v>
          </cell>
          <cell r="C67">
            <v>13.448080900000004</v>
          </cell>
          <cell r="D67">
            <v>-6.2263083000000039</v>
          </cell>
        </row>
        <row r="68">
          <cell r="A68">
            <v>43623</v>
          </cell>
          <cell r="B68">
            <v>2.8965000000000001</v>
          </cell>
          <cell r="C68">
            <v>12.842210600000005</v>
          </cell>
          <cell r="D68">
            <v>-3.6583194000000017</v>
          </cell>
        </row>
        <row r="69">
          <cell r="A69">
            <v>43631</v>
          </cell>
          <cell r="B69">
            <v>2.9262000000000001</v>
          </cell>
          <cell r="C69">
            <v>13.263623900000006</v>
          </cell>
          <cell r="D69">
            <v>-3.2886111000000025</v>
          </cell>
        </row>
        <row r="70">
          <cell r="A70">
            <v>43641</v>
          </cell>
          <cell r="B70">
            <v>2.9258999999999999</v>
          </cell>
          <cell r="C70">
            <v>13.259367200000003</v>
          </cell>
          <cell r="D70">
            <v>-3.2843543999999998</v>
          </cell>
        </row>
        <row r="71">
          <cell r="A71">
            <v>43651</v>
          </cell>
          <cell r="B71">
            <v>3.6505000000000001</v>
          </cell>
          <cell r="C71">
            <v>13.259367200000003</v>
          </cell>
          <cell r="D71">
            <v>-3.2943543999999996</v>
          </cell>
        </row>
        <row r="72">
          <cell r="A72">
            <v>43657</v>
          </cell>
          <cell r="B72">
            <v>3.6480999999999999</v>
          </cell>
          <cell r="C72">
            <v>13.225313600000002</v>
          </cell>
          <cell r="D72">
            <v>-2.1047011999999938</v>
          </cell>
        </row>
        <row r="73">
          <cell r="A73">
            <v>43664</v>
          </cell>
          <cell r="B73">
            <v>3.6242000000000001</v>
          </cell>
          <cell r="C73">
            <v>12.886196500000004</v>
          </cell>
          <cell r="D73">
            <v>-2.9601728999999999</v>
          </cell>
        </row>
        <row r="74">
          <cell r="A74">
            <v>43665</v>
          </cell>
          <cell r="B74">
            <v>2.5844999999999998</v>
          </cell>
          <cell r="C74">
            <v>12.886196500000004</v>
          </cell>
          <cell r="D74">
            <v>-2.9601728999999999</v>
          </cell>
        </row>
        <row r="75">
          <cell r="A75">
            <v>43671</v>
          </cell>
          <cell r="B75">
            <v>2.6234000000000002</v>
          </cell>
          <cell r="C75">
            <v>13.438148600000009</v>
          </cell>
          <cell r="D75">
            <v>-3.4391645999999998</v>
          </cell>
        </row>
        <row r="76">
          <cell r="A76">
            <v>43678</v>
          </cell>
          <cell r="B76">
            <v>2.5737000000000001</v>
          </cell>
          <cell r="C76">
            <v>12.732955300000008</v>
          </cell>
          <cell r="D76">
            <v>-3.0781059000000042</v>
          </cell>
        </row>
        <row r="77">
          <cell r="A77">
            <v>43682</v>
          </cell>
          <cell r="B77">
            <v>2.4054000000000002</v>
          </cell>
          <cell r="C77">
            <v>10.344946600000011</v>
          </cell>
          <cell r="D77">
            <v>-0.67009720000000605</v>
          </cell>
        </row>
        <row r="78">
          <cell r="A78">
            <v>43685</v>
          </cell>
          <cell r="B78">
            <v>2.2625000000000002</v>
          </cell>
          <cell r="C78">
            <v>8.3173385000000088</v>
          </cell>
          <cell r="D78">
            <v>1.6461351999999927</v>
          </cell>
        </row>
        <row r="79">
          <cell r="A79">
            <v>43687</v>
          </cell>
          <cell r="B79">
            <v>2.1964999999999999</v>
          </cell>
          <cell r="C79">
            <v>7.3808645000000057</v>
          </cell>
          <cell r="D79">
            <v>1.1523791999999924</v>
          </cell>
        </row>
        <row r="80">
          <cell r="A80">
            <v>43689</v>
          </cell>
          <cell r="B80">
            <v>2.1124999999999998</v>
          </cell>
          <cell r="C80">
            <v>6.1889885000000042</v>
          </cell>
          <cell r="D80">
            <v>2.0847506999999972</v>
          </cell>
        </row>
        <row r="81">
          <cell r="A81">
            <v>43692</v>
          </cell>
          <cell r="B81">
            <v>2.1503999999999999</v>
          </cell>
          <cell r="C81">
            <v>6.7267516000000054</v>
          </cell>
          <cell r="D81">
            <v>0.50280819999999782</v>
          </cell>
        </row>
        <row r="82">
          <cell r="A82">
            <v>43699</v>
          </cell>
          <cell r="B82">
            <v>2.1600999999999999</v>
          </cell>
          <cell r="C82">
            <v>6.8643849000000055</v>
          </cell>
          <cell r="D82">
            <v>-2.8177250000000047</v>
          </cell>
        </row>
        <row r="83">
          <cell r="A83">
            <v>43705</v>
          </cell>
          <cell r="B83">
            <v>2.2071999999999998</v>
          </cell>
          <cell r="C83">
            <v>7.5326868000000049</v>
          </cell>
          <cell r="D83">
            <v>-4.1518078000000012</v>
          </cell>
        </row>
        <row r="84">
          <cell r="A84">
            <v>43714</v>
          </cell>
          <cell r="B84">
            <v>2.2099000000000002</v>
          </cell>
          <cell r="C84">
            <v>7.5709971000000094</v>
          </cell>
          <cell r="D84">
            <v>-3.0121231000000055</v>
          </cell>
        </row>
        <row r="85">
          <cell r="A85">
            <v>43720</v>
          </cell>
          <cell r="B85">
            <v>2.2517</v>
          </cell>
          <cell r="C85">
            <v>8.164097300000007</v>
          </cell>
          <cell r="D85">
            <v>-7.6379455000000034</v>
          </cell>
        </row>
        <row r="86">
          <cell r="A86">
            <v>43727</v>
          </cell>
          <cell r="B86">
            <v>2.2174999999999998</v>
          </cell>
          <cell r="C86">
            <v>7.6788335000000041</v>
          </cell>
          <cell r="D86">
            <v>-2.3354873999999999</v>
          </cell>
        </row>
        <row r="87">
          <cell r="A87">
            <v>43734</v>
          </cell>
          <cell r="B87">
            <v>2.2913000000000001</v>
          </cell>
          <cell r="C87">
            <v>8.7259817000000091</v>
          </cell>
          <cell r="D87">
            <v>-9.9215966000000062</v>
          </cell>
        </row>
        <row r="88">
          <cell r="A88">
            <v>43741</v>
          </cell>
          <cell r="B88">
            <v>2.2949000000000002</v>
          </cell>
          <cell r="C88">
            <v>8.7770621000000091</v>
          </cell>
          <cell r="D88">
            <v>-11.861464400000003</v>
          </cell>
        </row>
        <row r="89">
          <cell r="A89">
            <v>43748</v>
          </cell>
          <cell r="B89">
            <v>2.2584</v>
          </cell>
          <cell r="C89">
            <v>8.2591636000000062</v>
          </cell>
          <cell r="D89">
            <v>-3.0334027000000034</v>
          </cell>
        </row>
        <row r="90">
          <cell r="A90">
            <v>43755</v>
          </cell>
          <cell r="B90">
            <v>2.2728000000000002</v>
          </cell>
          <cell r="C90">
            <v>8.463485200000008</v>
          </cell>
          <cell r="D90">
            <v>-3.7864845000000038</v>
          </cell>
        </row>
        <row r="91">
          <cell r="A91">
            <v>43762</v>
          </cell>
          <cell r="B91">
            <v>2.3395999999999999</v>
          </cell>
          <cell r="C91">
            <v>9.411310400000005</v>
          </cell>
          <cell r="D91">
            <v>-9.6767643000000003</v>
          </cell>
        </row>
        <row r="92">
          <cell r="A92">
            <v>43769</v>
          </cell>
          <cell r="B92">
            <v>2.3182999999999998</v>
          </cell>
          <cell r="C92">
            <v>9.1090847000000039</v>
          </cell>
          <cell r="D92">
            <v>-7.7150069000000023</v>
          </cell>
        </row>
        <row r="93">
          <cell r="A93">
            <v>43776</v>
          </cell>
          <cell r="B93">
            <v>2.2936000000000001</v>
          </cell>
          <cell r="C93">
            <v>8.7586164000000082</v>
          </cell>
          <cell r="D93">
            <v>-3.3251574000000081</v>
          </cell>
        </row>
        <row r="94">
          <cell r="A94">
            <v>43785</v>
          </cell>
          <cell r="B94">
            <v>2.2934999999999999</v>
          </cell>
          <cell r="C94">
            <v>8.7571975000000055</v>
          </cell>
          <cell r="D94">
            <v>-3.2483883000000038</v>
          </cell>
        </row>
        <row r="95">
          <cell r="A95">
            <v>43795</v>
          </cell>
          <cell r="B95">
            <v>2.2953000000000001</v>
          </cell>
          <cell r="C95">
            <v>8.7827377000000091</v>
          </cell>
          <cell r="D95">
            <v>-1.9879197000000097</v>
          </cell>
        </row>
        <row r="96">
          <cell r="A96">
            <v>43806</v>
          </cell>
          <cell r="B96">
            <v>2.3172999999999999</v>
          </cell>
          <cell r="C96">
            <v>9.0948957000000057</v>
          </cell>
          <cell r="D96">
            <v>-2.7579347000000016</v>
          </cell>
        </row>
        <row r="97">
          <cell r="A97">
            <v>43816</v>
          </cell>
          <cell r="B97">
            <v>2.3879999999999999</v>
          </cell>
          <cell r="C97">
            <v>10.098058000000005</v>
          </cell>
          <cell r="D97">
            <v>-6.0093889000000047</v>
          </cell>
        </row>
        <row r="98">
          <cell r="A98">
            <v>43824</v>
          </cell>
          <cell r="B98">
            <v>2.3374000000000001</v>
          </cell>
          <cell r="C98">
            <v>9.3800946000000085</v>
          </cell>
          <cell r="D98">
            <v>-3.4205390000000051</v>
          </cell>
        </row>
        <row r="99">
          <cell r="A99">
            <v>43836</v>
          </cell>
          <cell r="B99">
            <v>2.3540000000000001</v>
          </cell>
          <cell r="C99">
            <v>9.6156320000000086</v>
          </cell>
          <cell r="D99">
            <v>-3.6269566000000042</v>
          </cell>
        </row>
        <row r="100">
          <cell r="A100">
            <v>43846</v>
          </cell>
          <cell r="B100">
            <v>2.3805000000000001</v>
          </cell>
          <cell r="C100">
            <v>9.9916405000000079</v>
          </cell>
          <cell r="D100">
            <v>-5.0534878000000045</v>
          </cell>
        </row>
        <row r="101">
          <cell r="A101">
            <v>43857</v>
          </cell>
          <cell r="B101">
            <v>2.4020000000000001</v>
          </cell>
          <cell r="C101">
            <v>10.296704000000009</v>
          </cell>
          <cell r="D101">
            <v>-6.2890510000000068</v>
          </cell>
        </row>
        <row r="102">
          <cell r="A102">
            <v>43868</v>
          </cell>
          <cell r="B102">
            <v>2.3906000000000001</v>
          </cell>
          <cell r="C102">
            <v>10.134949400000007</v>
          </cell>
          <cell r="D102">
            <v>-3.8173340000000024</v>
          </cell>
        </row>
        <row r="103">
          <cell r="A103">
            <v>43876</v>
          </cell>
          <cell r="B103">
            <v>2.42</v>
          </cell>
          <cell r="C103">
            <v>10.552106000000006</v>
          </cell>
          <cell r="D103">
            <v>-5.4783773000000018</v>
          </cell>
        </row>
        <row r="104">
          <cell r="A104">
            <v>43886</v>
          </cell>
          <cell r="B104">
            <v>2.4321000000000002</v>
          </cell>
          <cell r="C104">
            <v>10.72379290000001</v>
          </cell>
          <cell r="D104">
            <v>-5.5682808000000099</v>
          </cell>
        </row>
        <row r="105">
          <cell r="A105">
            <v>43896</v>
          </cell>
          <cell r="B105">
            <v>2.4523000000000001</v>
          </cell>
          <cell r="C105">
            <v>11.010410700000008</v>
          </cell>
          <cell r="D105">
            <v>-6.072822500000008</v>
          </cell>
        </row>
        <row r="106">
          <cell r="A106">
            <v>43906</v>
          </cell>
          <cell r="B106">
            <v>2.4916999999999998</v>
          </cell>
          <cell r="C106">
            <v>11.569457300000003</v>
          </cell>
          <cell r="D106">
            <v>-8.2734998999999974</v>
          </cell>
        </row>
        <row r="107">
          <cell r="A107">
            <v>43915</v>
          </cell>
          <cell r="B107">
            <v>2.5297000000000001</v>
          </cell>
          <cell r="C107">
            <v>12.108639300000007</v>
          </cell>
          <cell r="D107">
            <v>-11.416595800000009</v>
          </cell>
        </row>
        <row r="108">
          <cell r="A108">
            <v>43931</v>
          </cell>
          <cell r="B108">
            <v>2.4615</v>
          </cell>
          <cell r="C108">
            <v>11.140949500000007</v>
          </cell>
          <cell r="D108">
            <v>-2.8099868000000026</v>
          </cell>
        </row>
        <row r="109">
          <cell r="A109">
            <v>43945</v>
          </cell>
          <cell r="B109">
            <v>2.5066000000000002</v>
          </cell>
          <cell r="C109">
            <v>11.78087340000001</v>
          </cell>
          <cell r="D109">
            <v>-6.3569858000000066</v>
          </cell>
        </row>
        <row r="110">
          <cell r="A110">
            <v>43959</v>
          </cell>
          <cell r="B110">
            <v>2.5167999999999999</v>
          </cell>
          <cell r="C110">
            <v>11.925601200000006</v>
          </cell>
          <cell r="D110">
            <v>-6.0078520000000042</v>
          </cell>
        </row>
        <row r="111">
          <cell r="A111">
            <v>43966</v>
          </cell>
          <cell r="B111">
            <v>2.5171000000000001</v>
          </cell>
          <cell r="C111">
            <v>11.929857900000009</v>
          </cell>
          <cell r="D111">
            <v>-6.300394300000006</v>
          </cell>
        </row>
        <row r="112">
          <cell r="A112">
            <v>43977</v>
          </cell>
          <cell r="B112">
            <v>2.5264000000000002</v>
          </cell>
          <cell r="C112">
            <v>12.06181560000001</v>
          </cell>
          <cell r="D112">
            <v>-5.1373593000000088</v>
          </cell>
        </row>
        <row r="113">
          <cell r="A113">
            <v>43992</v>
          </cell>
          <cell r="B113">
            <v>2.4988000000000001</v>
          </cell>
          <cell r="C113">
            <v>11.67019920000001</v>
          </cell>
          <cell r="D113">
            <v>-3.1630291000000099</v>
          </cell>
        </row>
        <row r="114">
          <cell r="A114">
            <v>44008</v>
          </cell>
          <cell r="B114">
            <v>2.5167999999999999</v>
          </cell>
          <cell r="C114">
            <v>11.925601200000006</v>
          </cell>
          <cell r="D114">
            <v>-3.4818850000000037</v>
          </cell>
        </row>
        <row r="115">
          <cell r="A115">
            <v>44019</v>
          </cell>
          <cell r="B115">
            <v>2.5188000000000001</v>
          </cell>
          <cell r="C115">
            <v>11.95397920000001</v>
          </cell>
          <cell r="D115">
            <v>-2.4185214000000084</v>
          </cell>
        </row>
        <row r="116">
          <cell r="A116">
            <v>44027</v>
          </cell>
          <cell r="B116">
            <v>2.5129999999999999</v>
          </cell>
          <cell r="C116">
            <v>11.871683000000006</v>
          </cell>
          <cell r="D116">
            <v>-1.2242348000000014</v>
          </cell>
        </row>
        <row r="117">
          <cell r="A117">
            <v>44036</v>
          </cell>
          <cell r="B117">
            <v>2.5286</v>
          </cell>
          <cell r="C117">
            <v>12.093031400000006</v>
          </cell>
          <cell r="D117">
            <v>-0.77280460000000772</v>
          </cell>
        </row>
        <row r="118">
          <cell r="A118">
            <v>44045</v>
          </cell>
          <cell r="B118">
            <v>2.4685999999999999</v>
          </cell>
          <cell r="C118">
            <v>11.241691400000006</v>
          </cell>
          <cell r="D118">
            <v>4.5620039999999946</v>
          </cell>
        </row>
        <row r="119">
          <cell r="A119">
            <v>44047</v>
          </cell>
          <cell r="B119">
            <v>2.4862000000000002</v>
          </cell>
          <cell r="C119">
            <v>11.49141780000001</v>
          </cell>
          <cell r="D119">
            <v>3.9557983999999919</v>
          </cell>
        </row>
        <row r="120">
          <cell r="A120">
            <v>44051</v>
          </cell>
          <cell r="B120">
            <v>2.5289999999999999</v>
          </cell>
          <cell r="C120">
            <v>12.098707000000006</v>
          </cell>
          <cell r="D120">
            <v>1.3189314999999961</v>
          </cell>
        </row>
        <row r="121">
          <cell r="A121">
            <v>44056</v>
          </cell>
          <cell r="B121">
            <v>2.5708000000000002</v>
          </cell>
          <cell r="C121">
            <v>12.69180720000001</v>
          </cell>
          <cell r="D121">
            <v>-2.0913337000000052</v>
          </cell>
        </row>
        <row r="122">
          <cell r="A122">
            <v>44062</v>
          </cell>
          <cell r="B122">
            <v>2.6190000000000002</v>
          </cell>
          <cell r="C122">
            <v>13.375717000000011</v>
          </cell>
          <cell r="D122">
            <v>-7.0101108000000067</v>
          </cell>
        </row>
        <row r="123">
          <cell r="A123">
            <v>44069</v>
          </cell>
          <cell r="B123">
            <v>2.6461999999999999</v>
          </cell>
          <cell r="C123">
            <v>13.761657800000005</v>
          </cell>
          <cell r="D123">
            <v>-7.9801620000000026</v>
          </cell>
        </row>
        <row r="124">
          <cell r="A124">
            <v>44076</v>
          </cell>
          <cell r="B124">
            <v>2.6202000000000001</v>
          </cell>
          <cell r="C124">
            <v>13.392743800000009</v>
          </cell>
          <cell r="D124">
            <v>-4.4101315000000056</v>
          </cell>
        </row>
        <row r="125">
          <cell r="A125">
            <v>44083</v>
          </cell>
          <cell r="B125">
            <v>2.6320999999999999</v>
          </cell>
          <cell r="C125">
            <v>13.561592900000004</v>
          </cell>
          <cell r="D125">
            <v>-3.143513300000004</v>
          </cell>
        </row>
        <row r="126">
          <cell r="A126">
            <v>44090</v>
          </cell>
          <cell r="B126">
            <v>2.6133000000000002</v>
          </cell>
          <cell r="C126">
            <v>13.29483970000001</v>
          </cell>
          <cell r="D126">
            <v>-0.97442890000001015</v>
          </cell>
        </row>
        <row r="127">
          <cell r="A127">
            <v>44093</v>
          </cell>
          <cell r="B127">
            <v>2.5665</v>
          </cell>
          <cell r="C127">
            <v>12.630794500000007</v>
          </cell>
          <cell r="D127">
            <v>1.0009752999999915</v>
          </cell>
        </row>
        <row r="128">
          <cell r="A128">
            <v>44098</v>
          </cell>
          <cell r="B128">
            <v>2.3401999999999998</v>
          </cell>
          <cell r="C128">
            <v>9.419823800000005</v>
          </cell>
          <cell r="D128">
            <v>3.2707918999999972</v>
          </cell>
        </row>
        <row r="129">
          <cell r="A129">
            <v>44104</v>
          </cell>
          <cell r="B129">
            <v>2.3391999999999999</v>
          </cell>
          <cell r="C129">
            <v>9.4056348000000067</v>
          </cell>
          <cell r="D129">
            <v>4.7185748999999948</v>
          </cell>
        </row>
        <row r="130">
          <cell r="A130">
            <v>44111</v>
          </cell>
          <cell r="B130">
            <v>2.6109</v>
          </cell>
          <cell r="C130">
            <v>13.260786100000008</v>
          </cell>
          <cell r="D130">
            <v>0.42990069999999392</v>
          </cell>
        </row>
        <row r="131">
          <cell r="A131">
            <v>44118</v>
          </cell>
          <cell r="B131">
            <v>2.5992000000000002</v>
          </cell>
          <cell r="C131">
            <v>13.094774800000009</v>
          </cell>
          <cell r="D131">
            <v>2.942556399999992</v>
          </cell>
        </row>
        <row r="132">
          <cell r="A132">
            <v>44123</v>
          </cell>
          <cell r="B132">
            <v>2.6103000000000001</v>
          </cell>
          <cell r="C132">
            <v>13.252272700000008</v>
          </cell>
          <cell r="D132">
            <v>2.2655079999999916</v>
          </cell>
        </row>
        <row r="133">
          <cell r="A133">
            <v>44127</v>
          </cell>
          <cell r="B133">
            <v>2.6457000000000002</v>
          </cell>
          <cell r="C133">
            <v>13.75456330000001</v>
          </cell>
          <cell r="D133">
            <v>-0.47762520000000741</v>
          </cell>
        </row>
        <row r="134">
          <cell r="A134">
            <v>44131</v>
          </cell>
          <cell r="B134">
            <v>2.2938000000000001</v>
          </cell>
          <cell r="C134">
            <v>8.7614542000000082</v>
          </cell>
          <cell r="D134">
            <v>2.7083899999999907</v>
          </cell>
        </row>
        <row r="135">
          <cell r="A135">
            <v>44141</v>
          </cell>
          <cell r="B135">
            <v>2.5360999999999998</v>
          </cell>
          <cell r="C135">
            <v>12.199448900000004</v>
          </cell>
          <cell r="D135">
            <v>-3.6377858000000032</v>
          </cell>
        </row>
        <row r="136">
          <cell r="A136">
            <v>44151</v>
          </cell>
          <cell r="B136">
            <v>2.5415000000000001</v>
          </cell>
          <cell r="C136">
            <v>12.276069500000009</v>
          </cell>
          <cell r="D136">
            <v>-4.9625143000000094</v>
          </cell>
        </row>
        <row r="137">
          <cell r="A137">
            <v>44155</v>
          </cell>
          <cell r="B137">
            <v>2.7755999999999998</v>
          </cell>
          <cell r="C137">
            <v>15.597714400000005</v>
          </cell>
          <cell r="D137">
            <v>-10.112495000000001</v>
          </cell>
        </row>
        <row r="138">
          <cell r="A138">
            <v>44162</v>
          </cell>
          <cell r="B138">
            <v>2.7715999999999998</v>
          </cell>
          <cell r="C138">
            <v>15.540958400000005</v>
          </cell>
          <cell r="D138">
            <v>-6.5154337000000044</v>
          </cell>
        </row>
        <row r="139">
          <cell r="A139">
            <v>44169</v>
          </cell>
          <cell r="B139">
            <v>2.7376999999999998</v>
          </cell>
          <cell r="C139">
            <v>15.059951300000005</v>
          </cell>
          <cell r="D139">
            <v>-6.7405462000000007</v>
          </cell>
        </row>
        <row r="140">
          <cell r="A140">
            <v>44175</v>
          </cell>
          <cell r="B140">
            <v>2.7721</v>
          </cell>
          <cell r="C140">
            <v>15.548052900000007</v>
          </cell>
          <cell r="D140">
            <v>-8.1753779000000062</v>
          </cell>
        </row>
        <row r="141">
          <cell r="A141">
            <v>44182</v>
          </cell>
          <cell r="B141">
            <v>2.5807000000000002</v>
          </cell>
          <cell r="C141">
            <v>12.832278300000009</v>
          </cell>
          <cell r="D141">
            <v>-3.0049451000000094</v>
          </cell>
        </row>
        <row r="142">
          <cell r="A142">
            <v>44190</v>
          </cell>
          <cell r="B142">
            <v>2.4592000000000001</v>
          </cell>
          <cell r="C142">
            <v>11.108314800000008</v>
          </cell>
          <cell r="D142">
            <v>-3.4060224000000066</v>
          </cell>
        </row>
        <row r="143">
          <cell r="A143">
            <v>44202</v>
          </cell>
          <cell r="B143">
            <v>2.4794999999999998</v>
          </cell>
          <cell r="C143">
            <v>11.396351500000005</v>
          </cell>
          <cell r="D143">
            <v>-3.1624095000000043</v>
          </cell>
        </row>
        <row r="144">
          <cell r="A144">
            <v>44211</v>
          </cell>
          <cell r="B144">
            <v>2.4773999999999998</v>
          </cell>
          <cell r="C144">
            <v>11.366554600000004</v>
          </cell>
          <cell r="D144">
            <v>-3.0930412000000018</v>
          </cell>
        </row>
        <row r="145">
          <cell r="A145">
            <v>44223</v>
          </cell>
          <cell r="B145">
            <v>2.3855</v>
          </cell>
          <cell r="C145">
            <v>10.062585500000006</v>
          </cell>
          <cell r="D145">
            <v>-0.68166460000000662</v>
          </cell>
        </row>
        <row r="146">
          <cell r="A146">
            <v>44232</v>
          </cell>
          <cell r="B146">
            <v>2.5205000000000002</v>
          </cell>
          <cell r="C146">
            <v>11.978100500000009</v>
          </cell>
          <cell r="D146">
            <v>-3.521561800000006</v>
          </cell>
        </row>
        <row r="147">
          <cell r="A147">
            <v>44243</v>
          </cell>
          <cell r="B147">
            <v>2.5335000000000001</v>
          </cell>
          <cell r="C147">
            <v>12.162557500000009</v>
          </cell>
          <cell r="D147">
            <v>-3.2829475000000077</v>
          </cell>
        </row>
        <row r="148">
          <cell r="A148">
            <v>44252</v>
          </cell>
          <cell r="B148">
            <v>2.5581999999999998</v>
          </cell>
          <cell r="C148">
            <v>12.513025800000005</v>
          </cell>
          <cell r="D148">
            <v>-4.2274133000000038</v>
          </cell>
        </row>
        <row r="149">
          <cell r="A149">
            <v>44261</v>
          </cell>
          <cell r="B149">
            <v>2.6030000000000002</v>
          </cell>
          <cell r="C149">
            <v>13.14869300000001</v>
          </cell>
          <cell r="D149">
            <v>-4.2824240000000113</v>
          </cell>
        </row>
        <row r="150">
          <cell r="A150">
            <v>44270</v>
          </cell>
          <cell r="B150">
            <v>2.6175999999999999</v>
          </cell>
          <cell r="C150">
            <v>13.355852400000005</v>
          </cell>
          <cell r="D150">
            <v>-4.5399221000000054</v>
          </cell>
        </row>
        <row r="151">
          <cell r="A151">
            <v>44281</v>
          </cell>
          <cell r="B151">
            <v>2.5598999999999998</v>
          </cell>
          <cell r="C151">
            <v>12.537147100000004</v>
          </cell>
          <cell r="D151">
            <v>-2.7245096999999987</v>
          </cell>
        </row>
        <row r="152">
          <cell r="A152">
            <v>44292</v>
          </cell>
          <cell r="B152">
            <v>2.5028000000000001</v>
          </cell>
          <cell r="C152">
            <v>11.72695520000001</v>
          </cell>
          <cell r="D152">
            <v>0.90004769999998935</v>
          </cell>
        </row>
        <row r="153">
          <cell r="A153">
            <v>44301</v>
          </cell>
          <cell r="B153">
            <v>2.5108999999999999</v>
          </cell>
          <cell r="C153">
            <v>11.841886100000005</v>
          </cell>
          <cell r="D153">
            <v>-0.40177220000000169</v>
          </cell>
        </row>
        <row r="154">
          <cell r="A154">
            <v>44309</v>
          </cell>
          <cell r="B154">
            <v>2.5432999999999999</v>
          </cell>
          <cell r="C154">
            <v>12.301609700000006</v>
          </cell>
          <cell r="D154">
            <v>0.54153369999999867</v>
          </cell>
        </row>
        <row r="155">
          <cell r="A155">
            <v>44320</v>
          </cell>
          <cell r="B155">
            <v>2.5137999999999998</v>
          </cell>
          <cell r="C155">
            <v>11.883034200000004</v>
          </cell>
          <cell r="D155">
            <v>0.17974539999999806</v>
          </cell>
        </row>
        <row r="156">
          <cell r="A156">
            <v>44330</v>
          </cell>
          <cell r="B156">
            <v>2.4965999999999999</v>
          </cell>
          <cell r="C156">
            <v>11.638983400000006</v>
          </cell>
          <cell r="D156">
            <v>-1.1572471000000029</v>
          </cell>
        </row>
        <row r="157">
          <cell r="A157">
            <v>44342</v>
          </cell>
          <cell r="B157">
            <v>2.5676000000000001</v>
          </cell>
          <cell r="C157">
            <v>12.646402400000008</v>
          </cell>
          <cell r="D157">
            <v>-0.54393850000000832</v>
          </cell>
        </row>
        <row r="158">
          <cell r="A158">
            <v>44351</v>
          </cell>
          <cell r="B158">
            <v>2.6143999999999998</v>
          </cell>
          <cell r="C158">
            <v>13.310447600000005</v>
          </cell>
          <cell r="D158">
            <v>-1.682838400000005</v>
          </cell>
        </row>
        <row r="159">
          <cell r="A159">
            <v>44362</v>
          </cell>
          <cell r="B159">
            <v>1.9558</v>
          </cell>
          <cell r="C159">
            <v>3.9655722000000058</v>
          </cell>
          <cell r="D159">
            <v>12.129049399999998</v>
          </cell>
        </row>
        <row r="160">
          <cell r="A160">
            <v>44372</v>
          </cell>
          <cell r="B160">
            <v>2.0699999999999998</v>
          </cell>
          <cell r="C160">
            <v>5.5859560000000048</v>
          </cell>
          <cell r="D160">
            <v>5.862397499999993</v>
          </cell>
        </row>
        <row r="161">
          <cell r="A161">
            <v>44383</v>
          </cell>
          <cell r="B161">
            <v>2.0463</v>
          </cell>
          <cell r="C161">
            <v>5.2496767000000073</v>
          </cell>
          <cell r="D161">
            <v>8.0554549999999967</v>
          </cell>
        </row>
        <row r="162">
          <cell r="A162">
            <v>44393</v>
          </cell>
          <cell r="B162">
            <v>1.9201999999999999</v>
          </cell>
          <cell r="C162">
            <v>3.4604438000000055</v>
          </cell>
          <cell r="D162">
            <v>9.825229399999996</v>
          </cell>
        </row>
        <row r="163">
          <cell r="A163">
            <v>44404</v>
          </cell>
          <cell r="B163">
            <v>1.7279</v>
          </cell>
          <cell r="C163">
            <v>0.7318991000000068</v>
          </cell>
          <cell r="D163">
            <v>16.335434199999998</v>
          </cell>
        </row>
        <row r="164">
          <cell r="A164">
            <v>44408</v>
          </cell>
          <cell r="B164">
            <v>1.7012</v>
          </cell>
          <cell r="C164">
            <v>0.35305280000000749</v>
          </cell>
          <cell r="D164">
            <v>17.380333199999992</v>
          </cell>
        </row>
        <row r="165">
          <cell r="A165">
            <v>44413</v>
          </cell>
          <cell r="B165">
            <v>1.7808999999999999</v>
          </cell>
          <cell r="C165">
            <v>1.4839161000000054</v>
          </cell>
          <cell r="D165">
            <v>16.226693399999998</v>
          </cell>
        </row>
        <row r="166">
          <cell r="A166">
            <v>44420</v>
          </cell>
          <cell r="B166">
            <v>2.0653999999999999</v>
          </cell>
          <cell r="C166">
            <v>5.5206866000000057</v>
          </cell>
          <cell r="D166">
            <v>6.4782334999999938</v>
          </cell>
        </row>
        <row r="167">
          <cell r="A167">
            <v>44426</v>
          </cell>
          <cell r="B167">
            <v>2.0280999999999998</v>
          </cell>
          <cell r="C167">
            <v>4.9914369000000036</v>
          </cell>
          <cell r="D167">
            <v>6.985812699999995</v>
          </cell>
        </row>
        <row r="168">
          <cell r="A168">
            <v>44434</v>
          </cell>
          <cell r="B168">
            <v>2.5547</v>
          </cell>
          <cell r="C168">
            <v>12.463364300000006</v>
          </cell>
          <cell r="D168">
            <v>0.66876509999999634</v>
          </cell>
        </row>
        <row r="169">
          <cell r="A169">
            <v>44441</v>
          </cell>
          <cell r="B169">
            <v>1.7350000000000001</v>
          </cell>
          <cell r="C169">
            <v>0.83264100000000774</v>
          </cell>
          <cell r="D169">
            <v>14.326040799999992</v>
          </cell>
        </row>
        <row r="170">
          <cell r="A170">
            <v>44448</v>
          </cell>
          <cell r="B170">
            <v>1.6893</v>
          </cell>
          <cell r="C170">
            <v>0.18420370000000652</v>
          </cell>
          <cell r="D170">
            <v>16.356062899999998</v>
          </cell>
        </row>
        <row r="171">
          <cell r="A171">
            <v>44454</v>
          </cell>
          <cell r="B171">
            <v>1.7038</v>
          </cell>
          <cell r="C171">
            <v>0.38994420000000574</v>
          </cell>
          <cell r="D171">
            <v>16.449511199999996</v>
          </cell>
        </row>
        <row r="172">
          <cell r="A172">
            <v>44462</v>
          </cell>
          <cell r="B172">
            <v>1.6899</v>
          </cell>
          <cell r="C172">
            <v>0.19271710000000652</v>
          </cell>
          <cell r="D172">
            <v>16.291342099999994</v>
          </cell>
        </row>
        <row r="173">
          <cell r="A173">
            <v>44468</v>
          </cell>
          <cell r="B173">
            <v>1.6426000000000001</v>
          </cell>
          <cell r="C173">
            <v>-0.47842259999999293</v>
          </cell>
          <cell r="D173">
            <v>16.543292999999998</v>
          </cell>
        </row>
        <row r="174">
          <cell r="A174">
            <v>44476</v>
          </cell>
          <cell r="B174">
            <v>2.4382000000000001</v>
          </cell>
          <cell r="C174">
            <v>10.810345800000009</v>
          </cell>
          <cell r="D174">
            <v>4.7187666999999909</v>
          </cell>
        </row>
        <row r="175">
          <cell r="A175">
            <v>44483</v>
          </cell>
          <cell r="B175">
            <v>1.4666999999999999</v>
          </cell>
          <cell r="C175">
            <v>-2.9742676999999951</v>
          </cell>
          <cell r="D175">
            <v>19.674918999999996</v>
          </cell>
        </row>
        <row r="176">
          <cell r="A176">
            <v>44490</v>
          </cell>
          <cell r="B176">
            <v>1.6491</v>
          </cell>
          <cell r="C176">
            <v>-0.38619409999999377</v>
          </cell>
          <cell r="D176">
            <v>13.910062999999996</v>
          </cell>
        </row>
        <row r="177">
          <cell r="A177">
            <v>44496</v>
          </cell>
          <cell r="B177">
            <v>1.6156999999999999</v>
          </cell>
          <cell r="C177">
            <v>-0.86010669999999401</v>
          </cell>
          <cell r="D177">
            <v>12.742344799999996</v>
          </cell>
        </row>
        <row r="178">
          <cell r="A178">
            <v>44505</v>
          </cell>
          <cell r="B178">
            <v>1.7062999999999999</v>
          </cell>
          <cell r="C178">
            <v>0.42541670000000664</v>
          </cell>
          <cell r="D178">
            <v>13.280371499999994</v>
          </cell>
        </row>
        <row r="179">
          <cell r="A179">
            <v>44513</v>
          </cell>
          <cell r="B179">
            <v>1.6157999999999999</v>
          </cell>
          <cell r="C179">
            <v>-0.85868779999999489</v>
          </cell>
          <cell r="D179">
            <v>14.105174299999996</v>
          </cell>
        </row>
        <row r="180">
          <cell r="A180">
            <v>44518</v>
          </cell>
          <cell r="B180">
            <v>1.6235999999999999</v>
          </cell>
          <cell r="C180">
            <v>-0.74801359999999484</v>
          </cell>
          <cell r="D180">
            <v>14.339783399999993</v>
          </cell>
        </row>
        <row r="181">
          <cell r="A181">
            <v>44526</v>
          </cell>
          <cell r="B181">
            <v>1.5941000000000001</v>
          </cell>
          <cell r="C181">
            <v>-1.1665890999999924</v>
          </cell>
          <cell r="D181">
            <v>13.873976699999996</v>
          </cell>
        </row>
        <row r="182">
          <cell r="A182">
            <v>44533</v>
          </cell>
          <cell r="B182">
            <v>1.7502</v>
          </cell>
          <cell r="C182">
            <v>1.0483138000000061</v>
          </cell>
          <cell r="D182">
            <v>11.104647699999994</v>
          </cell>
        </row>
        <row r="183">
          <cell r="A183">
            <v>44540</v>
          </cell>
          <cell r="B183">
            <v>1.7837000000000001</v>
          </cell>
          <cell r="C183">
            <v>1.5236453000000072</v>
          </cell>
          <cell r="D183">
            <v>11.170852899999995</v>
          </cell>
        </row>
        <row r="184">
          <cell r="A184">
            <v>44547</v>
          </cell>
          <cell r="B184">
            <v>1.8039000000000001</v>
          </cell>
          <cell r="C184">
            <v>1.8102631000000073</v>
          </cell>
          <cell r="D184">
            <v>10.604076199999996</v>
          </cell>
        </row>
        <row r="185">
          <cell r="A185">
            <v>44557</v>
          </cell>
          <cell r="B185">
            <v>1.5743</v>
          </cell>
          <cell r="C185">
            <v>-1.4475312999999925</v>
          </cell>
          <cell r="D185">
            <v>14.864379499999993</v>
          </cell>
        </row>
        <row r="186">
          <cell r="A186">
            <v>44567</v>
          </cell>
          <cell r="B186">
            <v>1.8409</v>
          </cell>
          <cell r="C186">
            <v>2.3352561000000058</v>
          </cell>
          <cell r="D186">
            <v>10.752087599999998</v>
          </cell>
        </row>
        <row r="187">
          <cell r="A187">
            <v>44578</v>
          </cell>
          <cell r="B187">
            <v>2.0503</v>
          </cell>
          <cell r="C187">
            <v>5.3064327000000073</v>
          </cell>
          <cell r="D187">
            <v>7.8315883999999958</v>
          </cell>
        </row>
        <row r="188">
          <cell r="A188">
            <v>44587</v>
          </cell>
          <cell r="B188">
            <v>1.3613</v>
          </cell>
          <cell r="C188">
            <v>-4.4697882999999941</v>
          </cell>
          <cell r="D188">
            <v>17.596138899999996</v>
          </cell>
        </row>
        <row r="189">
          <cell r="A189">
            <v>44599</v>
          </cell>
          <cell r="B189">
            <v>1.4494</v>
          </cell>
          <cell r="C189">
            <v>-3.2197373999999925</v>
          </cell>
          <cell r="D189">
            <v>16.325636399999993</v>
          </cell>
        </row>
        <row r="190">
          <cell r="A190">
            <v>44608</v>
          </cell>
          <cell r="B190">
            <v>1.3736999999999999</v>
          </cell>
          <cell r="C190">
            <v>-4.293844699999994</v>
          </cell>
          <cell r="D190">
            <v>16.596377599999997</v>
          </cell>
        </row>
        <row r="191">
          <cell r="A191">
            <v>44617</v>
          </cell>
          <cell r="B191">
            <v>1.5245</v>
          </cell>
          <cell r="C191">
            <v>-2.1541434999999929</v>
          </cell>
          <cell r="D191">
            <v>16.284334799999993</v>
          </cell>
        </row>
        <row r="192">
          <cell r="A192">
            <v>44627</v>
          </cell>
          <cell r="B192">
            <v>1.3755999999999999</v>
          </cell>
          <cell r="C192">
            <v>-4.2668855999999948</v>
          </cell>
          <cell r="D192">
            <v>17.826081699999996</v>
          </cell>
        </row>
        <row r="193">
          <cell r="A193">
            <v>44637</v>
          </cell>
          <cell r="B193">
            <v>2.4969000000000001</v>
          </cell>
          <cell r="C193">
            <v>11.643240100000009</v>
          </cell>
          <cell r="D193">
            <v>3.3638840999999928</v>
          </cell>
        </row>
        <row r="194">
          <cell r="A194">
            <v>44646</v>
          </cell>
          <cell r="B194">
            <v>2.1387</v>
          </cell>
          <cell r="C194">
            <v>6.560740300000008</v>
          </cell>
          <cell r="D194">
            <v>9.5627982999999954</v>
          </cell>
        </row>
        <row r="195">
          <cell r="A195">
            <v>44657</v>
          </cell>
          <cell r="B195">
            <v>2.2056</v>
          </cell>
          <cell r="C195">
            <v>7.5099844000000067</v>
          </cell>
          <cell r="D195">
            <v>2.148860399999994</v>
          </cell>
        </row>
        <row r="196">
          <cell r="A196">
            <v>44667</v>
          </cell>
          <cell r="B196">
            <v>2.7105000000000001</v>
          </cell>
          <cell r="C196">
            <v>14.674010500000009</v>
          </cell>
          <cell r="D196">
            <v>0.83674949999999448</v>
          </cell>
        </row>
        <row r="197">
          <cell r="A197">
            <v>44678</v>
          </cell>
          <cell r="B197">
            <v>3.0510000000000002</v>
          </cell>
          <cell r="C197">
            <v>19.505365000000008</v>
          </cell>
          <cell r="D197">
            <v>-3.9153953000000072</v>
          </cell>
        </row>
        <row r="198">
          <cell r="A198">
            <v>44687</v>
          </cell>
          <cell r="B198">
            <v>2.2696999999999998</v>
          </cell>
          <cell r="C198">
            <v>8.4194993000000053</v>
          </cell>
          <cell r="D198">
            <v>10.187116900000003</v>
          </cell>
        </row>
        <row r="199">
          <cell r="A199">
            <v>44697</v>
          </cell>
          <cell r="B199">
            <v>2.6269</v>
          </cell>
          <cell r="C199">
            <v>13.487810100000008</v>
          </cell>
          <cell r="D199">
            <v>2.5784589999999952</v>
          </cell>
        </row>
        <row r="200">
          <cell r="A200">
            <v>44707</v>
          </cell>
          <cell r="B200">
            <v>2.1956000000000002</v>
          </cell>
          <cell r="C200">
            <v>7.3680944000000101</v>
          </cell>
          <cell r="D200">
            <v>8.9236607999999897</v>
          </cell>
        </row>
        <row r="201">
          <cell r="A201">
            <v>44718</v>
          </cell>
          <cell r="B201">
            <v>2.1956000000000002</v>
          </cell>
          <cell r="C201">
            <v>7.3680944000000101</v>
          </cell>
          <cell r="D201">
            <v>8.2934788999999931</v>
          </cell>
        </row>
        <row r="202">
          <cell r="A202">
            <v>44728</v>
          </cell>
          <cell r="B202">
            <v>2.1956000000000002</v>
          </cell>
          <cell r="C202">
            <v>7.3680944000000101</v>
          </cell>
          <cell r="D202">
            <v>9.7638217999999917</v>
          </cell>
        </row>
        <row r="203">
          <cell r="A203">
            <v>44740</v>
          </cell>
          <cell r="B203">
            <v>2.1956000000000002</v>
          </cell>
          <cell r="C203">
            <v>7.3680944000000101</v>
          </cell>
          <cell r="D203">
            <v>10.79587909999999</v>
          </cell>
        </row>
        <row r="204">
          <cell r="A204">
            <v>44749</v>
          </cell>
          <cell r="B204">
            <v>2.1956000000000002</v>
          </cell>
          <cell r="C204">
            <v>7.3680944000000101</v>
          </cell>
          <cell r="D204">
            <v>10.216780199999988</v>
          </cell>
        </row>
        <row r="205">
          <cell r="A205">
            <v>44754</v>
          </cell>
          <cell r="B205">
            <v>2.1956000000000002</v>
          </cell>
          <cell r="C205">
            <v>7.3680944000000101</v>
          </cell>
          <cell r="D205">
            <v>12.972410599999982</v>
          </cell>
        </row>
        <row r="206">
          <cell r="A206">
            <v>44755</v>
          </cell>
          <cell r="B206">
            <v>2.1956000000000002</v>
          </cell>
          <cell r="C206">
            <v>7.3680944000000101</v>
          </cell>
          <cell r="D206">
            <v>13.562638499999984</v>
          </cell>
        </row>
        <row r="207">
          <cell r="A207">
            <v>44758</v>
          </cell>
          <cell r="B207">
            <v>2.1956000000000002</v>
          </cell>
          <cell r="C207">
            <v>7.3680944000000101</v>
          </cell>
          <cell r="D207">
            <v>-15.552965100000009</v>
          </cell>
        </row>
        <row r="208">
          <cell r="A208">
            <v>44764</v>
          </cell>
          <cell r="B208">
            <v>2.1956000000000002</v>
          </cell>
          <cell r="C208">
            <v>7.3680944000000101</v>
          </cell>
          <cell r="D208">
            <v>-5.5392978000000088</v>
          </cell>
        </row>
        <row r="209">
          <cell r="A209">
            <v>44770</v>
          </cell>
          <cell r="B209">
            <v>2.1956000000000002</v>
          </cell>
          <cell r="C209">
            <v>7.3680944000000101</v>
          </cell>
          <cell r="D209">
            <v>8.9577021999999893</v>
          </cell>
        </row>
        <row r="210">
          <cell r="A210">
            <v>44777</v>
          </cell>
          <cell r="B210">
            <v>2.1956000000000002</v>
          </cell>
          <cell r="C210">
            <v>7.3680944000000101</v>
          </cell>
          <cell r="D210">
            <v>5.4989774999999907</v>
          </cell>
        </row>
        <row r="211">
          <cell r="A211">
            <v>44784</v>
          </cell>
          <cell r="B211">
            <v>2.1956000000000002</v>
          </cell>
          <cell r="C211">
            <v>7.3680944000000101</v>
          </cell>
          <cell r="D211">
            <v>7.0487119999999921</v>
          </cell>
        </row>
        <row r="212">
          <cell r="A212">
            <v>44790</v>
          </cell>
          <cell r="B212">
            <v>2.1956000000000002</v>
          </cell>
          <cell r="C212">
            <v>7.3680944000000101</v>
          </cell>
          <cell r="D212">
            <v>6.3099057999999912</v>
          </cell>
        </row>
        <row r="213">
          <cell r="A213">
            <v>44800</v>
          </cell>
          <cell r="B213">
            <v>2.1956000000000002</v>
          </cell>
          <cell r="C213">
            <v>7.3680944000000101</v>
          </cell>
          <cell r="D213">
            <v>6.3949172999999933</v>
          </cell>
        </row>
        <row r="214">
          <cell r="A214">
            <v>44806</v>
          </cell>
        </row>
        <row r="215">
          <cell r="A215">
            <v>44812</v>
          </cell>
        </row>
        <row r="216">
          <cell r="A216">
            <v>44819</v>
          </cell>
        </row>
        <row r="217">
          <cell r="A217">
            <v>44826</v>
          </cell>
        </row>
        <row r="218">
          <cell r="A218">
            <v>44832</v>
          </cell>
        </row>
        <row r="219">
          <cell r="A219">
            <v>44839</v>
          </cell>
        </row>
        <row r="220">
          <cell r="A220">
            <v>44846</v>
          </cell>
        </row>
        <row r="221">
          <cell r="A221">
            <v>44854</v>
          </cell>
        </row>
        <row r="222">
          <cell r="A222">
            <v>44861</v>
          </cell>
        </row>
        <row r="223">
          <cell r="A223">
            <v>44869</v>
          </cell>
        </row>
        <row r="224">
          <cell r="A224">
            <v>44875</v>
          </cell>
        </row>
        <row r="225">
          <cell r="A225">
            <v>44881</v>
          </cell>
        </row>
        <row r="226">
          <cell r="A226">
            <v>44891</v>
          </cell>
        </row>
        <row r="227">
          <cell r="A227">
            <v>44902</v>
          </cell>
        </row>
        <row r="228">
          <cell r="A228">
            <v>44912</v>
          </cell>
        </row>
        <row r="229">
          <cell r="A229">
            <v>44922</v>
          </cell>
        </row>
        <row r="230">
          <cell r="A230">
            <v>44932</v>
          </cell>
        </row>
        <row r="231">
          <cell r="A231">
            <v>44941</v>
          </cell>
        </row>
        <row r="232">
          <cell r="A232">
            <v>44951</v>
          </cell>
        </row>
        <row r="233">
          <cell r="A233">
            <v>44963</v>
          </cell>
        </row>
        <row r="234">
          <cell r="A234">
            <v>44973</v>
          </cell>
        </row>
        <row r="235">
          <cell r="A235">
            <v>44982</v>
          </cell>
        </row>
        <row r="236">
          <cell r="A236">
            <v>44991</v>
          </cell>
        </row>
        <row r="237">
          <cell r="A237">
            <v>45001</v>
          </cell>
        </row>
        <row r="238">
          <cell r="A238">
            <v>45013</v>
          </cell>
        </row>
        <row r="239">
          <cell r="A239">
            <v>45023</v>
          </cell>
        </row>
        <row r="240">
          <cell r="A240">
            <v>45033</v>
          </cell>
        </row>
        <row r="241">
          <cell r="A241">
            <v>45042</v>
          </cell>
        </row>
        <row r="242">
          <cell r="A242">
            <v>45052</v>
          </cell>
        </row>
        <row r="243">
          <cell r="A243">
            <v>45058</v>
          </cell>
          <cell r="B243">
            <v>2.5022000000000002</v>
          </cell>
          <cell r="C243">
            <v>11.71844180000001</v>
          </cell>
        </row>
        <row r="244">
          <cell r="A244">
            <v>45059</v>
          </cell>
          <cell r="B244">
            <v>2.4323999999999999</v>
          </cell>
          <cell r="C244">
            <v>10.728049600000006</v>
          </cell>
        </row>
        <row r="245">
          <cell r="A245">
            <v>45059</v>
          </cell>
          <cell r="B245">
            <v>2.1718000000000002</v>
          </cell>
          <cell r="C245">
            <v>7.0303962000000091</v>
          </cell>
        </row>
        <row r="246">
          <cell r="A246">
            <v>45061</v>
          </cell>
          <cell r="B246">
            <v>2.1699000000000002</v>
          </cell>
          <cell r="C246">
            <v>7.0034371000000091</v>
          </cell>
        </row>
        <row r="247">
          <cell r="A247">
            <v>45062</v>
          </cell>
          <cell r="B247">
            <v>2.4586999999999999</v>
          </cell>
          <cell r="C247">
            <v>11.101220300000005</v>
          </cell>
        </row>
        <row r="248">
          <cell r="A248">
            <v>45063</v>
          </cell>
          <cell r="B248">
            <v>2.3877999999999999</v>
          </cell>
          <cell r="C248">
            <v>10.095220200000005</v>
          </cell>
        </row>
        <row r="249">
          <cell r="A249">
            <v>45064</v>
          </cell>
          <cell r="B249">
            <v>2.4323000000000001</v>
          </cell>
          <cell r="C249">
            <v>10.726630700000008</v>
          </cell>
        </row>
        <row r="250">
          <cell r="A250">
            <v>45066</v>
          </cell>
          <cell r="B250">
            <v>2.4403000000000001</v>
          </cell>
          <cell r="C250">
            <v>10.840142700000008</v>
          </cell>
        </row>
        <row r="251">
          <cell r="A251">
            <v>45069</v>
          </cell>
          <cell r="B251">
            <v>2.4192</v>
          </cell>
          <cell r="C251">
            <v>10.540754800000007</v>
          </cell>
        </row>
        <row r="252">
          <cell r="A252">
            <v>45071</v>
          </cell>
          <cell r="B252">
            <v>2.3706</v>
          </cell>
          <cell r="C252">
            <v>0</v>
          </cell>
          <cell r="D252">
            <v>1.05</v>
          </cell>
          <cell r="E252" t="str">
            <v>基准值</v>
          </cell>
        </row>
        <row r="253">
          <cell r="A253">
            <v>45082</v>
          </cell>
          <cell r="B253">
            <v>2.3414000000000001</v>
          </cell>
          <cell r="C253">
            <v>-0.41431879999999849</v>
          </cell>
          <cell r="D253">
            <v>1.1290355000000012</v>
          </cell>
        </row>
        <row r="254">
          <cell r="A254">
            <v>45089</v>
          </cell>
          <cell r="B254">
            <v>2.3418000000000001</v>
          </cell>
          <cell r="C254">
            <v>-0.4086431999999991</v>
          </cell>
          <cell r="D254">
            <v>0.70385539999999758</v>
          </cell>
        </row>
        <row r="255">
          <cell r="A255">
            <v>45096</v>
          </cell>
          <cell r="B255">
            <v>2.3494999999999999</v>
          </cell>
          <cell r="C255">
            <v>-0.29938790000000171</v>
          </cell>
          <cell r="D255">
            <v>1.1721414000000008</v>
          </cell>
        </row>
        <row r="256">
          <cell r="A256">
            <v>45104</v>
          </cell>
          <cell r="B256">
            <v>2.3384</v>
          </cell>
          <cell r="C256">
            <v>-0.45688580000000012</v>
          </cell>
          <cell r="D256">
            <v>1.4378789000000012</v>
          </cell>
        </row>
        <row r="257">
          <cell r="A257">
            <v>45111</v>
          </cell>
          <cell r="B257">
            <v>2.3380999999999998</v>
          </cell>
          <cell r="C257">
            <v>-0.46114250000000279</v>
          </cell>
          <cell r="D257">
            <v>1.2526541000000044</v>
          </cell>
        </row>
        <row r="258">
          <cell r="A258">
            <v>45117</v>
          </cell>
          <cell r="B258">
            <v>2.3256000000000001</v>
          </cell>
          <cell r="C258">
            <v>-0.63850499999999899</v>
          </cell>
          <cell r="D258">
            <v>1.2699936000000023</v>
          </cell>
        </row>
        <row r="259">
          <cell r="A259">
            <v>45124</v>
          </cell>
          <cell r="B259">
            <v>2.2879</v>
          </cell>
          <cell r="C259">
            <v>-1.1734302999999999</v>
          </cell>
          <cell r="D259">
            <v>1.6851217000000025</v>
          </cell>
        </row>
        <row r="260">
          <cell r="A260">
            <v>45132</v>
          </cell>
          <cell r="B260">
            <v>2.3068</v>
          </cell>
          <cell r="C260">
            <v>-0.90525820000000112</v>
          </cell>
          <cell r="D260">
            <v>0.40590840000000228</v>
          </cell>
        </row>
        <row r="261">
          <cell r="A261">
            <v>45139</v>
          </cell>
          <cell r="B261">
            <v>2.3323</v>
          </cell>
          <cell r="C261">
            <v>-0.54343870000000005</v>
          </cell>
          <cell r="D261">
            <v>8.9645000000030395E-3</v>
          </cell>
        </row>
        <row r="262">
          <cell r="A262">
            <v>45146</v>
          </cell>
          <cell r="B262">
            <v>2.3372999999999999</v>
          </cell>
          <cell r="C262">
            <v>-0.47249370000000152</v>
          </cell>
          <cell r="D262">
            <v>0.45100090000000465</v>
          </cell>
        </row>
        <row r="263">
          <cell r="A263">
            <v>45153</v>
          </cell>
          <cell r="B263">
            <v>2.3996</v>
          </cell>
          <cell r="C263">
            <v>0.41148099999999876</v>
          </cell>
          <cell r="D263">
            <v>0.43906050000000041</v>
          </cell>
        </row>
        <row r="264">
          <cell r="A264">
            <v>45160</v>
          </cell>
          <cell r="B264">
            <v>2.3605999999999998</v>
          </cell>
          <cell r="C264">
            <v>-0.14189000000000326</v>
          </cell>
          <cell r="D264">
            <v>0.81818730000000328</v>
          </cell>
        </row>
        <row r="265">
          <cell r="A265">
            <v>45166</v>
          </cell>
          <cell r="B265">
            <v>2.4615</v>
          </cell>
          <cell r="C265">
            <v>1.2897800999999998</v>
          </cell>
          <cell r="D265">
            <v>0.48936480000000282</v>
          </cell>
        </row>
        <row r="266">
          <cell r="A266">
            <v>45173</v>
          </cell>
          <cell r="B266">
            <v>2.3742000000000001</v>
          </cell>
          <cell r="C266">
            <v>5.1080400000000678E-2</v>
          </cell>
          <cell r="D266">
            <v>0.3769542999999988</v>
          </cell>
        </row>
        <row r="267">
          <cell r="A267">
            <v>45180</v>
          </cell>
          <cell r="B267">
            <v>2.3620000000000001</v>
          </cell>
          <cell r="C267">
            <v>-0.12202539999999916</v>
          </cell>
          <cell r="D267">
            <v>5.4527999999998675E-2</v>
          </cell>
        </row>
        <row r="268">
          <cell r="A268">
            <v>45182</v>
          </cell>
          <cell r="B268">
            <v>2.3714</v>
          </cell>
          <cell r="C268">
            <v>1.135119999999875E-2</v>
          </cell>
          <cell r="D268">
            <v>0.11873660000000155</v>
          </cell>
        </row>
        <row r="269">
          <cell r="A269">
            <v>45187</v>
          </cell>
          <cell r="B269">
            <v>2.3719999999999999</v>
          </cell>
          <cell r="C269">
            <v>1.9864599999997814E-2</v>
          </cell>
          <cell r="D269">
            <v>0.21834990000000251</v>
          </cell>
        </row>
        <row r="270">
          <cell r="A270">
            <v>45194</v>
          </cell>
          <cell r="B270">
            <v>2.3744000000000001</v>
          </cell>
          <cell r="C270">
            <v>5.391820000000036E-2</v>
          </cell>
          <cell r="D270">
            <v>0.39122709999999944</v>
          </cell>
        </row>
        <row r="271">
          <cell r="A271">
            <v>45201</v>
          </cell>
          <cell r="B271">
            <v>2.3755000000000002</v>
          </cell>
          <cell r="C271">
            <v>6.9526100000001798E-2</v>
          </cell>
          <cell r="D271">
            <v>0.18202940000000012</v>
          </cell>
        </row>
        <row r="272">
          <cell r="A272">
            <v>45208</v>
          </cell>
          <cell r="B272">
            <v>2.3900999999999999</v>
          </cell>
          <cell r="C272">
            <v>0.27668549999999786</v>
          </cell>
          <cell r="D272">
            <v>0.3041487000000041</v>
          </cell>
        </row>
        <row r="273">
          <cell r="A273">
            <v>45215</v>
          </cell>
          <cell r="B273">
            <v>2.3851</v>
          </cell>
          <cell r="C273">
            <v>0.20574049999999938</v>
          </cell>
          <cell r="D273">
            <v>0.24674120000000493</v>
          </cell>
        </row>
        <row r="274">
          <cell r="A274">
            <v>45222</v>
          </cell>
          <cell r="B274">
            <v>2.3782999999999999</v>
          </cell>
          <cell r="C274">
            <v>0.10925529999999742</v>
          </cell>
          <cell r="D274">
            <v>0.24476100000000076</v>
          </cell>
        </row>
        <row r="275">
          <cell r="A275">
            <v>45226</v>
          </cell>
          <cell r="B275">
            <v>2.3925999999999998</v>
          </cell>
          <cell r="C275">
            <v>0.3121579999999971</v>
          </cell>
          <cell r="D275">
            <v>0.39246880000000212</v>
          </cell>
        </row>
        <row r="276">
          <cell r="A276">
            <v>45230</v>
          </cell>
          <cell r="B276">
            <v>2.3969</v>
          </cell>
          <cell r="C276">
            <v>0.37317069999999986</v>
          </cell>
          <cell r="D276">
            <v>0.178882400000001</v>
          </cell>
        </row>
        <row r="277">
          <cell r="A277">
            <v>45236</v>
          </cell>
          <cell r="B277">
            <v>2.4032</v>
          </cell>
          <cell r="C277">
            <v>0.46256139999999946</v>
          </cell>
          <cell r="D277">
            <v>0.32019209999999965</v>
          </cell>
        </row>
        <row r="278">
          <cell r="A278">
            <v>45243</v>
          </cell>
          <cell r="B278">
            <v>2.4013</v>
          </cell>
          <cell r="C278">
            <v>0.43560229999999928</v>
          </cell>
          <cell r="D278">
            <v>0.18690240000000352</v>
          </cell>
        </row>
        <row r="279">
          <cell r="A279">
            <v>45250</v>
          </cell>
          <cell r="B279">
            <v>2.4064999999999999</v>
          </cell>
          <cell r="C279">
            <v>0.50938509999999748</v>
          </cell>
          <cell r="D279">
            <v>0.1002302000000056</v>
          </cell>
        </row>
        <row r="280">
          <cell r="A280">
            <v>45257</v>
          </cell>
          <cell r="B280">
            <v>2.4457</v>
          </cell>
          <cell r="C280">
            <v>1.0655938999999992</v>
          </cell>
          <cell r="D280">
            <v>-0.28295329999999574</v>
          </cell>
        </row>
        <row r="281">
          <cell r="A281">
            <v>45264</v>
          </cell>
          <cell r="B281">
            <v>2.4762</v>
          </cell>
          <cell r="C281">
            <v>1.4983583999999988</v>
          </cell>
          <cell r="D281">
            <v>-0.1608400999999966</v>
          </cell>
        </row>
        <row r="282">
          <cell r="A282">
            <v>45275</v>
          </cell>
          <cell r="B282">
            <v>2.4811000000000001</v>
          </cell>
          <cell r="C282">
            <v>1.5678845000000006</v>
          </cell>
          <cell r="D282">
            <v>0.12670050000000166</v>
          </cell>
        </row>
        <row r="283">
          <cell r="A283">
            <v>45286</v>
          </cell>
          <cell r="B283">
            <v>2.4765000000000001</v>
          </cell>
          <cell r="C283">
            <v>1.5026151000000014</v>
          </cell>
          <cell r="D283">
            <v>0.18185699999999883</v>
          </cell>
        </row>
        <row r="284">
          <cell r="A284">
            <v>45297</v>
          </cell>
          <cell r="B284">
            <v>2.5203000000000002</v>
          </cell>
          <cell r="C284">
            <v>2.1240933000000024</v>
          </cell>
          <cell r="D284">
            <v>-5.7001500000000593E-2</v>
          </cell>
        </row>
        <row r="285">
          <cell r="A285">
            <v>45307</v>
          </cell>
          <cell r="B285">
            <v>2.5762999999999998</v>
          </cell>
          <cell r="C285">
            <v>2.9186772999999966</v>
          </cell>
          <cell r="D285">
            <v>-0.18679769999999296</v>
          </cell>
        </row>
        <row r="286">
          <cell r="A286">
            <v>45317</v>
          </cell>
          <cell r="B286">
            <v>2.5649000000000002</v>
          </cell>
          <cell r="C286">
            <v>2.7569227000000018</v>
          </cell>
          <cell r="D286">
            <v>0.3317977999999977</v>
          </cell>
        </row>
        <row r="287">
          <cell r="A287">
            <v>45328</v>
          </cell>
          <cell r="B287">
            <v>2.5951</v>
          </cell>
          <cell r="C287">
            <v>3.1854304999999989</v>
          </cell>
          <cell r="D287">
            <v>0.5416216000000027</v>
          </cell>
        </row>
        <row r="288">
          <cell r="A288">
            <v>45338</v>
          </cell>
          <cell r="B288">
            <v>2.6206999999999998</v>
          </cell>
          <cell r="C288">
            <v>3.5486688999999969</v>
          </cell>
          <cell r="D288">
            <v>0.53066420000000614</v>
          </cell>
        </row>
        <row r="289">
          <cell r="A289">
            <v>45348</v>
          </cell>
          <cell r="B289">
            <v>2.6478999999999999</v>
          </cell>
          <cell r="C289">
            <v>3.9346096999999984</v>
          </cell>
          <cell r="D289">
            <v>0.50400210000000545</v>
          </cell>
        </row>
        <row r="290">
          <cell r="A290">
            <v>45357</v>
          </cell>
          <cell r="B290">
            <v>2.6829000000000001</v>
          </cell>
          <cell r="C290">
            <v>4.4312247000000005</v>
          </cell>
          <cell r="D290">
            <v>0.61404819999999916</v>
          </cell>
        </row>
        <row r="291">
          <cell r="A291">
            <v>45366</v>
          </cell>
          <cell r="B291">
            <v>2.6932</v>
          </cell>
          <cell r="C291">
            <v>4.5773713999999996</v>
          </cell>
          <cell r="D291">
            <v>0.63848900000000253</v>
          </cell>
        </row>
        <row r="292">
          <cell r="A292">
            <v>45376</v>
          </cell>
          <cell r="B292">
            <v>2.7339000000000002</v>
          </cell>
          <cell r="C292">
            <v>5.1548637000000026</v>
          </cell>
          <cell r="D292">
            <v>0.24603120000000001</v>
          </cell>
        </row>
        <row r="293">
          <cell r="A293">
            <v>45388</v>
          </cell>
          <cell r="B293">
            <v>3.1774</v>
          </cell>
          <cell r="C293">
            <v>5.1548637000000026</v>
          </cell>
          <cell r="D293">
            <v>0.27603120000000025</v>
          </cell>
        </row>
        <row r="294">
          <cell r="A294">
            <v>45391</v>
          </cell>
          <cell r="B294">
            <v>3.1985000000000001</v>
          </cell>
          <cell r="C294">
            <v>5.4542516000000045</v>
          </cell>
          <cell r="D294">
            <v>0.19768240000000326</v>
          </cell>
        </row>
        <row r="295">
          <cell r="A295">
            <v>45394</v>
          </cell>
          <cell r="B295">
            <v>3.2467999999999999</v>
          </cell>
          <cell r="C295">
            <v>6.1395803000000013</v>
          </cell>
          <cell r="D295">
            <v>-0.33116709999999649</v>
          </cell>
        </row>
        <row r="296">
          <cell r="A296">
            <v>45399</v>
          </cell>
          <cell r="B296">
            <v>3.2113</v>
          </cell>
          <cell r="C296">
            <v>5.6358708000000028</v>
          </cell>
          <cell r="D296">
            <v>0.10665070000000121</v>
          </cell>
        </row>
        <row r="297">
          <cell r="A297">
            <v>45407</v>
          </cell>
          <cell r="B297">
            <v>3.2227999999999999</v>
          </cell>
          <cell r="C297">
            <v>5.7990443000000012</v>
          </cell>
          <cell r="D297">
            <v>0.40688720000000611</v>
          </cell>
        </row>
        <row r="298">
          <cell r="A298">
            <v>45418</v>
          </cell>
          <cell r="B298">
            <v>3.2530000000000001</v>
          </cell>
          <cell r="C298">
            <v>6.227552100000004</v>
          </cell>
          <cell r="D298">
            <v>0.37111200000000011</v>
          </cell>
        </row>
        <row r="299">
          <cell r="A299">
            <v>45428</v>
          </cell>
          <cell r="B299">
            <v>3.1882000000000001</v>
          </cell>
          <cell r="C299">
            <v>5.3081049000000045</v>
          </cell>
          <cell r="D299">
            <v>0.76468840000000071</v>
          </cell>
        </row>
        <row r="300">
          <cell r="A300">
            <v>45439</v>
          </cell>
          <cell r="B300">
            <v>3.2199</v>
          </cell>
          <cell r="C300">
            <v>5.757896200000002</v>
          </cell>
          <cell r="D300">
            <v>0.11674740000000394</v>
          </cell>
        </row>
        <row r="301">
          <cell r="A301">
            <v>45449</v>
          </cell>
          <cell r="C301">
            <v>-39.9292649</v>
          </cell>
          <cell r="D301">
            <v>46.143300100000005</v>
          </cell>
        </row>
      </sheetData>
      <sheetData sheetId="13" refreshError="1">
        <row r="1">
          <cell r="A1" t="str">
            <v>甘再水电站安全监测工程</v>
          </cell>
        </row>
        <row r="2">
          <cell r="A2" t="str">
            <v>大坝静力水准记录、计算表</v>
          </cell>
        </row>
        <row r="3">
          <cell r="A3" t="str">
            <v>测点编号</v>
          </cell>
          <cell r="B3" t="str">
            <v>TC1-12</v>
          </cell>
          <cell r="C3" t="str">
            <v>仪器型号：RJ-50S</v>
          </cell>
          <cell r="D3" t="str">
            <v>出厂编号</v>
          </cell>
          <cell r="E3" t="str">
            <v>SKYD8260</v>
          </cell>
        </row>
        <row r="4">
          <cell r="A4" t="str">
            <v>埋设位置</v>
          </cell>
          <cell r="B4" t="str">
            <v>4号--10号坝段153.0m坝顶 坝右0+023.00m至坝右0+0323.00m  高程153.0m</v>
          </cell>
        </row>
        <row r="5">
          <cell r="A5" t="str">
            <v>埋设时间</v>
          </cell>
          <cell r="B5" t="str">
            <v>2018.05.02-2018.05.05</v>
          </cell>
          <cell r="C5" t="str">
            <v>系数K：</v>
          </cell>
          <cell r="D5">
            <v>14.981999999999999</v>
          </cell>
          <cell r="E5" t="str">
            <v>mm/1电容比</v>
          </cell>
        </row>
        <row r="6">
          <cell r="A6" t="str">
            <v>计算公式</v>
          </cell>
          <cell r="B6" t="str">
            <v>W=(αi-α基)*K</v>
          </cell>
        </row>
        <row r="7">
          <cell r="A7" t="str">
            <v>观测日期</v>
          </cell>
          <cell r="B7" t="str">
            <v>电容比</v>
          </cell>
          <cell r="C7" t="str">
            <v>位移量</v>
          </cell>
          <cell r="D7" t="str">
            <v>相对位移量</v>
          </cell>
          <cell r="E7" t="str">
            <v>备注</v>
          </cell>
          <cell r="F7" t="str">
            <v>绝对位移量</v>
          </cell>
        </row>
        <row r="8">
          <cell r="B8" t="str">
            <v>α</v>
          </cell>
          <cell r="C8" t="str">
            <v>W(mm)</v>
          </cell>
          <cell r="D8" t="str">
            <v>(mm)</v>
          </cell>
          <cell r="F8" t="str">
            <v>双金属标位移DS6</v>
          </cell>
        </row>
        <row r="9">
          <cell r="A9">
            <v>43256</v>
          </cell>
          <cell r="B9">
            <v>3.1122999999999998</v>
          </cell>
          <cell r="C9">
            <v>0</v>
          </cell>
          <cell r="D9">
            <v>0</v>
          </cell>
        </row>
        <row r="10">
          <cell r="A10">
            <v>43258</v>
          </cell>
          <cell r="B10">
            <v>3.1276999999999999</v>
          </cell>
          <cell r="C10">
            <v>0.2307228000000012</v>
          </cell>
          <cell r="D10">
            <v>0.2307228000000012</v>
          </cell>
          <cell r="F10">
            <v>0</v>
          </cell>
        </row>
        <row r="11">
          <cell r="A11">
            <v>43262</v>
          </cell>
          <cell r="B11">
            <v>3.1257999999999999</v>
          </cell>
          <cell r="C11">
            <v>0.20225700000000099</v>
          </cell>
          <cell r="D11">
            <v>0.212257000000001</v>
          </cell>
          <cell r="F11">
            <v>0.01</v>
          </cell>
        </row>
        <row r="12">
          <cell r="A12">
            <v>43263</v>
          </cell>
          <cell r="B12">
            <v>3.1234999999999999</v>
          </cell>
          <cell r="C12">
            <v>0.16779840000000149</v>
          </cell>
          <cell r="D12">
            <v>0.17779840000000149</v>
          </cell>
          <cell r="F12">
            <v>0.01</v>
          </cell>
        </row>
        <row r="13">
          <cell r="A13">
            <v>43265</v>
          </cell>
          <cell r="B13">
            <v>3.1244999999999998</v>
          </cell>
          <cell r="C13">
            <v>0.18278039999999982</v>
          </cell>
          <cell r="D13">
            <v>0.19278039999999982</v>
          </cell>
          <cell r="F13">
            <v>0.01</v>
          </cell>
        </row>
        <row r="14">
          <cell r="A14">
            <v>43267</v>
          </cell>
          <cell r="B14">
            <v>3.1236999999999999</v>
          </cell>
          <cell r="C14">
            <v>0.17079480000000113</v>
          </cell>
          <cell r="D14">
            <v>0.21079480000000114</v>
          </cell>
          <cell r="F14">
            <v>0.04</v>
          </cell>
        </row>
        <row r="15">
          <cell r="A15">
            <v>43269</v>
          </cell>
          <cell r="B15">
            <v>3.1265000000000001</v>
          </cell>
          <cell r="C15">
            <v>0.21274440000000316</v>
          </cell>
          <cell r="D15">
            <v>0.23274440000000315</v>
          </cell>
          <cell r="F15">
            <v>0.02</v>
          </cell>
        </row>
        <row r="16">
          <cell r="A16">
            <v>43272</v>
          </cell>
          <cell r="B16">
            <v>3.1259000000000001</v>
          </cell>
          <cell r="C16">
            <v>0.20375520000000416</v>
          </cell>
          <cell r="D16">
            <v>0.18375520000000417</v>
          </cell>
          <cell r="F16">
            <v>-0.02</v>
          </cell>
        </row>
        <row r="17">
          <cell r="A17">
            <v>43274</v>
          </cell>
          <cell r="B17">
            <v>3.1368999999999998</v>
          </cell>
          <cell r="C17">
            <v>0.36855719999999931</v>
          </cell>
          <cell r="D17">
            <v>0.33855719999999934</v>
          </cell>
          <cell r="F17">
            <v>-0.03</v>
          </cell>
        </row>
        <row r="18">
          <cell r="A18">
            <v>43277</v>
          </cell>
          <cell r="B18">
            <v>3.1162000000000001</v>
          </cell>
          <cell r="C18">
            <v>5.8429800000003543E-2</v>
          </cell>
          <cell r="D18">
            <v>6.8429800000003538E-2</v>
          </cell>
          <cell r="F18">
            <v>0.01</v>
          </cell>
        </row>
        <row r="19">
          <cell r="A19">
            <v>43279</v>
          </cell>
          <cell r="B19">
            <v>3.15</v>
          </cell>
          <cell r="C19">
            <v>0.56482140000000103</v>
          </cell>
          <cell r="D19">
            <v>0.60482140000000106</v>
          </cell>
          <cell r="F19">
            <v>0.04</v>
          </cell>
        </row>
        <row r="20">
          <cell r="A20">
            <v>43281</v>
          </cell>
          <cell r="B20">
            <v>3.1337999999999999</v>
          </cell>
          <cell r="C20">
            <v>0.32211300000000109</v>
          </cell>
          <cell r="D20">
            <v>0.38211300000000109</v>
          </cell>
          <cell r="F20">
            <v>0.06</v>
          </cell>
        </row>
        <row r="21">
          <cell r="A21">
            <v>43283</v>
          </cell>
          <cell r="B21">
            <v>3.1476999999999999</v>
          </cell>
          <cell r="C21">
            <v>0</v>
          </cell>
          <cell r="D21">
            <v>0.04</v>
          </cell>
          <cell r="F21">
            <v>0.04</v>
          </cell>
        </row>
        <row r="22">
          <cell r="A22">
            <v>43286</v>
          </cell>
          <cell r="B22">
            <v>3.1524000000000001</v>
          </cell>
          <cell r="C22">
            <v>7.0415400000002223E-2</v>
          </cell>
          <cell r="D22">
            <v>0.10041540000000222</v>
          </cell>
          <cell r="F22">
            <v>0.03</v>
          </cell>
        </row>
        <row r="23">
          <cell r="A23">
            <v>43290</v>
          </cell>
          <cell r="B23">
            <v>3.048</v>
          </cell>
          <cell r="C23">
            <v>-1.4937053999999985</v>
          </cell>
          <cell r="D23">
            <v>-1.5037053999999985</v>
          </cell>
          <cell r="F23">
            <v>-0.01</v>
          </cell>
        </row>
        <row r="24">
          <cell r="A24">
            <v>43293</v>
          </cell>
          <cell r="B24">
            <v>3.2656000000000001</v>
          </cell>
          <cell r="C24">
            <v>1.7663778000000017</v>
          </cell>
          <cell r="D24">
            <v>1.6963778000000016</v>
          </cell>
          <cell r="F24">
            <v>-7.0000000000000007E-2</v>
          </cell>
        </row>
        <row r="25">
          <cell r="A25">
            <v>43295</v>
          </cell>
          <cell r="B25">
            <v>3.2622</v>
          </cell>
          <cell r="C25">
            <v>1.7154390000000006</v>
          </cell>
          <cell r="D25">
            <v>1.6554390000000005</v>
          </cell>
          <cell r="F25">
            <v>-0.06</v>
          </cell>
        </row>
        <row r="26">
          <cell r="A26">
            <v>43298</v>
          </cell>
          <cell r="B26">
            <v>3.2785000000000002</v>
          </cell>
          <cell r="C26">
            <v>1.9596456000000035</v>
          </cell>
          <cell r="D26">
            <v>1.8796456000000035</v>
          </cell>
          <cell r="F26">
            <v>-0.08</v>
          </cell>
        </row>
        <row r="27">
          <cell r="A27">
            <v>43300</v>
          </cell>
          <cell r="B27">
            <v>3.2894000000000001</v>
          </cell>
          <cell r="C27">
            <v>2.1229494000000022</v>
          </cell>
          <cell r="D27">
            <v>2.0229494000000021</v>
          </cell>
          <cell r="F27">
            <v>-0.1</v>
          </cell>
        </row>
        <row r="28">
          <cell r="A28">
            <v>43305</v>
          </cell>
          <cell r="B28">
            <v>3.1240999999999999</v>
          </cell>
          <cell r="C28">
            <v>-0.35357520000000098</v>
          </cell>
          <cell r="D28">
            <v>-0.42357520000000098</v>
          </cell>
          <cell r="F28">
            <v>-7.0000000000000007E-2</v>
          </cell>
        </row>
        <row r="29">
          <cell r="A29">
            <v>43308</v>
          </cell>
          <cell r="B29">
            <v>3.1362999999999999</v>
          </cell>
          <cell r="C29">
            <v>-0.17079480000000113</v>
          </cell>
          <cell r="D29">
            <v>-0.20079480000000113</v>
          </cell>
          <cell r="F29">
            <v>-0.03</v>
          </cell>
        </row>
        <row r="30">
          <cell r="A30">
            <v>43312</v>
          </cell>
          <cell r="B30">
            <v>3.2610999999999999</v>
          </cell>
          <cell r="C30">
            <v>1.6989587999999991</v>
          </cell>
          <cell r="D30">
            <v>1.6989587999999991</v>
          </cell>
          <cell r="F30">
            <v>0</v>
          </cell>
        </row>
        <row r="31">
          <cell r="A31">
            <v>43314</v>
          </cell>
          <cell r="B31">
            <v>3.0545</v>
          </cell>
          <cell r="C31">
            <v>-1.3963223999999992</v>
          </cell>
          <cell r="D31">
            <v>-1.3963223999999992</v>
          </cell>
          <cell r="F31">
            <v>0</v>
          </cell>
        </row>
        <row r="32">
          <cell r="A32">
            <v>43319</v>
          </cell>
          <cell r="B32">
            <v>3.2530000000000001</v>
          </cell>
          <cell r="C32">
            <v>1.5776046000000026</v>
          </cell>
          <cell r="D32">
            <v>1.5876046000000026</v>
          </cell>
          <cell r="F32">
            <v>0.01</v>
          </cell>
        </row>
        <row r="33">
          <cell r="A33">
            <v>43321</v>
          </cell>
          <cell r="B33">
            <v>3.2235</v>
          </cell>
          <cell r="C33">
            <v>1.1356356000000012</v>
          </cell>
          <cell r="D33">
            <v>1.1556356000000012</v>
          </cell>
          <cell r="F33">
            <v>0.02</v>
          </cell>
        </row>
        <row r="34">
          <cell r="A34">
            <v>43326</v>
          </cell>
          <cell r="B34">
            <v>3.2589999999999999</v>
          </cell>
          <cell r="C34">
            <v>1.6674965999999993</v>
          </cell>
          <cell r="D34">
            <v>1.6374965999999993</v>
          </cell>
          <cell r="F34">
            <v>-0.03</v>
          </cell>
        </row>
        <row r="35">
          <cell r="A35">
            <v>43328</v>
          </cell>
          <cell r="B35">
            <v>3.2974999999999999</v>
          </cell>
          <cell r="C35">
            <v>2.244303599999999</v>
          </cell>
          <cell r="D35">
            <v>2.2343035999999992</v>
          </cell>
          <cell r="F35">
            <v>-0.01</v>
          </cell>
        </row>
        <row r="36">
          <cell r="A36">
            <v>43333</v>
          </cell>
          <cell r="B36">
            <v>3.3172999999999999</v>
          </cell>
          <cell r="C36">
            <v>2.5409471999999993</v>
          </cell>
          <cell r="D36">
            <v>2.5509471999999991</v>
          </cell>
          <cell r="F36">
            <v>0.01</v>
          </cell>
        </row>
        <row r="37">
          <cell r="A37">
            <v>43335</v>
          </cell>
          <cell r="B37">
            <v>3.3050000000000002</v>
          </cell>
          <cell r="C37">
            <v>2.356668600000003</v>
          </cell>
          <cell r="D37">
            <v>2.356668600000003</v>
          </cell>
          <cell r="F37">
            <v>0</v>
          </cell>
        </row>
        <row r="38">
          <cell r="A38">
            <v>43342</v>
          </cell>
          <cell r="B38">
            <v>3.3001</v>
          </cell>
          <cell r="C38">
            <v>2.2832568000000011</v>
          </cell>
          <cell r="D38">
            <v>2.2732568000000013</v>
          </cell>
          <cell r="F38">
            <v>-0.01</v>
          </cell>
        </row>
        <row r="39">
          <cell r="A39">
            <v>43349</v>
          </cell>
          <cell r="B39">
            <v>3.2945000000000002</v>
          </cell>
          <cell r="C39">
            <v>2.1993576000000039</v>
          </cell>
          <cell r="D39">
            <v>2.299357600000004</v>
          </cell>
          <cell r="F39">
            <v>0.1</v>
          </cell>
        </row>
        <row r="40">
          <cell r="A40">
            <v>43356</v>
          </cell>
          <cell r="B40">
            <v>3.218</v>
          </cell>
          <cell r="C40">
            <v>1.0532346000000004</v>
          </cell>
          <cell r="D40">
            <v>1.2532346000000003</v>
          </cell>
          <cell r="F40">
            <v>0.2</v>
          </cell>
        </row>
        <row r="41">
          <cell r="A41">
            <v>43363</v>
          </cell>
          <cell r="B41">
            <v>3.218</v>
          </cell>
          <cell r="C41">
            <v>1.0532346000000004</v>
          </cell>
          <cell r="D41">
            <v>1.1332346000000004</v>
          </cell>
          <cell r="F41">
            <v>0.08</v>
          </cell>
        </row>
        <row r="42">
          <cell r="A42">
            <v>43371</v>
          </cell>
          <cell r="B42">
            <v>3.218</v>
          </cell>
          <cell r="C42">
            <v>1.0532346000000004</v>
          </cell>
          <cell r="D42">
            <v>1.1332346000000004</v>
          </cell>
          <cell r="F42">
            <v>0.08</v>
          </cell>
        </row>
        <row r="43">
          <cell r="A43">
            <v>43377</v>
          </cell>
          <cell r="B43">
            <v>3.218</v>
          </cell>
          <cell r="C43">
            <v>1.0532346000000004</v>
          </cell>
          <cell r="D43">
            <v>1.2432346000000003</v>
          </cell>
          <cell r="F43">
            <v>0.19</v>
          </cell>
        </row>
        <row r="44">
          <cell r="A44">
            <v>43384</v>
          </cell>
          <cell r="B44">
            <v>3.218</v>
          </cell>
          <cell r="C44">
            <v>1.0532346000000004</v>
          </cell>
          <cell r="D44">
            <v>1.2032346000000003</v>
          </cell>
          <cell r="F44">
            <v>0.15</v>
          </cell>
        </row>
        <row r="45">
          <cell r="A45">
            <v>43391</v>
          </cell>
          <cell r="B45">
            <v>3.218</v>
          </cell>
          <cell r="C45">
            <v>1.0532346000000004</v>
          </cell>
          <cell r="D45">
            <v>1.2032346000000003</v>
          </cell>
          <cell r="F45">
            <v>0.15</v>
          </cell>
        </row>
        <row r="46">
          <cell r="A46">
            <v>43398</v>
          </cell>
          <cell r="B46">
            <v>3.218</v>
          </cell>
          <cell r="C46">
            <v>1.0532346000000004</v>
          </cell>
          <cell r="D46">
            <v>1.2232346000000003</v>
          </cell>
          <cell r="F46">
            <v>0.17</v>
          </cell>
        </row>
        <row r="47">
          <cell r="A47">
            <v>43411</v>
          </cell>
          <cell r="B47">
            <v>3.218</v>
          </cell>
          <cell r="C47">
            <v>1.0532346000000004</v>
          </cell>
          <cell r="D47">
            <v>1.1932346000000003</v>
          </cell>
          <cell r="F47">
            <v>0.14000000000000001</v>
          </cell>
        </row>
        <row r="48">
          <cell r="A48">
            <v>43418</v>
          </cell>
          <cell r="B48">
            <v>3.218</v>
          </cell>
          <cell r="C48">
            <v>1.0532346000000004</v>
          </cell>
          <cell r="D48">
            <v>1.2032346000000003</v>
          </cell>
          <cell r="F48">
            <v>0.15</v>
          </cell>
        </row>
        <row r="49">
          <cell r="A49">
            <v>43431</v>
          </cell>
          <cell r="B49">
            <v>3.218</v>
          </cell>
          <cell r="C49">
            <v>1.0532346000000004</v>
          </cell>
          <cell r="D49">
            <v>1.2332346000000003</v>
          </cell>
          <cell r="F49">
            <v>0.18</v>
          </cell>
        </row>
        <row r="50">
          <cell r="A50">
            <v>43440</v>
          </cell>
          <cell r="B50">
            <v>3.218</v>
          </cell>
          <cell r="C50">
            <v>1.0532346000000004</v>
          </cell>
          <cell r="D50">
            <v>1.2232346000000003</v>
          </cell>
          <cell r="F50">
            <v>0.17</v>
          </cell>
        </row>
        <row r="51">
          <cell r="A51">
            <v>43449</v>
          </cell>
          <cell r="B51">
            <v>3.218</v>
          </cell>
          <cell r="C51">
            <v>1.0532346000000004</v>
          </cell>
          <cell r="D51">
            <v>1.1532346000000004</v>
          </cell>
          <cell r="F51">
            <v>0.1</v>
          </cell>
        </row>
        <row r="52">
          <cell r="A52">
            <v>43459</v>
          </cell>
          <cell r="B52">
            <v>3.218</v>
          </cell>
          <cell r="C52">
            <v>1.0532346000000004</v>
          </cell>
          <cell r="D52">
            <v>1.2032346000000003</v>
          </cell>
          <cell r="F52">
            <v>0.15</v>
          </cell>
        </row>
        <row r="53">
          <cell r="A53">
            <v>43470</v>
          </cell>
          <cell r="B53">
            <v>3.0434999999999999</v>
          </cell>
          <cell r="C53">
            <v>1.0532346000000004</v>
          </cell>
          <cell r="D53">
            <v>1.2332346000000003</v>
          </cell>
          <cell r="F53">
            <v>0.18</v>
          </cell>
        </row>
        <row r="54">
          <cell r="A54">
            <v>43480</v>
          </cell>
          <cell r="B54">
            <v>3.0423</v>
          </cell>
          <cell r="C54">
            <v>1.0352562000000023</v>
          </cell>
          <cell r="D54">
            <v>1.2652562000000023</v>
          </cell>
          <cell r="F54">
            <v>0.23</v>
          </cell>
        </row>
        <row r="55">
          <cell r="A55">
            <v>43490</v>
          </cell>
          <cell r="B55">
            <v>3.0520999999999998</v>
          </cell>
          <cell r="C55">
            <v>1.1820797999999995</v>
          </cell>
          <cell r="D55">
            <v>1.4720797999999995</v>
          </cell>
          <cell r="F55">
            <v>0.28999999999999998</v>
          </cell>
        </row>
        <row r="56">
          <cell r="A56">
            <v>43500</v>
          </cell>
          <cell r="B56">
            <v>3.0629</v>
          </cell>
          <cell r="C56">
            <v>1.3438854000000016</v>
          </cell>
          <cell r="D56">
            <v>1.6638854000000016</v>
          </cell>
          <cell r="F56">
            <v>0.32</v>
          </cell>
        </row>
        <row r="57">
          <cell r="A57">
            <v>43510</v>
          </cell>
          <cell r="B57">
            <v>3.1008</v>
          </cell>
          <cell r="C57">
            <v>1.9117032000000023</v>
          </cell>
          <cell r="D57">
            <v>2.3217032000000022</v>
          </cell>
          <cell r="F57">
            <v>0.41</v>
          </cell>
        </row>
        <row r="58">
          <cell r="A58">
            <v>43521</v>
          </cell>
          <cell r="B58">
            <v>3.0729000000000002</v>
          </cell>
          <cell r="C58">
            <v>1.493705400000005</v>
          </cell>
          <cell r="D58">
            <v>1.9037054000000049</v>
          </cell>
          <cell r="F58">
            <v>0.41</v>
          </cell>
        </row>
        <row r="59">
          <cell r="A59">
            <v>43530</v>
          </cell>
          <cell r="B59">
            <v>3.1128</v>
          </cell>
          <cell r="C59">
            <v>2.0914872000000022</v>
          </cell>
          <cell r="D59">
            <v>2.5014872000000024</v>
          </cell>
          <cell r="F59">
            <v>0.41</v>
          </cell>
        </row>
        <row r="60">
          <cell r="A60">
            <v>43539</v>
          </cell>
          <cell r="B60">
            <v>3.1688000000000001</v>
          </cell>
          <cell r="C60">
            <v>2.9304792000000033</v>
          </cell>
          <cell r="D60">
            <v>3.4104792000000033</v>
          </cell>
          <cell r="F60">
            <v>0.48</v>
          </cell>
        </row>
        <row r="61">
          <cell r="A61">
            <v>43549</v>
          </cell>
          <cell r="B61">
            <v>3.1513</v>
          </cell>
          <cell r="C61">
            <v>2.6682942000000018</v>
          </cell>
          <cell r="D61">
            <v>3.1882942000000019</v>
          </cell>
          <cell r="F61">
            <v>0.52</v>
          </cell>
        </row>
        <row r="62">
          <cell r="A62">
            <v>43561</v>
          </cell>
          <cell r="B62">
            <v>3.2029000000000001</v>
          </cell>
          <cell r="C62">
            <v>3.4413654000000031</v>
          </cell>
          <cell r="D62">
            <v>3.9513654000000029</v>
          </cell>
          <cell r="F62">
            <v>0.51</v>
          </cell>
        </row>
        <row r="63">
          <cell r="A63">
            <v>43572</v>
          </cell>
          <cell r="B63">
            <v>3.2391999999999999</v>
          </cell>
          <cell r="C63">
            <v>3.9852119999999998</v>
          </cell>
          <cell r="D63">
            <v>4.5052120000000002</v>
          </cell>
          <cell r="F63">
            <v>0.52</v>
          </cell>
        </row>
        <row r="64">
          <cell r="A64">
            <v>43580</v>
          </cell>
          <cell r="B64">
            <v>3.2338</v>
          </cell>
          <cell r="C64">
            <v>3.9043092000000019</v>
          </cell>
          <cell r="D64">
            <v>4.4243092000000015</v>
          </cell>
          <cell r="F64">
            <v>0.52</v>
          </cell>
        </row>
        <row r="65">
          <cell r="A65">
            <v>43592</v>
          </cell>
          <cell r="B65">
            <v>3.3126000000000002</v>
          </cell>
          <cell r="C65">
            <v>5.0848908000000055</v>
          </cell>
          <cell r="D65">
            <v>5.8548908000000051</v>
          </cell>
          <cell r="F65">
            <v>0.77</v>
          </cell>
        </row>
        <row r="66">
          <cell r="A66">
            <v>43601</v>
          </cell>
          <cell r="B66">
            <v>3.3595999999999999</v>
          </cell>
          <cell r="C66">
            <v>5.789044800000001</v>
          </cell>
          <cell r="D66">
            <v>6.5990448000000015</v>
          </cell>
          <cell r="F66">
            <v>0.81</v>
          </cell>
        </row>
        <row r="67">
          <cell r="A67">
            <v>43614</v>
          </cell>
          <cell r="B67">
            <v>3.4024999999999999</v>
          </cell>
          <cell r="C67">
            <v>6.4317726000000004</v>
          </cell>
          <cell r="D67">
            <v>7.2217726000000004</v>
          </cell>
          <cell r="F67">
            <v>0.79</v>
          </cell>
        </row>
        <row r="68">
          <cell r="A68">
            <v>43623</v>
          </cell>
          <cell r="B68">
            <v>3.5348000000000002</v>
          </cell>
          <cell r="C68">
            <v>8.4138912000000037</v>
          </cell>
          <cell r="D68">
            <v>9.1838912000000033</v>
          </cell>
          <cell r="F68">
            <v>0.77</v>
          </cell>
        </row>
        <row r="69">
          <cell r="A69">
            <v>43631</v>
          </cell>
          <cell r="B69">
            <v>3.5836000000000001</v>
          </cell>
          <cell r="C69">
            <v>9.1450128000000035</v>
          </cell>
          <cell r="D69">
            <v>9.9750128000000036</v>
          </cell>
          <cell r="F69">
            <v>0.83</v>
          </cell>
        </row>
        <row r="70">
          <cell r="A70">
            <v>43641</v>
          </cell>
          <cell r="B70">
            <v>3.5836000000000001</v>
          </cell>
          <cell r="C70">
            <v>9.1450128000000035</v>
          </cell>
          <cell r="D70">
            <v>9.9750128000000036</v>
          </cell>
          <cell r="F70">
            <v>0.83</v>
          </cell>
        </row>
        <row r="71">
          <cell r="A71">
            <v>43651</v>
          </cell>
          <cell r="B71">
            <v>2.9373999999999998</v>
          </cell>
          <cell r="C71">
            <v>9.1450128000000035</v>
          </cell>
          <cell r="D71">
            <v>9.9650128000000038</v>
          </cell>
          <cell r="F71">
            <v>0.82</v>
          </cell>
        </row>
        <row r="72">
          <cell r="A72">
            <v>43657</v>
          </cell>
          <cell r="B72">
            <v>3.0152000000000001</v>
          </cell>
          <cell r="C72">
            <v>10.310612400000007</v>
          </cell>
          <cell r="D72">
            <v>11.120612400000008</v>
          </cell>
          <cell r="F72">
            <v>0.81</v>
          </cell>
        </row>
        <row r="73">
          <cell r="A73">
            <v>43664</v>
          </cell>
          <cell r="B73">
            <v>2.9367999999999999</v>
          </cell>
          <cell r="C73">
            <v>9.136023600000005</v>
          </cell>
          <cell r="D73">
            <v>9.9260236000000042</v>
          </cell>
          <cell r="F73">
            <v>0.79</v>
          </cell>
        </row>
        <row r="74">
          <cell r="A74">
            <v>43665</v>
          </cell>
          <cell r="B74">
            <v>2.7469999999999999</v>
          </cell>
          <cell r="C74">
            <v>9.136023600000005</v>
          </cell>
          <cell r="D74">
            <v>9.9260236000000042</v>
          </cell>
          <cell r="F74">
            <v>0.79</v>
          </cell>
        </row>
        <row r="75">
          <cell r="A75">
            <v>43671</v>
          </cell>
          <cell r="B75">
            <v>2.7492000000000001</v>
          </cell>
          <cell r="C75">
            <v>9.1689840000000089</v>
          </cell>
          <cell r="D75">
            <v>9.998984000000009</v>
          </cell>
          <cell r="F75">
            <v>0.83</v>
          </cell>
        </row>
        <row r="76">
          <cell r="A76">
            <v>43678</v>
          </cell>
          <cell r="B76">
            <v>2.7288999999999999</v>
          </cell>
          <cell r="C76">
            <v>8.8648494000000042</v>
          </cell>
          <cell r="D76">
            <v>9.6548494000000034</v>
          </cell>
          <cell r="F76">
            <v>0.79</v>
          </cell>
        </row>
        <row r="77">
          <cell r="A77">
            <v>43682</v>
          </cell>
          <cell r="B77">
            <v>3.3816000000000002</v>
          </cell>
          <cell r="C77">
            <v>8.8648494000000042</v>
          </cell>
          <cell r="D77">
            <v>9.6748494000000047</v>
          </cell>
          <cell r="F77">
            <v>0.81</v>
          </cell>
        </row>
        <row r="78">
          <cell r="A78">
            <v>43685</v>
          </cell>
          <cell r="B78">
            <v>3.4085000000000001</v>
          </cell>
          <cell r="C78">
            <v>9.2534737000000025</v>
          </cell>
          <cell r="D78">
            <v>9.9634737000000015</v>
          </cell>
          <cell r="F78">
            <v>0.71</v>
          </cell>
        </row>
        <row r="79">
          <cell r="A79">
            <v>43687</v>
          </cell>
          <cell r="B79">
            <v>3.3184999999999998</v>
          </cell>
          <cell r="C79">
            <v>7.9532436999999989</v>
          </cell>
          <cell r="D79">
            <v>8.5332436999999981</v>
          </cell>
          <cell r="F79">
            <v>0.57999999999999996</v>
          </cell>
        </row>
        <row r="80">
          <cell r="A80">
            <v>43689</v>
          </cell>
          <cell r="B80">
            <v>3.2949999999999999</v>
          </cell>
          <cell r="C80">
            <v>7.6137392000000013</v>
          </cell>
          <cell r="D80">
            <v>8.2737392000000014</v>
          </cell>
          <cell r="F80">
            <v>0.66</v>
          </cell>
        </row>
        <row r="81">
          <cell r="A81">
            <v>43692</v>
          </cell>
          <cell r="B81">
            <v>3.2248000000000001</v>
          </cell>
          <cell r="C81">
            <v>6.5995598000000033</v>
          </cell>
          <cell r="D81">
            <v>7.2295598000000032</v>
          </cell>
          <cell r="F81">
            <v>0.63</v>
          </cell>
        </row>
        <row r="82">
          <cell r="A82">
            <v>43699</v>
          </cell>
          <cell r="B82">
            <v>3.0030999999999999</v>
          </cell>
          <cell r="C82">
            <v>3.3966599000000004</v>
          </cell>
          <cell r="D82">
            <v>4.0466599000000008</v>
          </cell>
          <cell r="F82">
            <v>0.65</v>
          </cell>
        </row>
        <row r="83">
          <cell r="A83">
            <v>43705</v>
          </cell>
          <cell r="B83">
            <v>2.9584000000000001</v>
          </cell>
          <cell r="C83">
            <v>2.7508790000000038</v>
          </cell>
          <cell r="D83">
            <v>3.3808790000000037</v>
          </cell>
          <cell r="F83">
            <v>0.63</v>
          </cell>
        </row>
        <row r="84">
          <cell r="A84">
            <v>43714</v>
          </cell>
          <cell r="B84">
            <v>3.0434000000000001</v>
          </cell>
          <cell r="C84">
            <v>3.9788740000000038</v>
          </cell>
          <cell r="D84">
            <v>4.5588740000000039</v>
          </cell>
          <cell r="F84">
            <v>0.57999999999999996</v>
          </cell>
        </row>
        <row r="85">
          <cell r="A85">
            <v>43720</v>
          </cell>
          <cell r="B85">
            <v>2.7608000000000001</v>
          </cell>
          <cell r="C85">
            <v>-0.10384819999999628</v>
          </cell>
          <cell r="D85">
            <v>0.52615180000000372</v>
          </cell>
          <cell r="F85">
            <v>0.63</v>
          </cell>
        </row>
        <row r="86">
          <cell r="A86">
            <v>43727</v>
          </cell>
          <cell r="B86">
            <v>3.0977000000000001</v>
          </cell>
          <cell r="C86">
            <v>4.7633461000000041</v>
          </cell>
          <cell r="D86">
            <v>5.3433461000000042</v>
          </cell>
          <cell r="F86">
            <v>0.57999999999999996</v>
          </cell>
        </row>
        <row r="87">
          <cell r="A87">
            <v>43734</v>
          </cell>
          <cell r="B87">
            <v>2.6347</v>
          </cell>
          <cell r="C87">
            <v>-1.9256148999999976</v>
          </cell>
          <cell r="D87">
            <v>-1.1956148999999976</v>
          </cell>
          <cell r="F87">
            <v>0.73</v>
          </cell>
        </row>
        <row r="88">
          <cell r="A88">
            <v>43741</v>
          </cell>
          <cell r="B88">
            <v>2.5005000000000002</v>
          </cell>
          <cell r="C88">
            <v>-3.8644022999999947</v>
          </cell>
          <cell r="D88">
            <v>-3.0844022999999945</v>
          </cell>
          <cell r="F88">
            <v>0.78</v>
          </cell>
        </row>
        <row r="89">
          <cell r="A89">
            <v>43748</v>
          </cell>
          <cell r="B89">
            <v>3.0861000000000001</v>
          </cell>
          <cell r="C89">
            <v>4.5957609000000028</v>
          </cell>
          <cell r="D89">
            <v>5.2257609000000027</v>
          </cell>
          <cell r="F89">
            <v>0.63</v>
          </cell>
        </row>
        <row r="90">
          <cell r="A90">
            <v>43755</v>
          </cell>
          <cell r="B90">
            <v>3.0495000000000001</v>
          </cell>
          <cell r="C90">
            <v>4.0670007000000039</v>
          </cell>
          <cell r="D90">
            <v>4.6770007000000042</v>
          </cell>
          <cell r="F90">
            <v>0.61</v>
          </cell>
        </row>
        <row r="91">
          <cell r="A91">
            <v>43762</v>
          </cell>
          <cell r="B91">
            <v>2.6977000000000002</v>
          </cell>
          <cell r="C91">
            <v>-1.0154538999999954</v>
          </cell>
          <cell r="D91">
            <v>-0.26545389999999536</v>
          </cell>
          <cell r="F91">
            <v>0.75</v>
          </cell>
        </row>
        <row r="92">
          <cell r="A92">
            <v>43769</v>
          </cell>
          <cell r="B92">
            <v>2.8188</v>
          </cell>
          <cell r="C92">
            <v>0.73407780000000145</v>
          </cell>
          <cell r="D92">
            <v>1.3940778000000016</v>
          </cell>
          <cell r="F92">
            <v>0.66</v>
          </cell>
        </row>
        <row r="93">
          <cell r="A93">
            <v>43776</v>
          </cell>
          <cell r="B93">
            <v>3.0983999999999998</v>
          </cell>
          <cell r="C93">
            <v>4.7734589999999999</v>
          </cell>
          <cell r="D93">
            <v>5.433459</v>
          </cell>
          <cell r="F93">
            <v>0.66</v>
          </cell>
        </row>
        <row r="94">
          <cell r="A94">
            <v>43785</v>
          </cell>
          <cell r="B94">
            <v>3.105</v>
          </cell>
          <cell r="C94">
            <v>4.8688092000000021</v>
          </cell>
          <cell r="D94">
            <v>5.5088092000000017</v>
          </cell>
          <cell r="F94">
            <v>0.64</v>
          </cell>
        </row>
        <row r="95">
          <cell r="A95">
            <v>43795</v>
          </cell>
          <cell r="B95">
            <v>3.1953999999999998</v>
          </cell>
          <cell r="C95">
            <v>6.1748179999999993</v>
          </cell>
          <cell r="D95">
            <v>6.7948179999999994</v>
          </cell>
          <cell r="F95">
            <v>0.62</v>
          </cell>
        </row>
        <row r="96">
          <cell r="A96">
            <v>43806</v>
          </cell>
          <cell r="B96">
            <v>3.1644000000000001</v>
          </cell>
          <cell r="C96">
            <v>5.7269610000000037</v>
          </cell>
          <cell r="D96">
            <v>6.3369610000000041</v>
          </cell>
          <cell r="F96">
            <v>0.61</v>
          </cell>
        </row>
        <row r="97">
          <cell r="A97">
            <v>43816</v>
          </cell>
          <cell r="B97">
            <v>3.0066999999999999</v>
          </cell>
          <cell r="C97">
            <v>3.4486691000000009</v>
          </cell>
          <cell r="D97">
            <v>4.0886691000000006</v>
          </cell>
          <cell r="F97">
            <v>0.64</v>
          </cell>
        </row>
        <row r="98">
          <cell r="A98">
            <v>43824</v>
          </cell>
          <cell r="B98">
            <v>3.1362000000000001</v>
          </cell>
          <cell r="C98">
            <v>5.3195556000000037</v>
          </cell>
          <cell r="D98">
            <v>5.9595556000000034</v>
          </cell>
          <cell r="F98">
            <v>0.64</v>
          </cell>
        </row>
        <row r="99">
          <cell r="A99">
            <v>43836</v>
          </cell>
          <cell r="B99">
            <v>3.1396000000000002</v>
          </cell>
          <cell r="C99">
            <v>5.3686754000000043</v>
          </cell>
          <cell r="D99">
            <v>5.9886754000000044</v>
          </cell>
          <cell r="F99">
            <v>0.62</v>
          </cell>
        </row>
        <row r="100">
          <cell r="A100">
            <v>43846</v>
          </cell>
          <cell r="B100">
            <v>3.0655000000000001</v>
          </cell>
          <cell r="C100">
            <v>4.2981527000000037</v>
          </cell>
          <cell r="D100">
            <v>4.9381527000000034</v>
          </cell>
          <cell r="F100">
            <v>0.64</v>
          </cell>
        </row>
        <row r="101">
          <cell r="A101">
            <v>43857</v>
          </cell>
          <cell r="B101">
            <v>3.0004</v>
          </cell>
          <cell r="C101">
            <v>3.3576530000000018</v>
          </cell>
          <cell r="D101">
            <v>4.0076530000000021</v>
          </cell>
          <cell r="F101">
            <v>0.65</v>
          </cell>
        </row>
        <row r="102">
          <cell r="A102">
            <v>43868</v>
          </cell>
          <cell r="B102">
            <v>3.1596000000000002</v>
          </cell>
          <cell r="C102">
            <v>5.6576154000000045</v>
          </cell>
          <cell r="D102">
            <v>6.3176154000000047</v>
          </cell>
          <cell r="F102">
            <v>0.66</v>
          </cell>
        </row>
        <row r="103">
          <cell r="A103">
            <v>43876</v>
          </cell>
          <cell r="B103">
            <v>3.0735000000000001</v>
          </cell>
          <cell r="C103">
            <v>4.4137287000000036</v>
          </cell>
          <cell r="D103">
            <v>5.0737287000000038</v>
          </cell>
          <cell r="F103">
            <v>0.66</v>
          </cell>
        </row>
        <row r="104">
          <cell r="A104">
            <v>43886</v>
          </cell>
          <cell r="B104">
            <v>3.0756999999999999</v>
          </cell>
          <cell r="C104">
            <v>4.4455121000000002</v>
          </cell>
          <cell r="D104">
            <v>5.1555121000000002</v>
          </cell>
          <cell r="F104">
            <v>0.71</v>
          </cell>
        </row>
        <row r="105">
          <cell r="A105">
            <v>43896</v>
          </cell>
          <cell r="B105">
            <v>3.0619999999999998</v>
          </cell>
          <cell r="C105">
            <v>4.2475882</v>
          </cell>
          <cell r="D105">
            <v>4.9375882000000004</v>
          </cell>
          <cell r="F105">
            <v>0.69</v>
          </cell>
        </row>
        <row r="106">
          <cell r="A106">
            <v>43906</v>
          </cell>
          <cell r="B106">
            <v>2.9456000000000002</v>
          </cell>
          <cell r="C106">
            <v>2.5659574000000056</v>
          </cell>
          <cell r="D106">
            <v>3.2959574000000056</v>
          </cell>
          <cell r="F106">
            <v>0.73</v>
          </cell>
        </row>
        <row r="107">
          <cell r="A107">
            <v>43915</v>
          </cell>
          <cell r="B107">
            <v>2.7618999999999998</v>
          </cell>
          <cell r="C107">
            <v>-8.7956500000000659E-2</v>
          </cell>
          <cell r="D107">
            <v>0.69204349999999937</v>
          </cell>
          <cell r="F107">
            <v>0.78</v>
          </cell>
        </row>
        <row r="108">
          <cell r="A108">
            <v>43931</v>
          </cell>
          <cell r="B108">
            <v>3.2955000000000001</v>
          </cell>
          <cell r="C108">
            <v>7.6209627000000033</v>
          </cell>
          <cell r="D108">
            <v>8.3309627000000042</v>
          </cell>
          <cell r="F108">
            <v>0.71</v>
          </cell>
        </row>
        <row r="109">
          <cell r="A109">
            <v>43945</v>
          </cell>
          <cell r="B109">
            <v>3.0922000000000001</v>
          </cell>
          <cell r="C109">
            <v>4.6838876000000029</v>
          </cell>
          <cell r="D109">
            <v>5.4238876000000031</v>
          </cell>
          <cell r="F109">
            <v>0.74</v>
          </cell>
        </row>
        <row r="110">
          <cell r="A110">
            <v>43959</v>
          </cell>
          <cell r="B110">
            <v>3.125</v>
          </cell>
          <cell r="C110">
            <v>5.1577492000000023</v>
          </cell>
          <cell r="D110">
            <v>5.917749200000002</v>
          </cell>
          <cell r="F110">
            <v>0.76</v>
          </cell>
        </row>
        <row r="111">
          <cell r="A111">
            <v>43966</v>
          </cell>
          <cell r="B111">
            <v>3.1002000000000001</v>
          </cell>
          <cell r="C111">
            <v>4.7994636000000028</v>
          </cell>
          <cell r="D111">
            <v>5.6294636000000029</v>
          </cell>
          <cell r="F111">
            <v>0.83</v>
          </cell>
        </row>
        <row r="112">
          <cell r="A112">
            <v>43977</v>
          </cell>
          <cell r="B112">
            <v>3.1842999999999999</v>
          </cell>
          <cell r="C112">
            <v>6.0144563000000009</v>
          </cell>
          <cell r="D112">
            <v>6.924456300000001</v>
          </cell>
          <cell r="F112">
            <v>0.91</v>
          </cell>
        </row>
        <row r="113">
          <cell r="A113">
            <v>43992</v>
          </cell>
          <cell r="B113">
            <v>3.2896999999999998</v>
          </cell>
          <cell r="C113">
            <v>7.5371701</v>
          </cell>
          <cell r="D113">
            <v>8.5071700999999997</v>
          </cell>
          <cell r="F113">
            <v>0.97</v>
          </cell>
        </row>
        <row r="114">
          <cell r="A114">
            <v>44008</v>
          </cell>
          <cell r="B114">
            <v>3.286</v>
          </cell>
          <cell r="C114">
            <v>7.4837162000000026</v>
          </cell>
          <cell r="D114">
            <v>8.4437162000000026</v>
          </cell>
          <cell r="F114">
            <v>0.96</v>
          </cell>
        </row>
        <row r="115">
          <cell r="A115">
            <v>44019</v>
          </cell>
          <cell r="B115">
            <v>3.3588</v>
          </cell>
          <cell r="C115">
            <v>8.5354578000000014</v>
          </cell>
          <cell r="D115">
            <v>9.5354578000000014</v>
          </cell>
          <cell r="F115">
            <v>1</v>
          </cell>
        </row>
        <row r="116">
          <cell r="A116">
            <v>44027</v>
          </cell>
          <cell r="B116">
            <v>3.4420000000000002</v>
          </cell>
          <cell r="C116">
            <v>9.7374482000000047</v>
          </cell>
          <cell r="D116">
            <v>10.647448200000005</v>
          </cell>
          <cell r="F116">
            <v>0.91</v>
          </cell>
        </row>
        <row r="117">
          <cell r="A117">
            <v>44036</v>
          </cell>
          <cell r="B117">
            <v>3.4857999999999998</v>
          </cell>
          <cell r="C117">
            <v>10.370226799999999</v>
          </cell>
          <cell r="D117">
            <v>11.320226799999999</v>
          </cell>
          <cell r="F117">
            <v>0.95</v>
          </cell>
        </row>
        <row r="118">
          <cell r="A118">
            <v>44045</v>
          </cell>
          <cell r="B118">
            <v>3.7995999999999999</v>
          </cell>
          <cell r="C118">
            <v>14.9036954</v>
          </cell>
          <cell r="D118">
            <v>15.803695400000001</v>
          </cell>
          <cell r="F118">
            <v>0.9</v>
          </cell>
        </row>
        <row r="119">
          <cell r="A119">
            <v>44047</v>
          </cell>
          <cell r="B119">
            <v>3.786</v>
          </cell>
          <cell r="C119">
            <v>14.707216200000001</v>
          </cell>
          <cell r="D119">
            <v>15.447216200000002</v>
          </cell>
          <cell r="F119">
            <v>0.74</v>
          </cell>
        </row>
        <row r="120">
          <cell r="A120">
            <v>44051</v>
          </cell>
          <cell r="B120">
            <v>3.6469</v>
          </cell>
          <cell r="C120">
            <v>12.697638500000002</v>
          </cell>
          <cell r="D120">
            <v>13.417638500000002</v>
          </cell>
          <cell r="F120">
            <v>0.72</v>
          </cell>
        </row>
        <row r="121">
          <cell r="A121">
            <v>44056</v>
          </cell>
          <cell r="B121">
            <v>3.4519000000000002</v>
          </cell>
          <cell r="C121">
            <v>9.8804735000000043</v>
          </cell>
          <cell r="D121">
            <v>10.600473500000005</v>
          </cell>
          <cell r="F121">
            <v>0.72</v>
          </cell>
        </row>
        <row r="122">
          <cell r="A122">
            <v>44062</v>
          </cell>
          <cell r="B122">
            <v>3.1560000000000001</v>
          </cell>
          <cell r="C122">
            <v>5.605606200000004</v>
          </cell>
          <cell r="D122">
            <v>6.3656062000000038</v>
          </cell>
          <cell r="F122">
            <v>0.76</v>
          </cell>
        </row>
        <row r="123">
          <cell r="A123">
            <v>44069</v>
          </cell>
          <cell r="B123">
            <v>3.1128</v>
          </cell>
          <cell r="C123">
            <v>4.9814958000000029</v>
          </cell>
          <cell r="D123">
            <v>5.7814958000000027</v>
          </cell>
          <cell r="F123">
            <v>0.8</v>
          </cell>
        </row>
        <row r="124">
          <cell r="A124">
            <v>44076</v>
          </cell>
          <cell r="B124">
            <v>3.3323</v>
          </cell>
          <cell r="C124">
            <v>8.152612300000003</v>
          </cell>
          <cell r="D124">
            <v>8.9826123000000031</v>
          </cell>
          <cell r="F124">
            <v>0.83</v>
          </cell>
        </row>
        <row r="125">
          <cell r="A125">
            <v>44083</v>
          </cell>
          <cell r="B125">
            <v>3.4281999999999999</v>
          </cell>
          <cell r="C125">
            <v>9.5380795999999997</v>
          </cell>
          <cell r="D125">
            <v>10.4180796</v>
          </cell>
          <cell r="F125">
            <v>0.88</v>
          </cell>
        </row>
        <row r="126">
          <cell r="A126">
            <v>44090</v>
          </cell>
          <cell r="B126">
            <v>3.5577999999999999</v>
          </cell>
          <cell r="C126">
            <v>11.410410799999999</v>
          </cell>
          <cell r="D126">
            <v>12.320410799999999</v>
          </cell>
          <cell r="F126">
            <v>0.91</v>
          </cell>
        </row>
        <row r="127">
          <cell r="A127">
            <v>44093</v>
          </cell>
          <cell r="B127">
            <v>3.6547999999999998</v>
          </cell>
          <cell r="C127">
            <v>12.811769799999999</v>
          </cell>
          <cell r="D127">
            <v>13.631769799999999</v>
          </cell>
          <cell r="F127">
            <v>0.82</v>
          </cell>
        </row>
        <row r="128">
          <cell r="A128">
            <v>44098</v>
          </cell>
          <cell r="B128">
            <v>3.5945</v>
          </cell>
          <cell r="C128">
            <v>11.940615700000002</v>
          </cell>
          <cell r="D128">
            <v>12.690615700000002</v>
          </cell>
          <cell r="F128">
            <v>0.75</v>
          </cell>
        </row>
        <row r="129">
          <cell r="A129">
            <v>44104</v>
          </cell>
          <cell r="B129">
            <v>3.6964999999999999</v>
          </cell>
          <cell r="C129">
            <v>13.414209700000001</v>
          </cell>
          <cell r="D129">
            <v>14.124209700000002</v>
          </cell>
          <cell r="F129">
            <v>0.71</v>
          </cell>
        </row>
        <row r="130">
          <cell r="A130">
            <v>44111</v>
          </cell>
          <cell r="B130">
            <v>3.6657999999999999</v>
          </cell>
          <cell r="C130">
            <v>12.970686800000001</v>
          </cell>
          <cell r="D130">
            <v>13.690686800000002</v>
          </cell>
          <cell r="F130">
            <v>0.72</v>
          </cell>
        </row>
        <row r="131">
          <cell r="A131">
            <v>44118</v>
          </cell>
          <cell r="B131">
            <v>3.831</v>
          </cell>
          <cell r="C131">
            <v>15.357331200000001</v>
          </cell>
          <cell r="D131">
            <v>16.037331200000001</v>
          </cell>
          <cell r="F131">
            <v>0.68</v>
          </cell>
        </row>
        <row r="132">
          <cell r="A132">
            <v>44123</v>
          </cell>
          <cell r="B132">
            <v>3.7894999999999999</v>
          </cell>
          <cell r="C132">
            <v>14.7577807</v>
          </cell>
          <cell r="D132">
            <v>15.517780699999999</v>
          </cell>
          <cell r="F132">
            <v>0.76</v>
          </cell>
        </row>
        <row r="133">
          <cell r="A133">
            <v>44127</v>
          </cell>
          <cell r="B133">
            <v>3.6337000000000002</v>
          </cell>
          <cell r="C133">
            <v>12.506938100000003</v>
          </cell>
          <cell r="D133">
            <v>13.276938100000002</v>
          </cell>
          <cell r="F133">
            <v>0.77</v>
          </cell>
        </row>
        <row r="134">
          <cell r="A134">
            <v>44131</v>
          </cell>
          <cell r="B134">
            <v>3.51</v>
          </cell>
          <cell r="C134">
            <v>10.719844199999999</v>
          </cell>
          <cell r="D134">
            <v>11.469844199999999</v>
          </cell>
          <cell r="F134">
            <v>0.75</v>
          </cell>
        </row>
        <row r="135">
          <cell r="A135">
            <v>44141</v>
          </cell>
          <cell r="B135">
            <v>3.3087</v>
          </cell>
          <cell r="C135">
            <v>7.8116631000000014</v>
          </cell>
          <cell r="D135">
            <v>8.5616631000000005</v>
          </cell>
          <cell r="F135">
            <v>0.75</v>
          </cell>
        </row>
        <row r="136">
          <cell r="A136">
            <v>44151</v>
          </cell>
          <cell r="B136">
            <v>3.2229999999999999</v>
          </cell>
          <cell r="C136">
            <v>6.5735551999999995</v>
          </cell>
          <cell r="D136">
            <v>7.3135551999999997</v>
          </cell>
          <cell r="F136">
            <v>0.74</v>
          </cell>
        </row>
        <row r="137">
          <cell r="A137">
            <v>44155</v>
          </cell>
          <cell r="B137">
            <v>3.0916000000000001</v>
          </cell>
          <cell r="C137">
            <v>4.675219400000004</v>
          </cell>
          <cell r="D137">
            <v>5.4852194000000036</v>
          </cell>
          <cell r="F137">
            <v>0.81</v>
          </cell>
        </row>
        <row r="138">
          <cell r="A138">
            <v>44162</v>
          </cell>
          <cell r="B138">
            <v>3.3414999999999999</v>
          </cell>
          <cell r="C138">
            <v>8.2855246999999999</v>
          </cell>
          <cell r="D138">
            <v>9.0255247000000001</v>
          </cell>
          <cell r="F138">
            <v>0.74</v>
          </cell>
        </row>
        <row r="139">
          <cell r="A139">
            <v>44169</v>
          </cell>
          <cell r="B139">
            <v>3.2947000000000002</v>
          </cell>
          <cell r="C139">
            <v>7.6094051000000045</v>
          </cell>
          <cell r="D139">
            <v>8.3194051000000044</v>
          </cell>
          <cell r="F139">
            <v>0.71</v>
          </cell>
        </row>
        <row r="140">
          <cell r="A140">
            <v>44175</v>
          </cell>
          <cell r="B140">
            <v>3.2263999999999999</v>
          </cell>
          <cell r="C140">
            <v>6.622675000000001</v>
          </cell>
          <cell r="D140">
            <v>7.372675000000001</v>
          </cell>
          <cell r="F140">
            <v>0.75</v>
          </cell>
        </row>
        <row r="141">
          <cell r="A141">
            <v>44182</v>
          </cell>
          <cell r="B141">
            <v>3.3969999999999998</v>
          </cell>
          <cell r="C141">
            <v>9.0873331999999998</v>
          </cell>
          <cell r="D141">
            <v>9.8273332</v>
          </cell>
          <cell r="F141">
            <v>0.74</v>
          </cell>
        </row>
        <row r="142">
          <cell r="A142">
            <v>44190</v>
          </cell>
          <cell r="B142">
            <v>3.2505999999999999</v>
          </cell>
          <cell r="C142">
            <v>6.9722924000000006</v>
          </cell>
          <cell r="D142">
            <v>7.702292400000001</v>
          </cell>
          <cell r="F142">
            <v>0.73</v>
          </cell>
        </row>
        <row r="143">
          <cell r="A143">
            <v>44202</v>
          </cell>
          <cell r="B143">
            <v>3.2873999999999999</v>
          </cell>
          <cell r="C143">
            <v>7.5039420000000003</v>
          </cell>
          <cell r="D143">
            <v>8.2339420000000008</v>
          </cell>
          <cell r="F143">
            <v>0.73</v>
          </cell>
        </row>
        <row r="144">
          <cell r="A144">
            <v>44211</v>
          </cell>
          <cell r="B144">
            <v>3.2936000000000001</v>
          </cell>
          <cell r="C144">
            <v>7.5935134000000026</v>
          </cell>
          <cell r="D144">
            <v>8.2735134000000023</v>
          </cell>
          <cell r="F144">
            <v>0.68</v>
          </cell>
        </row>
        <row r="145">
          <cell r="A145">
            <v>44223</v>
          </cell>
          <cell r="B145">
            <v>3.3660999999999999</v>
          </cell>
          <cell r="C145">
            <v>8.6409208999999993</v>
          </cell>
          <cell r="D145">
            <v>9.3809208999999996</v>
          </cell>
          <cell r="F145">
            <v>0.74</v>
          </cell>
        </row>
        <row r="146">
          <cell r="A146">
            <v>44232</v>
          </cell>
          <cell r="B146">
            <v>3.3035000000000001</v>
          </cell>
          <cell r="C146">
            <v>7.7365387000000032</v>
          </cell>
          <cell r="D146">
            <v>8.456538700000003</v>
          </cell>
          <cell r="F146">
            <v>0.72</v>
          </cell>
        </row>
        <row r="147">
          <cell r="A147">
            <v>44243</v>
          </cell>
          <cell r="B147">
            <v>3.3313999999999999</v>
          </cell>
          <cell r="C147">
            <v>8.1396100000000011</v>
          </cell>
          <cell r="D147">
            <v>8.8796100000000013</v>
          </cell>
          <cell r="F147">
            <v>0.74</v>
          </cell>
        </row>
        <row r="148">
          <cell r="A148">
            <v>44252</v>
          </cell>
          <cell r="B148">
            <v>3.2888999999999999</v>
          </cell>
          <cell r="C148">
            <v>7.5256125000000011</v>
          </cell>
          <cell r="D148">
            <v>8.2856125000000009</v>
          </cell>
          <cell r="F148">
            <v>0.76</v>
          </cell>
        </row>
        <row r="149">
          <cell r="A149">
            <v>44261</v>
          </cell>
          <cell r="B149">
            <v>3.3283999999999998</v>
          </cell>
          <cell r="C149">
            <v>8.0962689999999995</v>
          </cell>
          <cell r="D149">
            <v>8.8662689999999991</v>
          </cell>
          <cell r="F149">
            <v>0.77</v>
          </cell>
        </row>
        <row r="150">
          <cell r="A150">
            <v>44270</v>
          </cell>
          <cell r="B150">
            <v>3.3262999999999998</v>
          </cell>
          <cell r="C150">
            <v>8.0659302999999998</v>
          </cell>
          <cell r="D150">
            <v>8.8159302999999998</v>
          </cell>
          <cell r="F150">
            <v>0.75</v>
          </cell>
        </row>
        <row r="151">
          <cell r="A151">
            <v>44281</v>
          </cell>
          <cell r="B151">
            <v>3.3856000000000002</v>
          </cell>
          <cell r="C151">
            <v>8.9226374000000046</v>
          </cell>
          <cell r="D151">
            <v>9.8126374000000052</v>
          </cell>
          <cell r="F151">
            <v>0.89</v>
          </cell>
        </row>
        <row r="152">
          <cell r="A152">
            <v>44292</v>
          </cell>
          <cell r="B152">
            <v>3.5720999999999998</v>
          </cell>
          <cell r="C152">
            <v>11.617002899999999</v>
          </cell>
          <cell r="D152">
            <v>12.627002899999999</v>
          </cell>
          <cell r="F152">
            <v>1.01</v>
          </cell>
        </row>
        <row r="153">
          <cell r="A153">
            <v>44301</v>
          </cell>
          <cell r="B153">
            <v>3.4851000000000001</v>
          </cell>
          <cell r="C153">
            <v>10.360113900000004</v>
          </cell>
          <cell r="D153">
            <v>11.440113900000004</v>
          </cell>
          <cell r="F153">
            <v>1.08</v>
          </cell>
        </row>
        <row r="154">
          <cell r="A154">
            <v>44309</v>
          </cell>
          <cell r="B154">
            <v>3.5836000000000001</v>
          </cell>
          <cell r="C154">
            <v>11.783143400000004</v>
          </cell>
          <cell r="D154">
            <v>12.843143400000004</v>
          </cell>
          <cell r="F154">
            <v>1.06</v>
          </cell>
        </row>
        <row r="155">
          <cell r="A155">
            <v>44320</v>
          </cell>
          <cell r="B155">
            <v>3.5282</v>
          </cell>
          <cell r="C155">
            <v>10.982779600000002</v>
          </cell>
          <cell r="D155">
            <v>12.062779600000002</v>
          </cell>
          <cell r="F155">
            <v>1.08</v>
          </cell>
        </row>
        <row r="156">
          <cell r="A156">
            <v>44330</v>
          </cell>
          <cell r="B156">
            <v>3.4243000000000001</v>
          </cell>
          <cell r="C156">
            <v>9.4817363000000032</v>
          </cell>
          <cell r="D156">
            <v>10.481736300000003</v>
          </cell>
          <cell r="F156">
            <v>1</v>
          </cell>
        </row>
        <row r="157">
          <cell r="A157">
            <v>44342</v>
          </cell>
          <cell r="B157">
            <v>3.5350999999999999</v>
          </cell>
          <cell r="C157">
            <v>11.0824639</v>
          </cell>
          <cell r="D157">
            <v>12.1024639</v>
          </cell>
          <cell r="F157">
            <v>1.02</v>
          </cell>
        </row>
        <row r="158">
          <cell r="A158">
            <v>44351</v>
          </cell>
          <cell r="B158">
            <v>3.5049999999999999</v>
          </cell>
          <cell r="C158">
            <v>10.6476092</v>
          </cell>
          <cell r="D158">
            <v>11.6276092</v>
          </cell>
          <cell r="F158">
            <v>0.98</v>
          </cell>
        </row>
        <row r="159">
          <cell r="A159">
            <v>44362</v>
          </cell>
          <cell r="B159">
            <v>3.8142</v>
          </cell>
          <cell r="C159">
            <v>15.114621600000003</v>
          </cell>
          <cell r="D159">
            <v>16.094621600000004</v>
          </cell>
          <cell r="F159">
            <v>0.98</v>
          </cell>
        </row>
        <row r="160">
          <cell r="A160">
            <v>44372</v>
          </cell>
          <cell r="B160">
            <v>3.4918999999999998</v>
          </cell>
          <cell r="C160">
            <v>10.458353499999998</v>
          </cell>
          <cell r="D160">
            <v>11.448353499999998</v>
          </cell>
          <cell r="F160">
            <v>0.99</v>
          </cell>
        </row>
        <row r="161">
          <cell r="A161">
            <v>44383</v>
          </cell>
          <cell r="B161">
            <v>3.6225000000000001</v>
          </cell>
          <cell r="C161">
            <v>12.345131700000003</v>
          </cell>
          <cell r="D161">
            <v>13.305131700000004</v>
          </cell>
          <cell r="F161">
            <v>0.96</v>
          </cell>
        </row>
        <row r="162">
          <cell r="A162">
            <v>44393</v>
          </cell>
          <cell r="B162">
            <v>3.617</v>
          </cell>
          <cell r="C162">
            <v>12.265673200000002</v>
          </cell>
          <cell r="D162">
            <v>13.285673200000002</v>
          </cell>
          <cell r="F162">
            <v>1.02</v>
          </cell>
        </row>
        <row r="163">
          <cell r="A163">
            <v>44404</v>
          </cell>
          <cell r="B163">
            <v>3.8753000000000002</v>
          </cell>
          <cell r="C163">
            <v>15.997333300000005</v>
          </cell>
          <cell r="D163">
            <v>17.067333300000005</v>
          </cell>
          <cell r="F163">
            <v>1.07</v>
          </cell>
        </row>
        <row r="164">
          <cell r="A164">
            <v>44408</v>
          </cell>
          <cell r="B164">
            <v>3.9394</v>
          </cell>
          <cell r="C164">
            <v>16.923386000000001</v>
          </cell>
          <cell r="D164">
            <v>17.733385999999999</v>
          </cell>
          <cell r="F164">
            <v>0.81</v>
          </cell>
        </row>
        <row r="165">
          <cell r="A165">
            <v>44413</v>
          </cell>
          <cell r="B165">
            <v>3.9399000000000002</v>
          </cell>
          <cell r="C165">
            <v>16.930609500000003</v>
          </cell>
          <cell r="D165">
            <v>17.710609500000004</v>
          </cell>
          <cell r="F165">
            <v>0.78</v>
          </cell>
        </row>
        <row r="166">
          <cell r="A166">
            <v>44420</v>
          </cell>
          <cell r="B166">
            <v>3.5396999999999998</v>
          </cell>
          <cell r="C166">
            <v>11.1489201</v>
          </cell>
          <cell r="D166">
            <v>11.998920099999999</v>
          </cell>
          <cell r="F166">
            <v>0.85</v>
          </cell>
        </row>
        <row r="167">
          <cell r="A167">
            <v>44426</v>
          </cell>
          <cell r="B167">
            <v>3.5381999999999998</v>
          </cell>
          <cell r="C167">
            <v>11.127249599999999</v>
          </cell>
          <cell r="D167">
            <v>11.977249599999999</v>
          </cell>
          <cell r="F167">
            <v>0.85</v>
          </cell>
        </row>
        <row r="168">
          <cell r="A168">
            <v>44434</v>
          </cell>
          <cell r="B168">
            <v>3.6215999999999999</v>
          </cell>
          <cell r="C168">
            <v>12.332129400000001</v>
          </cell>
          <cell r="D168">
            <v>13.132129400000002</v>
          </cell>
          <cell r="F168">
            <v>0.8</v>
          </cell>
        </row>
        <row r="169">
          <cell r="A169">
            <v>44441</v>
          </cell>
          <cell r="B169">
            <v>3.7507999999999999</v>
          </cell>
          <cell r="C169">
            <v>14.198681799999999</v>
          </cell>
          <cell r="D169">
            <v>15.1586818</v>
          </cell>
          <cell r="F169">
            <v>0.96</v>
          </cell>
        </row>
        <row r="170">
          <cell r="A170">
            <v>44448</v>
          </cell>
          <cell r="B170">
            <v>3.8492000000000002</v>
          </cell>
          <cell r="C170">
            <v>15.620266600000004</v>
          </cell>
          <cell r="D170">
            <v>16.540266600000006</v>
          </cell>
          <cell r="F170">
            <v>0.92</v>
          </cell>
        </row>
        <row r="171">
          <cell r="A171">
            <v>44454</v>
          </cell>
          <cell r="B171">
            <v>3.8795999999999999</v>
          </cell>
          <cell r="C171">
            <v>16.059455400000001</v>
          </cell>
          <cell r="D171">
            <v>16.839455400000002</v>
          </cell>
          <cell r="F171">
            <v>0.78</v>
          </cell>
        </row>
        <row r="172">
          <cell r="A172">
            <v>44462</v>
          </cell>
          <cell r="B172">
            <v>3.855</v>
          </cell>
          <cell r="C172">
            <v>15.704059200000001</v>
          </cell>
          <cell r="D172">
            <v>16.484059200000001</v>
          </cell>
          <cell r="F172">
            <v>0.78</v>
          </cell>
        </row>
        <row r="173">
          <cell r="A173">
            <v>44468</v>
          </cell>
          <cell r="B173">
            <v>3.8246000000000002</v>
          </cell>
          <cell r="C173">
            <v>15.264870400000005</v>
          </cell>
          <cell r="D173">
            <v>16.064870400000004</v>
          </cell>
          <cell r="F173">
            <v>0.8</v>
          </cell>
        </row>
        <row r="174">
          <cell r="A174">
            <v>44476</v>
          </cell>
          <cell r="B174">
            <v>3.7888999999999999</v>
          </cell>
          <cell r="C174">
            <v>14.749112500000001</v>
          </cell>
          <cell r="D174">
            <v>15.5291125</v>
          </cell>
          <cell r="F174">
            <v>0.78</v>
          </cell>
        </row>
        <row r="175">
          <cell r="A175">
            <v>44483</v>
          </cell>
          <cell r="B175">
            <v>3.8693</v>
          </cell>
          <cell r="C175">
            <v>15.910651300000001</v>
          </cell>
          <cell r="D175">
            <v>16.700651300000001</v>
          </cell>
          <cell r="F175">
            <v>0.79</v>
          </cell>
        </row>
        <row r="176">
          <cell r="A176">
            <v>44490</v>
          </cell>
          <cell r="B176">
            <v>3.6501000000000001</v>
          </cell>
          <cell r="C176">
            <v>12.743868900000002</v>
          </cell>
          <cell r="D176">
            <v>13.523868900000002</v>
          </cell>
          <cell r="F176">
            <v>0.78</v>
          </cell>
        </row>
        <row r="177">
          <cell r="A177">
            <v>44496</v>
          </cell>
          <cell r="B177">
            <v>3.5337000000000001</v>
          </cell>
          <cell r="C177">
            <v>11.062238100000002</v>
          </cell>
          <cell r="D177">
            <v>11.882238100000002</v>
          </cell>
          <cell r="F177">
            <v>0.82</v>
          </cell>
        </row>
        <row r="178">
          <cell r="A178">
            <v>44505</v>
          </cell>
          <cell r="B178">
            <v>3.6619999999999999</v>
          </cell>
          <cell r="C178">
            <v>12.915788200000001</v>
          </cell>
          <cell r="D178">
            <v>13.705788200000001</v>
          </cell>
          <cell r="F178">
            <v>0.79</v>
          </cell>
        </row>
        <row r="179">
          <cell r="A179">
            <v>44513</v>
          </cell>
          <cell r="B179">
            <v>3.6309</v>
          </cell>
          <cell r="C179">
            <v>12.466486500000002</v>
          </cell>
          <cell r="D179">
            <v>13.246486500000001</v>
          </cell>
          <cell r="F179">
            <v>0.78</v>
          </cell>
        </row>
        <row r="180">
          <cell r="A180">
            <v>44518</v>
          </cell>
          <cell r="B180">
            <v>3.6547999999999998</v>
          </cell>
          <cell r="C180">
            <v>12.811769799999999</v>
          </cell>
          <cell r="D180">
            <v>13.591769799999998</v>
          </cell>
          <cell r="F180">
            <v>0.78</v>
          </cell>
        </row>
        <row r="181">
          <cell r="A181">
            <v>44526</v>
          </cell>
          <cell r="B181">
            <v>3.5922000000000001</v>
          </cell>
          <cell r="C181">
            <v>11.907387600000003</v>
          </cell>
          <cell r="D181">
            <v>12.707387600000004</v>
          </cell>
          <cell r="F181">
            <v>0.8</v>
          </cell>
        </row>
        <row r="182">
          <cell r="A182">
            <v>44533</v>
          </cell>
          <cell r="B182">
            <v>3.5558999999999998</v>
          </cell>
          <cell r="C182">
            <v>11.3829615</v>
          </cell>
          <cell r="D182">
            <v>12.1529615</v>
          </cell>
          <cell r="F182">
            <v>0.77</v>
          </cell>
        </row>
        <row r="183">
          <cell r="A183">
            <v>44540</v>
          </cell>
          <cell r="B183">
            <v>3.5920000000000001</v>
          </cell>
          <cell r="C183">
            <v>11.904498200000003</v>
          </cell>
          <cell r="D183">
            <v>12.694498200000002</v>
          </cell>
          <cell r="F183">
            <v>0.79</v>
          </cell>
        </row>
        <row r="184">
          <cell r="A184">
            <v>44547</v>
          </cell>
          <cell r="B184">
            <v>3.5733000000000001</v>
          </cell>
          <cell r="C184">
            <v>11.634339300000004</v>
          </cell>
          <cell r="D184">
            <v>12.414339300000004</v>
          </cell>
          <cell r="F184">
            <v>0.78</v>
          </cell>
        </row>
        <row r="185">
          <cell r="A185">
            <v>44557</v>
          </cell>
          <cell r="B185">
            <v>3.6419999999999999</v>
          </cell>
          <cell r="C185">
            <v>12.626848200000001</v>
          </cell>
          <cell r="D185">
            <v>13.4168482</v>
          </cell>
          <cell r="F185">
            <v>0.79</v>
          </cell>
        </row>
        <row r="186">
          <cell r="A186">
            <v>44567</v>
          </cell>
          <cell r="B186">
            <v>3.6185</v>
          </cell>
          <cell r="C186">
            <v>12.287343700000003</v>
          </cell>
          <cell r="D186">
            <v>13.087343700000003</v>
          </cell>
          <cell r="F186">
            <v>0.8</v>
          </cell>
        </row>
        <row r="187">
          <cell r="A187">
            <v>44578</v>
          </cell>
          <cell r="B187">
            <v>3.6227</v>
          </cell>
          <cell r="C187">
            <v>12.348021100000002</v>
          </cell>
          <cell r="D187">
            <v>13.138021100000003</v>
          </cell>
          <cell r="F187">
            <v>0.79</v>
          </cell>
        </row>
        <row r="188">
          <cell r="A188">
            <v>44587</v>
          </cell>
          <cell r="B188">
            <v>3.6212</v>
          </cell>
          <cell r="C188">
            <v>12.326350600000001</v>
          </cell>
          <cell r="D188">
            <v>13.126350600000002</v>
          </cell>
          <cell r="F188">
            <v>0.8</v>
          </cell>
        </row>
        <row r="189">
          <cell r="A189">
            <v>44599</v>
          </cell>
          <cell r="B189">
            <v>3.6183999999999998</v>
          </cell>
          <cell r="C189">
            <v>12.285898999999999</v>
          </cell>
          <cell r="D189">
            <v>13.105898999999999</v>
          </cell>
          <cell r="F189">
            <v>0.82</v>
          </cell>
        </row>
        <row r="190">
          <cell r="A190">
            <v>44608</v>
          </cell>
          <cell r="B190">
            <v>3.5621</v>
          </cell>
          <cell r="C190">
            <v>11.472532900000003</v>
          </cell>
          <cell r="D190">
            <v>12.302532900000003</v>
          </cell>
          <cell r="F190">
            <v>0.83</v>
          </cell>
        </row>
        <row r="191">
          <cell r="A191">
            <v>44617</v>
          </cell>
          <cell r="B191">
            <v>3.6892999999999998</v>
          </cell>
          <cell r="C191">
            <v>13.3101913</v>
          </cell>
          <cell r="D191">
            <v>14.1301913</v>
          </cell>
          <cell r="F191">
            <v>0.82</v>
          </cell>
        </row>
        <row r="192">
          <cell r="A192">
            <v>44627</v>
          </cell>
          <cell r="B192">
            <v>3.6476999999999999</v>
          </cell>
          <cell r="C192">
            <v>12.7091961</v>
          </cell>
          <cell r="D192">
            <v>13.559196099999999</v>
          </cell>
          <cell r="F192">
            <v>0.85</v>
          </cell>
        </row>
        <row r="193">
          <cell r="A193">
            <v>44637</v>
          </cell>
          <cell r="B193">
            <v>3.75</v>
          </cell>
          <cell r="C193">
            <v>14.187124200000001</v>
          </cell>
          <cell r="D193">
            <v>15.007124200000002</v>
          </cell>
          <cell r="F193">
            <v>0.82</v>
          </cell>
        </row>
        <row r="194">
          <cell r="A194">
            <v>44646</v>
          </cell>
          <cell r="B194">
            <v>3.8252000000000002</v>
          </cell>
          <cell r="C194">
            <v>15.273538600000004</v>
          </cell>
          <cell r="D194">
            <v>16.123538600000003</v>
          </cell>
          <cell r="F194">
            <v>0.85</v>
          </cell>
        </row>
        <row r="195">
          <cell r="A195">
            <v>44657</v>
          </cell>
          <cell r="B195">
            <v>3.3797999999999999</v>
          </cell>
          <cell r="C195">
            <v>8.8388448000000004</v>
          </cell>
          <cell r="D195">
            <v>9.6588448000000007</v>
          </cell>
          <cell r="F195">
            <v>0.82</v>
          </cell>
        </row>
        <row r="196">
          <cell r="A196">
            <v>44667</v>
          </cell>
          <cell r="B196">
            <v>3.7814000000000001</v>
          </cell>
          <cell r="C196">
            <v>14.640760000000004</v>
          </cell>
          <cell r="D196">
            <v>15.510760000000003</v>
          </cell>
          <cell r="F196">
            <v>0.87</v>
          </cell>
        </row>
        <row r="197">
          <cell r="A197">
            <v>44678</v>
          </cell>
          <cell r="B197">
            <v>3.7765</v>
          </cell>
          <cell r="C197">
            <v>14.569969700000001</v>
          </cell>
          <cell r="D197">
            <v>15.589969700000001</v>
          </cell>
          <cell r="F197">
            <v>1.02</v>
          </cell>
        </row>
        <row r="198">
          <cell r="A198">
            <v>44687</v>
          </cell>
          <cell r="B198">
            <v>3.9860000000000002</v>
          </cell>
          <cell r="C198">
            <v>17.596616200000007</v>
          </cell>
          <cell r="D198">
            <v>18.606616200000008</v>
          </cell>
          <cell r="F198">
            <v>1.01</v>
          </cell>
        </row>
        <row r="199">
          <cell r="A199">
            <v>44697</v>
          </cell>
          <cell r="B199">
            <v>3.8067000000000002</v>
          </cell>
          <cell r="C199">
            <v>15.006269100000004</v>
          </cell>
          <cell r="D199">
            <v>16.066269100000003</v>
          </cell>
          <cell r="F199">
            <v>1.06</v>
          </cell>
        </row>
        <row r="200">
          <cell r="A200">
            <v>44707</v>
          </cell>
          <cell r="B200">
            <v>3.823</v>
          </cell>
          <cell r="C200">
            <v>15.2417552</v>
          </cell>
          <cell r="D200">
            <v>16.291755200000001</v>
          </cell>
          <cell r="F200">
            <v>1.05</v>
          </cell>
        </row>
        <row r="201">
          <cell r="A201">
            <v>44718</v>
          </cell>
          <cell r="B201">
            <v>3.7953000000000001</v>
          </cell>
          <cell r="C201">
            <v>14.841573300000004</v>
          </cell>
          <cell r="D201">
            <v>15.661573300000004</v>
          </cell>
          <cell r="F201">
            <v>0.82</v>
          </cell>
        </row>
        <row r="202">
          <cell r="A202">
            <v>44728</v>
          </cell>
          <cell r="B202">
            <v>3.8860000000000001</v>
          </cell>
          <cell r="C202">
            <v>16.151916200000002</v>
          </cell>
          <cell r="D202">
            <v>17.131916200000003</v>
          </cell>
          <cell r="F202">
            <v>0.98</v>
          </cell>
        </row>
        <row r="203">
          <cell r="A203">
            <v>44740</v>
          </cell>
          <cell r="B203">
            <v>3.9519000000000002</v>
          </cell>
          <cell r="C203">
            <v>17.103973500000002</v>
          </cell>
          <cell r="D203">
            <v>18.163973500000001</v>
          </cell>
          <cell r="F203">
            <v>1.06</v>
          </cell>
        </row>
        <row r="204">
          <cell r="A204">
            <v>44749</v>
          </cell>
          <cell r="B204">
            <v>3.9131999999999998</v>
          </cell>
          <cell r="C204">
            <v>16.5448746</v>
          </cell>
          <cell r="D204">
            <v>17.584874599999999</v>
          </cell>
          <cell r="F204">
            <v>1.04</v>
          </cell>
        </row>
        <row r="205">
          <cell r="A205">
            <v>44754</v>
          </cell>
          <cell r="B205">
            <v>4.1163999999999996</v>
          </cell>
          <cell r="C205">
            <v>19.480504999999994</v>
          </cell>
          <cell r="D205">
            <v>20.340504999999993</v>
          </cell>
          <cell r="F205">
            <v>0.86</v>
          </cell>
        </row>
        <row r="206">
          <cell r="A206">
            <v>44755</v>
          </cell>
          <cell r="B206">
            <v>4.1620999999999997</v>
          </cell>
          <cell r="C206">
            <v>20.140732899999996</v>
          </cell>
          <cell r="D206">
            <v>20.930732899999995</v>
          </cell>
          <cell r="F206">
            <v>0.79</v>
          </cell>
        </row>
        <row r="207">
          <cell r="A207">
            <v>44758</v>
          </cell>
          <cell r="B207">
            <v>2.1433</v>
          </cell>
          <cell r="C207">
            <v>-9.0248706999999975</v>
          </cell>
          <cell r="D207">
            <v>-8.1848706999999976</v>
          </cell>
          <cell r="F207">
            <v>0.84</v>
          </cell>
        </row>
        <row r="208">
          <cell r="A208">
            <v>44764</v>
          </cell>
          <cell r="B208">
            <v>2.8391999999999999</v>
          </cell>
          <cell r="C208">
            <v>1.0287966000000015</v>
          </cell>
          <cell r="D208">
            <v>1.8287966000000015</v>
          </cell>
          <cell r="F208">
            <v>0.8</v>
          </cell>
        </row>
        <row r="209">
          <cell r="A209">
            <v>44770</v>
          </cell>
          <cell r="B209">
            <v>3.8391999999999999</v>
          </cell>
          <cell r="C209">
            <v>15.475796600000001</v>
          </cell>
          <cell r="D209">
            <v>16.3257966</v>
          </cell>
          <cell r="F209">
            <v>0.85</v>
          </cell>
        </row>
        <row r="210">
          <cell r="A210">
            <v>44777</v>
          </cell>
          <cell r="B210">
            <v>3.5991</v>
          </cell>
          <cell r="C210">
            <v>12.007071900000001</v>
          </cell>
          <cell r="D210">
            <v>12.867071900000001</v>
          </cell>
          <cell r="F210">
            <v>0.86</v>
          </cell>
        </row>
        <row r="211">
          <cell r="A211">
            <v>44784</v>
          </cell>
          <cell r="B211">
            <v>3.7126000000000001</v>
          </cell>
          <cell r="C211">
            <v>13.646806400000003</v>
          </cell>
          <cell r="D211">
            <v>14.416806400000002</v>
          </cell>
          <cell r="F211">
            <v>0.77</v>
          </cell>
        </row>
        <row r="212">
          <cell r="A212">
            <v>44790</v>
          </cell>
          <cell r="B212">
            <v>3.6579999999999999</v>
          </cell>
          <cell r="C212">
            <v>12.858000200000001</v>
          </cell>
          <cell r="D212">
            <v>13.678000200000001</v>
          </cell>
          <cell r="F212">
            <v>0.82</v>
          </cell>
        </row>
        <row r="213">
          <cell r="A213">
            <v>44800</v>
          </cell>
          <cell r="B213">
            <v>3.6625000000000001</v>
          </cell>
          <cell r="C213">
            <v>12.923011700000004</v>
          </cell>
          <cell r="D213">
            <v>13.763011700000003</v>
          </cell>
          <cell r="F213">
            <v>0.84</v>
          </cell>
        </row>
        <row r="214">
          <cell r="A214">
            <v>44806</v>
          </cell>
          <cell r="B214">
            <v>3.5834000000000001</v>
          </cell>
          <cell r="C214">
            <v>11.780254000000003</v>
          </cell>
          <cell r="D214">
            <v>12.660254000000004</v>
          </cell>
          <cell r="F214">
            <v>0.88</v>
          </cell>
        </row>
        <row r="215">
          <cell r="A215">
            <v>44812</v>
          </cell>
          <cell r="B215">
            <v>3.6438999999999999</v>
          </cell>
          <cell r="C215">
            <v>12.6542975</v>
          </cell>
          <cell r="D215">
            <v>13.4342975</v>
          </cell>
          <cell r="F215">
            <v>0.78</v>
          </cell>
        </row>
        <row r="216">
          <cell r="A216">
            <v>44819</v>
          </cell>
          <cell r="B216">
            <v>3.6223999999999998</v>
          </cell>
          <cell r="C216">
            <v>12.343686999999999</v>
          </cell>
          <cell r="D216">
            <v>13.183686999999999</v>
          </cell>
          <cell r="F216">
            <v>0.84</v>
          </cell>
        </row>
        <row r="217">
          <cell r="A217">
            <v>44826</v>
          </cell>
          <cell r="F217">
            <v>0.81</v>
          </cell>
        </row>
        <row r="218">
          <cell r="A218">
            <v>44832</v>
          </cell>
          <cell r="B218">
            <v>3.5916999999999999</v>
          </cell>
          <cell r="C218">
            <v>11.9001641</v>
          </cell>
          <cell r="D218">
            <v>12.7201641</v>
          </cell>
          <cell r="F218">
            <v>0.82</v>
          </cell>
        </row>
        <row r="219">
          <cell r="A219">
            <v>44839</v>
          </cell>
          <cell r="B219">
            <v>3.6730999999999998</v>
          </cell>
          <cell r="C219">
            <v>13.076149899999999</v>
          </cell>
          <cell r="D219">
            <v>13.906149899999999</v>
          </cell>
          <cell r="F219">
            <v>0.83</v>
          </cell>
        </row>
        <row r="220">
          <cell r="A220">
            <v>44846</v>
          </cell>
          <cell r="B220">
            <v>3.6480999999999999</v>
          </cell>
          <cell r="C220">
            <v>12.7149749</v>
          </cell>
          <cell r="D220">
            <v>13.5449749</v>
          </cell>
          <cell r="F220">
            <v>0.83</v>
          </cell>
        </row>
        <row r="221">
          <cell r="A221">
            <v>44854</v>
          </cell>
          <cell r="B221">
            <v>3.6242999999999999</v>
          </cell>
          <cell r="C221">
            <v>12.3711363</v>
          </cell>
          <cell r="D221">
            <v>13.2011363</v>
          </cell>
          <cell r="F221">
            <v>0.83</v>
          </cell>
        </row>
        <row r="222">
          <cell r="A222">
            <v>44861</v>
          </cell>
          <cell r="B222">
            <v>3.6442000000000001</v>
          </cell>
          <cell r="C222">
            <v>12.658631600000003</v>
          </cell>
          <cell r="D222">
            <v>13.478631600000003</v>
          </cell>
          <cell r="F222">
            <v>0.82</v>
          </cell>
        </row>
        <row r="223">
          <cell r="A223">
            <v>44869</v>
          </cell>
          <cell r="B223">
            <v>3.6124999999999998</v>
          </cell>
          <cell r="C223">
            <v>12.200661699999999</v>
          </cell>
          <cell r="D223">
            <v>13.0306617</v>
          </cell>
          <cell r="F223">
            <v>0.83</v>
          </cell>
        </row>
        <row r="224">
          <cell r="A224">
            <v>44875</v>
          </cell>
          <cell r="B224">
            <v>3.5994999999999999</v>
          </cell>
          <cell r="C224">
            <v>12.012850700000001</v>
          </cell>
          <cell r="D224">
            <v>12.872850700000001</v>
          </cell>
          <cell r="F224">
            <v>0.86</v>
          </cell>
        </row>
        <row r="225">
          <cell r="A225">
            <v>44881</v>
          </cell>
          <cell r="B225">
            <v>3.5901000000000001</v>
          </cell>
          <cell r="C225">
            <v>11.877048900000002</v>
          </cell>
          <cell r="D225">
            <v>12.737048900000001</v>
          </cell>
          <cell r="F225">
            <v>0.86</v>
          </cell>
        </row>
        <row r="226">
          <cell r="A226">
            <v>44891</v>
          </cell>
          <cell r="B226">
            <v>3.7444000000000002</v>
          </cell>
          <cell r="C226">
            <v>14.106221000000005</v>
          </cell>
          <cell r="D226">
            <v>14.926221000000005</v>
          </cell>
          <cell r="F226">
            <v>0.82</v>
          </cell>
        </row>
        <row r="227">
          <cell r="A227">
            <v>44902</v>
          </cell>
          <cell r="B227">
            <v>3.6019000000000001</v>
          </cell>
          <cell r="C227">
            <v>12.047523500000004</v>
          </cell>
          <cell r="D227">
            <v>12.897523500000004</v>
          </cell>
          <cell r="F227">
            <v>0.85</v>
          </cell>
        </row>
        <row r="228">
          <cell r="A228">
            <v>44912</v>
          </cell>
          <cell r="B228">
            <v>3.7029000000000001</v>
          </cell>
          <cell r="C228">
            <v>13.506670500000002</v>
          </cell>
          <cell r="D228">
            <v>14.356670500000002</v>
          </cell>
          <cell r="F228">
            <v>0.85</v>
          </cell>
        </row>
        <row r="229">
          <cell r="A229">
            <v>44922</v>
          </cell>
          <cell r="B229">
            <v>3.7288000000000001</v>
          </cell>
          <cell r="C229">
            <v>13.880847800000003</v>
          </cell>
          <cell r="D229">
            <v>14.690847800000004</v>
          </cell>
          <cell r="F229">
            <v>0.81</v>
          </cell>
        </row>
        <row r="230">
          <cell r="A230">
            <v>44932</v>
          </cell>
          <cell r="B230">
            <v>3.7892000000000001</v>
          </cell>
          <cell r="C230">
            <v>14.753446600000004</v>
          </cell>
          <cell r="D230">
            <v>15.593446600000004</v>
          </cell>
          <cell r="F230">
            <v>0.84</v>
          </cell>
        </row>
        <row r="231">
          <cell r="A231">
            <v>44941</v>
          </cell>
          <cell r="B231">
            <v>3.8904999999999998</v>
          </cell>
          <cell r="C231">
            <v>16.216927699999999</v>
          </cell>
          <cell r="D231">
            <v>17.0169277</v>
          </cell>
          <cell r="F231">
            <v>0.8</v>
          </cell>
        </row>
        <row r="232">
          <cell r="A232">
            <v>44951</v>
          </cell>
          <cell r="B232">
            <v>3.7986</v>
          </cell>
          <cell r="C232">
            <v>14.889248400000001</v>
          </cell>
          <cell r="D232">
            <v>15.729248400000001</v>
          </cell>
          <cell r="F232">
            <v>0.84</v>
          </cell>
        </row>
        <row r="233">
          <cell r="A233">
            <v>44963</v>
          </cell>
          <cell r="B233">
            <v>3.7342</v>
          </cell>
          <cell r="C233">
            <v>13.958861600000002</v>
          </cell>
          <cell r="D233">
            <v>14.808861600000002</v>
          </cell>
          <cell r="F233">
            <v>0.85</v>
          </cell>
        </row>
        <row r="234">
          <cell r="A234">
            <v>44973</v>
          </cell>
          <cell r="B234">
            <v>3.9249999999999998</v>
          </cell>
          <cell r="C234">
            <v>16.715349199999999</v>
          </cell>
          <cell r="D234">
            <v>17.5853492</v>
          </cell>
          <cell r="F234">
            <v>0.87</v>
          </cell>
        </row>
        <row r="235">
          <cell r="A235">
            <v>44982</v>
          </cell>
          <cell r="B235">
            <v>3.9321000000000002</v>
          </cell>
          <cell r="C235">
            <v>16.817922900000003</v>
          </cell>
          <cell r="D235">
            <v>17.667922900000004</v>
          </cell>
          <cell r="F235">
            <v>0.85</v>
          </cell>
        </row>
        <row r="236">
          <cell r="A236">
            <v>44991</v>
          </cell>
          <cell r="B236">
            <v>4.0038</v>
          </cell>
          <cell r="C236">
            <v>17.853772800000002</v>
          </cell>
          <cell r="D236">
            <v>18.763772800000002</v>
          </cell>
          <cell r="F236">
            <v>0.91</v>
          </cell>
        </row>
        <row r="237">
          <cell r="A237">
            <v>45001</v>
          </cell>
          <cell r="B237">
            <v>4.0446999999999997</v>
          </cell>
          <cell r="C237">
            <v>18.444655099999999</v>
          </cell>
          <cell r="D237">
            <v>19.3146551</v>
          </cell>
          <cell r="F237">
            <v>0.87</v>
          </cell>
        </row>
        <row r="238">
          <cell r="A238">
            <v>45013</v>
          </cell>
          <cell r="B238">
            <v>4.01</v>
          </cell>
          <cell r="C238">
            <v>17.943344199999999</v>
          </cell>
          <cell r="D238">
            <v>18.893344199999998</v>
          </cell>
          <cell r="F238">
            <v>0.95</v>
          </cell>
        </row>
        <row r="239">
          <cell r="A239">
            <v>45023</v>
          </cell>
          <cell r="B239">
            <v>4.0167999999999999</v>
          </cell>
          <cell r="C239">
            <v>18.041583799999998</v>
          </cell>
          <cell r="D239">
            <v>18.981583799999999</v>
          </cell>
          <cell r="F239">
            <v>0.94</v>
          </cell>
        </row>
        <row r="240">
          <cell r="A240">
            <v>45033</v>
          </cell>
          <cell r="B240">
            <v>4.0812999999999997</v>
          </cell>
          <cell r="C240">
            <v>18.973415299999999</v>
          </cell>
          <cell r="D240">
            <v>19.873415299999998</v>
          </cell>
          <cell r="F240">
            <v>0.9</v>
          </cell>
        </row>
        <row r="241">
          <cell r="A241">
            <v>45042</v>
          </cell>
          <cell r="B241">
            <v>4.0076000000000001</v>
          </cell>
          <cell r="C241">
            <v>17.908671400000003</v>
          </cell>
          <cell r="D241">
            <v>18.818671400000003</v>
          </cell>
          <cell r="F241">
            <v>0.91</v>
          </cell>
        </row>
        <row r="242">
          <cell r="A242">
            <v>45052</v>
          </cell>
          <cell r="B242">
            <v>3.9914999999999998</v>
          </cell>
          <cell r="C242">
            <v>17.676074700000001</v>
          </cell>
          <cell r="D242">
            <v>18.616074700000002</v>
          </cell>
          <cell r="F242">
            <v>0.94</v>
          </cell>
        </row>
        <row r="243">
          <cell r="A243">
            <v>45058</v>
          </cell>
          <cell r="B243">
            <v>2.8654000000000002</v>
          </cell>
        </row>
        <row r="244">
          <cell r="A244">
            <v>45059</v>
          </cell>
          <cell r="B244">
            <v>2.9127999999999998</v>
          </cell>
        </row>
        <row r="245">
          <cell r="A245">
            <v>45059</v>
          </cell>
          <cell r="B245">
            <v>2.6595</v>
          </cell>
        </row>
        <row r="246">
          <cell r="A246">
            <v>45061</v>
          </cell>
          <cell r="B246">
            <v>2.4971000000000001</v>
          </cell>
        </row>
        <row r="247">
          <cell r="A247">
            <v>45062</v>
          </cell>
          <cell r="B247">
            <v>2.7631999999999999</v>
          </cell>
        </row>
        <row r="248">
          <cell r="A248">
            <v>45063</v>
          </cell>
          <cell r="B248">
            <v>2.7671000000000001</v>
          </cell>
        </row>
        <row r="249">
          <cell r="A249">
            <v>45064</v>
          </cell>
          <cell r="B249">
            <v>2.7974999999999999</v>
          </cell>
        </row>
        <row r="250">
          <cell r="A250">
            <v>45066</v>
          </cell>
          <cell r="B250">
            <v>2.8210999999999999</v>
          </cell>
        </row>
        <row r="251">
          <cell r="A251">
            <v>45069</v>
          </cell>
          <cell r="B251">
            <v>2.7986</v>
          </cell>
        </row>
        <row r="252">
          <cell r="A252">
            <v>45071</v>
          </cell>
          <cell r="B252">
            <v>2.7728999999999999</v>
          </cell>
          <cell r="C252">
            <v>0</v>
          </cell>
          <cell r="D252">
            <v>1.05</v>
          </cell>
          <cell r="E252" t="str">
            <v>基准值</v>
          </cell>
          <cell r="F252">
            <v>1.05</v>
          </cell>
        </row>
        <row r="253">
          <cell r="A253">
            <v>45082</v>
          </cell>
          <cell r="B253">
            <v>2.7490000000000001</v>
          </cell>
          <cell r="C253">
            <v>-0.34528329999999724</v>
          </cell>
          <cell r="D253">
            <v>0.71471670000000276</v>
          </cell>
          <cell r="F253">
            <v>1.06</v>
          </cell>
        </row>
        <row r="254">
          <cell r="A254">
            <v>45089</v>
          </cell>
          <cell r="B254">
            <v>2.7254999999999998</v>
          </cell>
          <cell r="C254">
            <v>-0.6847878000000015</v>
          </cell>
          <cell r="D254">
            <v>0.29521219999999848</v>
          </cell>
          <cell r="F254">
            <v>0.98</v>
          </cell>
        </row>
        <row r="255">
          <cell r="A255">
            <v>45096</v>
          </cell>
          <cell r="B255">
            <v>2.7633999999999999</v>
          </cell>
          <cell r="C255">
            <v>-0.13724650000000091</v>
          </cell>
          <cell r="D255">
            <v>0.87275349999999907</v>
          </cell>
          <cell r="F255">
            <v>1.01</v>
          </cell>
        </row>
        <row r="256">
          <cell r="A256">
            <v>45104</v>
          </cell>
          <cell r="B256">
            <v>2.7702</v>
          </cell>
          <cell r="C256">
            <v>-3.9006899999998908E-2</v>
          </cell>
          <cell r="D256">
            <v>0.98099310000000106</v>
          </cell>
          <cell r="F256">
            <v>1.02</v>
          </cell>
        </row>
        <row r="257">
          <cell r="A257">
            <v>45111</v>
          </cell>
          <cell r="B257">
            <v>2.7557</v>
          </cell>
          <cell r="C257">
            <v>-0.24848839999999828</v>
          </cell>
          <cell r="D257">
            <v>0.79151160000000176</v>
          </cell>
          <cell r="F257">
            <v>1.04</v>
          </cell>
        </row>
        <row r="258">
          <cell r="A258">
            <v>45117</v>
          </cell>
          <cell r="B258">
            <v>2.7467000000000001</v>
          </cell>
          <cell r="C258">
            <v>-0.37851139999999678</v>
          </cell>
          <cell r="D258">
            <v>0.63148860000000329</v>
          </cell>
          <cell r="F258">
            <v>1.01</v>
          </cell>
        </row>
        <row r="259">
          <cell r="A259">
            <v>45124</v>
          </cell>
          <cell r="B259">
            <v>2.7391000000000001</v>
          </cell>
          <cell r="C259">
            <v>-0.48830859999999754</v>
          </cell>
          <cell r="D259">
            <v>0.51169140000000246</v>
          </cell>
          <cell r="F259">
            <v>1</v>
          </cell>
        </row>
        <row r="260">
          <cell r="A260">
            <v>45132</v>
          </cell>
          <cell r="B260">
            <v>2.6795</v>
          </cell>
          <cell r="C260">
            <v>-1.3493497999999988</v>
          </cell>
          <cell r="D260">
            <v>-0.49934979999999884</v>
          </cell>
          <cell r="F260">
            <v>0.85</v>
          </cell>
        </row>
        <row r="261">
          <cell r="A261">
            <v>45139</v>
          </cell>
          <cell r="B261">
            <v>2.6743000000000001</v>
          </cell>
          <cell r="C261">
            <v>-1.424474199999997</v>
          </cell>
          <cell r="D261">
            <v>-0.53447419999999701</v>
          </cell>
          <cell r="F261">
            <v>0.89</v>
          </cell>
        </row>
        <row r="262">
          <cell r="A262">
            <v>45146</v>
          </cell>
          <cell r="B262">
            <v>2.7105000000000001</v>
          </cell>
          <cell r="C262">
            <v>-0.90149279999999687</v>
          </cell>
          <cell r="D262">
            <v>-2.149279999999687E-2</v>
          </cell>
          <cell r="F262">
            <v>0.88</v>
          </cell>
        </row>
        <row r="263">
          <cell r="A263">
            <v>45153</v>
          </cell>
          <cell r="B263">
            <v>2.7673999999999999</v>
          </cell>
          <cell r="C263">
            <v>-7.9458500000000862E-2</v>
          </cell>
          <cell r="D263">
            <v>0.85054149999999917</v>
          </cell>
          <cell r="F263">
            <v>0.93</v>
          </cell>
        </row>
        <row r="264">
          <cell r="A264">
            <v>45160</v>
          </cell>
          <cell r="B264">
            <v>2.7587999999999999</v>
          </cell>
          <cell r="C264">
            <v>-0.20370270000000001</v>
          </cell>
          <cell r="D264">
            <v>0.67629729999999999</v>
          </cell>
          <cell r="F264">
            <v>0.88</v>
          </cell>
        </row>
        <row r="265">
          <cell r="A265">
            <v>45166</v>
          </cell>
          <cell r="B265">
            <v>2.8296000000000001</v>
          </cell>
          <cell r="C265">
            <v>0.81914490000000273</v>
          </cell>
          <cell r="D265">
            <v>1.7791449000000026</v>
          </cell>
          <cell r="F265">
            <v>0.96</v>
          </cell>
        </row>
        <row r="266">
          <cell r="A266">
            <v>45173</v>
          </cell>
          <cell r="B266">
            <v>2.7429999999999999</v>
          </cell>
          <cell r="C266">
            <v>-0.4319653000000005</v>
          </cell>
          <cell r="D266">
            <v>0.42803469999999949</v>
          </cell>
          <cell r="F266">
            <v>0.86</v>
          </cell>
        </row>
        <row r="267">
          <cell r="A267">
            <v>45180</v>
          </cell>
          <cell r="B267">
            <v>2.7086999999999999</v>
          </cell>
          <cell r="C267">
            <v>-0.92749740000000047</v>
          </cell>
          <cell r="D267">
            <v>-6.7497400000000485E-2</v>
          </cell>
          <cell r="F267">
            <v>0.86</v>
          </cell>
        </row>
        <row r="268">
          <cell r="A268">
            <v>45182</v>
          </cell>
          <cell r="B268">
            <v>2.7202999999999999</v>
          </cell>
          <cell r="C268">
            <v>-0.7599121999999997</v>
          </cell>
          <cell r="D268">
            <v>0.13008780000000031</v>
          </cell>
          <cell r="F268">
            <v>0.89</v>
          </cell>
        </row>
        <row r="269">
          <cell r="A269">
            <v>45187</v>
          </cell>
          <cell r="B269">
            <v>2.7263999999999999</v>
          </cell>
          <cell r="C269">
            <v>-0.6717854999999997</v>
          </cell>
          <cell r="D269">
            <v>0.23821450000000033</v>
          </cell>
          <cell r="F269">
            <v>0.91</v>
          </cell>
        </row>
        <row r="270">
          <cell r="A270">
            <v>45194</v>
          </cell>
          <cell r="B270">
            <v>2.7427999999999999</v>
          </cell>
          <cell r="C270">
            <v>-0.4348547000000002</v>
          </cell>
          <cell r="D270">
            <v>0.4451452999999998</v>
          </cell>
          <cell r="F270">
            <v>0.88</v>
          </cell>
        </row>
        <row r="271">
          <cell r="A271">
            <v>45201</v>
          </cell>
          <cell r="B271">
            <v>2.7294</v>
          </cell>
          <cell r="C271">
            <v>-0.62844449999999807</v>
          </cell>
          <cell r="D271">
            <v>0.25155550000000193</v>
          </cell>
          <cell r="F271">
            <v>0.88</v>
          </cell>
        </row>
        <row r="272">
          <cell r="A272">
            <v>45208</v>
          </cell>
          <cell r="B272">
            <v>2.7515000000000001</v>
          </cell>
          <cell r="C272">
            <v>-0.30916579999999799</v>
          </cell>
          <cell r="D272">
            <v>0.58083420000000197</v>
          </cell>
          <cell r="F272">
            <v>0.89</v>
          </cell>
        </row>
        <row r="273">
          <cell r="A273">
            <v>45215</v>
          </cell>
          <cell r="B273">
            <v>2.7440000000000002</v>
          </cell>
          <cell r="C273">
            <v>-0.41751829999999568</v>
          </cell>
          <cell r="D273">
            <v>0.45248170000000432</v>
          </cell>
          <cell r="F273">
            <v>0.87</v>
          </cell>
        </row>
        <row r="274">
          <cell r="A274">
            <v>45222</v>
          </cell>
          <cell r="B274">
            <v>2.7357999999999998</v>
          </cell>
          <cell r="C274">
            <v>-0.53598370000000184</v>
          </cell>
          <cell r="D274">
            <v>0.35401629999999817</v>
          </cell>
          <cell r="F274">
            <v>0.89</v>
          </cell>
        </row>
        <row r="275">
          <cell r="A275">
            <v>45226</v>
          </cell>
          <cell r="B275">
            <v>2.7572999999999999</v>
          </cell>
          <cell r="C275">
            <v>-0.22537320000000083</v>
          </cell>
          <cell r="D275">
            <v>0.70462679999999922</v>
          </cell>
          <cell r="F275">
            <v>0.93</v>
          </cell>
        </row>
        <row r="276">
          <cell r="A276">
            <v>45230</v>
          </cell>
          <cell r="B276">
            <v>2.7502</v>
          </cell>
          <cell r="C276">
            <v>-0.32794689999999915</v>
          </cell>
          <cell r="D276">
            <v>0.55205310000000085</v>
          </cell>
          <cell r="F276">
            <v>0.88</v>
          </cell>
        </row>
        <row r="277">
          <cell r="A277">
            <v>45236</v>
          </cell>
          <cell r="B277">
            <v>2.7633999999999999</v>
          </cell>
          <cell r="C277">
            <v>-0.13724650000000091</v>
          </cell>
          <cell r="D277">
            <v>0.7827534999999991</v>
          </cell>
          <cell r="F277">
            <v>0.92</v>
          </cell>
        </row>
        <row r="278">
          <cell r="A278">
            <v>45243</v>
          </cell>
          <cell r="B278">
            <v>2.7530000000000001</v>
          </cell>
          <cell r="C278">
            <v>-0.28749529999999718</v>
          </cell>
          <cell r="D278">
            <v>0.6225047000000028</v>
          </cell>
          <cell r="F278">
            <v>0.91</v>
          </cell>
        </row>
        <row r="279">
          <cell r="A279">
            <v>45250</v>
          </cell>
          <cell r="B279">
            <v>2.7528000000000001</v>
          </cell>
          <cell r="C279">
            <v>-0.29038469999999689</v>
          </cell>
          <cell r="D279">
            <v>0.60961530000000308</v>
          </cell>
          <cell r="F279">
            <v>0.9</v>
          </cell>
        </row>
        <row r="280">
          <cell r="A280">
            <v>45257</v>
          </cell>
          <cell r="B280">
            <v>2.7627000000000002</v>
          </cell>
          <cell r="C280">
            <v>-0.14735939999999659</v>
          </cell>
          <cell r="D280">
            <v>0.78264060000000346</v>
          </cell>
          <cell r="F280">
            <v>0.93</v>
          </cell>
        </row>
        <row r="281">
          <cell r="A281">
            <v>45264</v>
          </cell>
          <cell r="B281">
            <v>2.8018000000000001</v>
          </cell>
          <cell r="C281">
            <v>0.41751830000000212</v>
          </cell>
          <cell r="D281">
            <v>1.3375183000000022</v>
          </cell>
          <cell r="F281">
            <v>0.92</v>
          </cell>
        </row>
        <row r="282">
          <cell r="A282">
            <v>45275</v>
          </cell>
          <cell r="B282">
            <v>2.8279000000000001</v>
          </cell>
          <cell r="C282">
            <v>0.79458500000000232</v>
          </cell>
          <cell r="D282">
            <v>1.6945850000000022</v>
          </cell>
          <cell r="F282">
            <v>0.9</v>
          </cell>
        </row>
        <row r="283">
          <cell r="A283">
            <v>45286</v>
          </cell>
          <cell r="B283">
            <v>2.8271999999999999</v>
          </cell>
          <cell r="C283">
            <v>0.78447210000000012</v>
          </cell>
          <cell r="D283">
            <v>1.6844721000000002</v>
          </cell>
          <cell r="F283">
            <v>0.9</v>
          </cell>
        </row>
        <row r="284">
          <cell r="A284">
            <v>45297</v>
          </cell>
          <cell r="B284">
            <v>2.8523000000000001</v>
          </cell>
          <cell r="C284">
            <v>1.1470918000000019</v>
          </cell>
          <cell r="D284">
            <v>2.0670918000000018</v>
          </cell>
          <cell r="F284">
            <v>0.92</v>
          </cell>
        </row>
        <row r="285">
          <cell r="A285">
            <v>45307</v>
          </cell>
          <cell r="B285">
            <v>2.8997000000000002</v>
          </cell>
          <cell r="C285">
            <v>1.8318796000000035</v>
          </cell>
          <cell r="D285">
            <v>2.7318796000000036</v>
          </cell>
          <cell r="F285">
            <v>0.9</v>
          </cell>
        </row>
        <row r="286">
          <cell r="A286">
            <v>45317</v>
          </cell>
          <cell r="B286">
            <v>2.9243999999999999</v>
          </cell>
          <cell r="C286">
            <v>2.1887204999999996</v>
          </cell>
          <cell r="D286">
            <v>3.0887204999999995</v>
          </cell>
          <cell r="F286">
            <v>0.9</v>
          </cell>
        </row>
        <row r="287">
          <cell r="A287">
            <v>45328</v>
          </cell>
          <cell r="B287">
            <v>2.9672000000000001</v>
          </cell>
          <cell r="C287">
            <v>2.8070521000000017</v>
          </cell>
          <cell r="D287">
            <v>3.7270521000000016</v>
          </cell>
          <cell r="F287">
            <v>0.92</v>
          </cell>
        </row>
        <row r="288">
          <cell r="A288">
            <v>45338</v>
          </cell>
          <cell r="B288">
            <v>2.9902000000000002</v>
          </cell>
          <cell r="C288">
            <v>3.1393331000000035</v>
          </cell>
          <cell r="D288">
            <v>4.079333100000003</v>
          </cell>
          <cell r="F288">
            <v>0.94</v>
          </cell>
        </row>
        <row r="289">
          <cell r="A289">
            <v>45348</v>
          </cell>
          <cell r="B289">
            <v>3.0123000000000002</v>
          </cell>
          <cell r="C289">
            <v>3.4586118000000039</v>
          </cell>
          <cell r="D289">
            <v>4.4386118000000039</v>
          </cell>
          <cell r="F289">
            <v>0.98</v>
          </cell>
        </row>
        <row r="290">
          <cell r="A290">
            <v>45357</v>
          </cell>
          <cell r="B290">
            <v>3.0535999999999999</v>
          </cell>
          <cell r="C290">
            <v>4.0552728999999994</v>
          </cell>
          <cell r="D290">
            <v>5.0452728999999996</v>
          </cell>
          <cell r="F290">
            <v>0.99</v>
          </cell>
        </row>
        <row r="291">
          <cell r="A291">
            <v>45366</v>
          </cell>
          <cell r="B291">
            <v>3.0661</v>
          </cell>
          <cell r="C291">
            <v>4.2358604000000017</v>
          </cell>
          <cell r="D291">
            <v>5.2158604000000022</v>
          </cell>
          <cell r="F291">
            <v>0.98</v>
          </cell>
        </row>
        <row r="292">
          <cell r="A292">
            <v>45376</v>
          </cell>
          <cell r="B292">
            <v>3.0796000000000001</v>
          </cell>
          <cell r="C292">
            <v>4.4308949000000029</v>
          </cell>
          <cell r="D292">
            <v>5.4008949000000026</v>
          </cell>
          <cell r="F292">
            <v>0.97</v>
          </cell>
        </row>
        <row r="293">
          <cell r="A293">
            <v>45388</v>
          </cell>
          <cell r="B293">
            <v>3.5280999999999998</v>
          </cell>
          <cell r="C293">
            <v>4.4308949000000029</v>
          </cell>
          <cell r="D293">
            <v>5.4308949000000029</v>
          </cell>
          <cell r="F293">
            <v>1</v>
          </cell>
        </row>
        <row r="294">
          <cell r="A294">
            <v>45391</v>
          </cell>
          <cell r="B294">
            <v>3.5434000000000001</v>
          </cell>
          <cell r="C294">
            <v>4.6519340000000078</v>
          </cell>
          <cell r="D294">
            <v>5.6519340000000078</v>
          </cell>
          <cell r="F294">
            <v>1</v>
          </cell>
        </row>
        <row r="295">
          <cell r="A295">
            <v>45394</v>
          </cell>
          <cell r="B295">
            <v>3.5569999999999999</v>
          </cell>
          <cell r="C295">
            <v>4.8484132000000049</v>
          </cell>
          <cell r="D295">
            <v>5.8084132000000048</v>
          </cell>
          <cell r="F295">
            <v>0.96</v>
          </cell>
        </row>
        <row r="296">
          <cell r="A296">
            <v>45399</v>
          </cell>
          <cell r="B296">
            <v>3.5558999999999998</v>
          </cell>
          <cell r="C296">
            <v>4.8325215000000039</v>
          </cell>
          <cell r="D296">
            <v>5.7425215000000041</v>
          </cell>
          <cell r="F296">
            <v>0.91</v>
          </cell>
        </row>
        <row r="297">
          <cell r="A297">
            <v>45407</v>
          </cell>
          <cell r="B297">
            <v>3.5859000000000001</v>
          </cell>
          <cell r="C297">
            <v>5.2659315000000069</v>
          </cell>
          <cell r="D297">
            <v>6.2059315000000073</v>
          </cell>
          <cell r="F297">
            <v>0.94</v>
          </cell>
        </row>
        <row r="298">
          <cell r="A298">
            <v>45418</v>
          </cell>
          <cell r="B298">
            <v>3.6116999999999999</v>
          </cell>
          <cell r="C298">
            <v>5.6386641000000042</v>
          </cell>
          <cell r="D298">
            <v>6.5986641000000041</v>
          </cell>
          <cell r="F298">
            <v>0.96</v>
          </cell>
        </row>
        <row r="299">
          <cell r="A299">
            <v>45428</v>
          </cell>
          <cell r="B299">
            <v>3.5752999999999999</v>
          </cell>
          <cell r="C299">
            <v>5.1127933000000052</v>
          </cell>
          <cell r="D299">
            <v>6.0727933000000052</v>
          </cell>
          <cell r="F299">
            <v>0.96</v>
          </cell>
        </row>
        <row r="300">
          <cell r="A300">
            <v>45439</v>
          </cell>
          <cell r="B300">
            <v>3.5602</v>
          </cell>
          <cell r="C300">
            <v>4.8946436000000064</v>
          </cell>
          <cell r="D300">
            <v>5.874643600000006</v>
          </cell>
          <cell r="F300">
            <v>0.98</v>
          </cell>
        </row>
        <row r="301">
          <cell r="A301">
            <v>45449</v>
          </cell>
          <cell r="B301">
            <v>3.5830000000000002</v>
          </cell>
          <cell r="C301">
            <v>5.2240352000000083</v>
          </cell>
          <cell r="D301">
            <v>6.2140352000000085</v>
          </cell>
          <cell r="F301">
            <v>0.99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8C69-15BF-4223-9097-1CF1EAC53DCC}">
  <dimension ref="A1:AB320"/>
  <sheetViews>
    <sheetView topLeftCell="A39" workbookViewId="0">
      <selection activeCell="H56" sqref="H56"/>
    </sheetView>
  </sheetViews>
  <sheetFormatPr defaultRowHeight="14" x14ac:dyDescent="0.3"/>
  <sheetData>
    <row r="1" spans="1:28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</v>
      </c>
      <c r="H1" s="3" t="s">
        <v>6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4"/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3"/>
      <c r="W1" s="5"/>
      <c r="X1" s="5" t="s">
        <v>5</v>
      </c>
      <c r="Y1" s="5" t="s">
        <v>6</v>
      </c>
      <c r="Z1" s="5" t="s">
        <v>7</v>
      </c>
      <c r="AA1" s="5" t="s">
        <v>8</v>
      </c>
      <c r="AB1" s="5"/>
    </row>
    <row r="2" spans="1:28" ht="24" x14ac:dyDescent="0.3">
      <c r="A2" s="1" t="s">
        <v>12</v>
      </c>
      <c r="B2" s="6"/>
      <c r="C2" s="7"/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/>
      <c r="O2" s="4"/>
      <c r="P2" s="3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3" t="s">
        <v>28</v>
      </c>
      <c r="V2" s="3"/>
      <c r="W2" s="5"/>
      <c r="X2" s="5" t="s">
        <v>24</v>
      </c>
      <c r="Y2" s="5" t="s">
        <v>25</v>
      </c>
      <c r="Z2" s="5" t="s">
        <v>26</v>
      </c>
      <c r="AA2" s="5" t="s">
        <v>29</v>
      </c>
      <c r="AB2" s="5"/>
    </row>
    <row r="3" spans="1:28" x14ac:dyDescent="0.3">
      <c r="A3" s="1"/>
      <c r="B3" s="6"/>
      <c r="C3" s="7">
        <v>-199.6</v>
      </c>
      <c r="D3" s="3">
        <v>-150</v>
      </c>
      <c r="E3" s="3">
        <v>-90</v>
      </c>
      <c r="F3" s="3">
        <v>-37.5</v>
      </c>
      <c r="G3" s="3">
        <v>-22.5</v>
      </c>
      <c r="H3" s="3">
        <v>22.5</v>
      </c>
      <c r="I3" s="3">
        <v>37</v>
      </c>
      <c r="J3" s="3">
        <v>90</v>
      </c>
      <c r="K3" s="3">
        <v>150</v>
      </c>
      <c r="L3" s="3">
        <v>210</v>
      </c>
      <c r="M3" s="3">
        <v>270</v>
      </c>
      <c r="N3" s="3">
        <v>323</v>
      </c>
      <c r="O3" s="4">
        <v>-161.80000000000001</v>
      </c>
      <c r="P3" s="3">
        <v>-90</v>
      </c>
      <c r="Q3" s="3">
        <v>-30</v>
      </c>
      <c r="R3" s="3">
        <v>30</v>
      </c>
      <c r="S3" s="3">
        <v>90</v>
      </c>
      <c r="T3" s="3">
        <v>150</v>
      </c>
      <c r="U3" s="3">
        <v>210</v>
      </c>
      <c r="V3" s="3">
        <v>257</v>
      </c>
      <c r="W3" s="5">
        <v>-109.6</v>
      </c>
      <c r="X3" s="5">
        <v>-30</v>
      </c>
      <c r="Y3" s="5">
        <v>30</v>
      </c>
      <c r="Z3" s="5">
        <v>90</v>
      </c>
      <c r="AA3" s="5">
        <v>150</v>
      </c>
      <c r="AB3" s="5">
        <v>177.65</v>
      </c>
    </row>
    <row r="4" spans="1:28" x14ac:dyDescent="0.3">
      <c r="A4" s="1" t="s">
        <v>30</v>
      </c>
      <c r="B4" s="6"/>
      <c r="C4" s="8">
        <v>153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v>120</v>
      </c>
      <c r="P4" s="9"/>
      <c r="Q4" s="9"/>
      <c r="R4" s="9"/>
      <c r="S4" s="9"/>
      <c r="T4" s="9"/>
      <c r="U4" s="9"/>
      <c r="V4" s="10"/>
      <c r="W4" s="11">
        <v>88</v>
      </c>
      <c r="X4" s="12"/>
      <c r="Y4" s="12"/>
      <c r="Z4" s="12"/>
      <c r="AA4" s="12"/>
      <c r="AB4" s="13"/>
    </row>
    <row r="5" spans="1:28" x14ac:dyDescent="0.3">
      <c r="A5" s="1" t="s">
        <v>31</v>
      </c>
      <c r="B5" s="6"/>
      <c r="C5" s="7"/>
      <c r="D5" s="14">
        <v>43230</v>
      </c>
      <c r="E5" s="14">
        <v>43230</v>
      </c>
      <c r="F5" s="14">
        <v>43230</v>
      </c>
      <c r="G5" s="14">
        <v>43230</v>
      </c>
      <c r="H5" s="14">
        <v>43230</v>
      </c>
      <c r="I5" s="14">
        <v>43230</v>
      </c>
      <c r="J5" s="14">
        <v>43230</v>
      </c>
      <c r="K5" s="14">
        <v>43230</v>
      </c>
      <c r="L5" s="14">
        <v>43230</v>
      </c>
      <c r="M5" s="14">
        <v>43230</v>
      </c>
      <c r="N5" s="14" t="s">
        <v>32</v>
      </c>
      <c r="O5" s="15" t="s">
        <v>33</v>
      </c>
      <c r="P5" s="14">
        <v>43230</v>
      </c>
      <c r="Q5" s="14">
        <v>43230</v>
      </c>
      <c r="R5" s="14">
        <v>43230</v>
      </c>
      <c r="S5" s="14">
        <v>43230</v>
      </c>
      <c r="T5" s="14">
        <v>43230</v>
      </c>
      <c r="U5" s="14">
        <v>43230</v>
      </c>
      <c r="V5" s="14" t="s">
        <v>34</v>
      </c>
      <c r="W5" s="16" t="s">
        <v>35</v>
      </c>
      <c r="X5" s="16">
        <v>43230</v>
      </c>
      <c r="Y5" s="16">
        <v>43230</v>
      </c>
      <c r="Z5" s="16">
        <v>43230</v>
      </c>
      <c r="AA5" s="16">
        <v>43230</v>
      </c>
      <c r="AB5" s="16" t="s">
        <v>36</v>
      </c>
    </row>
    <row r="6" spans="1:28" x14ac:dyDescent="0.3">
      <c r="A6" s="1" t="s">
        <v>37</v>
      </c>
      <c r="B6" s="6"/>
      <c r="C6" s="7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  <c r="L6" s="3" t="s">
        <v>47</v>
      </c>
      <c r="M6" s="3" t="s">
        <v>48</v>
      </c>
      <c r="N6" s="3"/>
      <c r="O6" s="4"/>
      <c r="P6" s="3" t="s">
        <v>49</v>
      </c>
      <c r="Q6" s="3" t="s">
        <v>50</v>
      </c>
      <c r="R6" s="3" t="s">
        <v>51</v>
      </c>
      <c r="S6" s="3" t="s">
        <v>52</v>
      </c>
      <c r="T6" s="3" t="s">
        <v>53</v>
      </c>
      <c r="U6" s="3" t="s">
        <v>54</v>
      </c>
      <c r="V6" s="3"/>
      <c r="W6" s="5"/>
      <c r="X6" s="5" t="s">
        <v>55</v>
      </c>
      <c r="Y6" s="5" t="s">
        <v>56</v>
      </c>
      <c r="Z6" s="5" t="s">
        <v>57</v>
      </c>
      <c r="AA6" s="5" t="s">
        <v>58</v>
      </c>
      <c r="AB6" s="5"/>
    </row>
    <row r="7" spans="1:28" x14ac:dyDescent="0.3">
      <c r="A7" s="1" t="s">
        <v>59</v>
      </c>
      <c r="B7" s="17"/>
      <c r="C7" s="7"/>
      <c r="D7" s="18" t="s">
        <v>60</v>
      </c>
      <c r="E7" s="18" t="s">
        <v>60</v>
      </c>
      <c r="F7" s="18" t="s">
        <v>60</v>
      </c>
      <c r="G7" s="18" t="s">
        <v>60</v>
      </c>
      <c r="H7" s="18" t="s">
        <v>60</v>
      </c>
      <c r="I7" s="18" t="s">
        <v>60</v>
      </c>
      <c r="J7" s="18" t="s">
        <v>60</v>
      </c>
      <c r="K7" s="18" t="s">
        <v>60</v>
      </c>
      <c r="L7" s="18" t="s">
        <v>60</v>
      </c>
      <c r="M7" s="18" t="s">
        <v>60</v>
      </c>
      <c r="N7" s="18"/>
      <c r="O7" s="19"/>
      <c r="P7" s="18" t="s">
        <v>60</v>
      </c>
      <c r="Q7" s="18" t="s">
        <v>60</v>
      </c>
      <c r="R7" s="18" t="s">
        <v>60</v>
      </c>
      <c r="S7" s="18" t="s">
        <v>60</v>
      </c>
      <c r="T7" s="18" t="s">
        <v>60</v>
      </c>
      <c r="U7" s="18" t="s">
        <v>60</v>
      </c>
      <c r="V7" s="18"/>
      <c r="W7" s="20"/>
      <c r="X7" s="20" t="s">
        <v>60</v>
      </c>
      <c r="Y7" s="20" t="s">
        <v>60</v>
      </c>
      <c r="Z7" s="20" t="s">
        <v>60</v>
      </c>
      <c r="AA7" s="20" t="s">
        <v>60</v>
      </c>
      <c r="AB7" s="20"/>
    </row>
    <row r="8" spans="1:28" x14ac:dyDescent="0.3">
      <c r="A8" s="21">
        <v>43258</v>
      </c>
      <c r="B8" s="22">
        <v>138.6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4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5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</row>
    <row r="9" spans="1:28" x14ac:dyDescent="0.3">
      <c r="A9" s="21">
        <v>43262</v>
      </c>
      <c r="B9" s="22">
        <v>141.9</v>
      </c>
      <c r="C9" s="23">
        <v>0.27</v>
      </c>
      <c r="D9" s="23">
        <v>0.48678357145700712</v>
      </c>
      <c r="E9" s="23">
        <v>2.0991862009597866</v>
      </c>
      <c r="F9" s="23">
        <v>2.4520587201592456</v>
      </c>
      <c r="G9" s="23">
        <v>2.340063181323679</v>
      </c>
      <c r="H9" s="23">
        <v>1.981632816107481</v>
      </c>
      <c r="I9" s="23">
        <v>2.058517506497318</v>
      </c>
      <c r="J9" s="23">
        <v>1.4242649810293093</v>
      </c>
      <c r="K9" s="23">
        <v>1.0423393563428769</v>
      </c>
      <c r="L9" s="23">
        <v>0.97418906640869607</v>
      </c>
      <c r="M9" s="23">
        <v>0.72049471350459304</v>
      </c>
      <c r="N9" s="23">
        <v>0.16</v>
      </c>
      <c r="O9" s="24">
        <v>0.12000000000000099</v>
      </c>
      <c r="P9" s="23">
        <v>1.1375227429968326</v>
      </c>
      <c r="Q9" s="23">
        <v>1.490433792662607</v>
      </c>
      <c r="R9" s="23">
        <v>1.2910084684447298</v>
      </c>
      <c r="S9" s="23">
        <v>1.1171966802475535</v>
      </c>
      <c r="T9" s="23">
        <v>0.91389885973438301</v>
      </c>
      <c r="U9" s="23">
        <v>0.73694296640119528</v>
      </c>
      <c r="V9" s="23">
        <v>0.51</v>
      </c>
      <c r="W9" s="25">
        <v>0.16</v>
      </c>
      <c r="X9" s="23">
        <v>-2.0723432172154075</v>
      </c>
      <c r="Y9" s="23">
        <v>-1.6516373510809081</v>
      </c>
      <c r="Z9" s="23">
        <v>0.10992828601464624</v>
      </c>
      <c r="AA9" s="23">
        <v>0.12541738010070347</v>
      </c>
      <c r="AB9" s="23">
        <v>0.05</v>
      </c>
    </row>
    <row r="10" spans="1:28" x14ac:dyDescent="0.3">
      <c r="A10" s="21">
        <v>43263</v>
      </c>
      <c r="B10" s="22">
        <v>142.22</v>
      </c>
      <c r="C10" s="23">
        <v>0.28999999999999998</v>
      </c>
      <c r="D10" s="23">
        <v>0.68612485391978661</v>
      </c>
      <c r="E10" s="23">
        <v>2.3553071967310317</v>
      </c>
      <c r="F10" s="23">
        <v>2.6608294209702659</v>
      </c>
      <c r="G10" s="23">
        <v>2.5417567232814511</v>
      </c>
      <c r="H10" s="23">
        <v>2.1843175468614993</v>
      </c>
      <c r="I10" s="23">
        <v>2.2744909303852339</v>
      </c>
      <c r="J10" s="23">
        <v>1.6290568676076431</v>
      </c>
      <c r="K10" s="23">
        <v>1.2420787214812994</v>
      </c>
      <c r="L10" s="23">
        <v>1.1888538228097443</v>
      </c>
      <c r="M10" s="23">
        <v>0.87481886882232307</v>
      </c>
      <c r="N10" s="23">
        <v>0.23</v>
      </c>
      <c r="O10" s="24">
        <v>0.21000000000000099</v>
      </c>
      <c r="P10" s="23">
        <v>1.2638332129215264</v>
      </c>
      <c r="Q10" s="23">
        <v>1.5848987780821566</v>
      </c>
      <c r="R10" s="23">
        <v>1.434877428664143</v>
      </c>
      <c r="S10" s="23">
        <v>1.28917040457157</v>
      </c>
      <c r="T10" s="23">
        <v>1.1174794693399319</v>
      </c>
      <c r="U10" s="23">
        <v>0.88687635662443809</v>
      </c>
      <c r="V10" s="23">
        <v>0.56999999999999995</v>
      </c>
      <c r="W10" s="25">
        <v>0.21</v>
      </c>
      <c r="X10" s="23">
        <v>-2.0027293853877999</v>
      </c>
      <c r="Y10" s="23">
        <v>-1.5691737720231549</v>
      </c>
      <c r="Z10" s="23">
        <v>0.18697382970010676</v>
      </c>
      <c r="AA10" s="23">
        <v>0.23612484646126017</v>
      </c>
      <c r="AB10" s="23">
        <v>0.16</v>
      </c>
    </row>
    <row r="11" spans="1:28" x14ac:dyDescent="0.3">
      <c r="A11" s="21">
        <v>43265</v>
      </c>
      <c r="B11" s="22">
        <v>141.86000000000001</v>
      </c>
      <c r="C11" s="23">
        <v>0.28000000000000003</v>
      </c>
      <c r="D11" s="23">
        <v>0.72887158777032013</v>
      </c>
      <c r="E11" s="23">
        <v>2.1704075466201012</v>
      </c>
      <c r="F11" s="23">
        <v>2.5925572669958208</v>
      </c>
      <c r="G11" s="23">
        <v>2.4578083947000122</v>
      </c>
      <c r="H11" s="23">
        <v>2.1343821595474308</v>
      </c>
      <c r="I11" s="23">
        <v>2.2362637271699479</v>
      </c>
      <c r="J11" s="23">
        <v>1.468530805093063</v>
      </c>
      <c r="K11" s="23">
        <v>1.0077861653597675</v>
      </c>
      <c r="L11" s="23">
        <v>0.93001252717173899</v>
      </c>
      <c r="M11" s="23">
        <v>0.71824071907439824</v>
      </c>
      <c r="N11" s="23">
        <v>0.19</v>
      </c>
      <c r="O11" s="24">
        <v>0.12000000000000099</v>
      </c>
      <c r="P11" s="23">
        <v>1.3141434085754549</v>
      </c>
      <c r="Q11" s="23">
        <v>1.7211704807515054</v>
      </c>
      <c r="R11" s="23">
        <v>1.4299123325007312</v>
      </c>
      <c r="S11" s="23">
        <v>1.1577661201541611</v>
      </c>
      <c r="T11" s="23">
        <v>0.90917415817858394</v>
      </c>
      <c r="U11" s="23">
        <v>0.74455132598160734</v>
      </c>
      <c r="V11" s="23">
        <v>0.64</v>
      </c>
      <c r="W11" s="25">
        <v>0.24</v>
      </c>
      <c r="X11" s="23">
        <v>-2.0356402723669316</v>
      </c>
      <c r="Y11" s="23">
        <v>-1.5990479098154666</v>
      </c>
      <c r="Z11" s="23">
        <v>9.1490108348668442E-2</v>
      </c>
      <c r="AA11" s="23">
        <v>8.0567818767482202E-2</v>
      </c>
      <c r="AB11" s="23">
        <v>0.06</v>
      </c>
    </row>
    <row r="12" spans="1:28" x14ac:dyDescent="0.3">
      <c r="A12" s="21">
        <v>43267</v>
      </c>
      <c r="B12" s="22">
        <v>141.16</v>
      </c>
      <c r="C12" s="23">
        <v>0.28999999999999998</v>
      </c>
      <c r="D12" s="23">
        <v>0.57437166104011661</v>
      </c>
      <c r="E12" s="23">
        <v>2.2636180596567796</v>
      </c>
      <c r="F12" s="23">
        <v>2.8029916764642699</v>
      </c>
      <c r="G12" s="23">
        <v>2.6903834937103794</v>
      </c>
      <c r="H12" s="23">
        <v>2.287689014606936</v>
      </c>
      <c r="I12" s="23">
        <v>2.3262882451713121</v>
      </c>
      <c r="J12" s="23">
        <v>1.6128197495765477</v>
      </c>
      <c r="K12" s="23">
        <v>1.1460785504677902</v>
      </c>
      <c r="L12" s="23">
        <v>0.9582456941262818</v>
      </c>
      <c r="M12" s="23">
        <v>0.69539979338060298</v>
      </c>
      <c r="N12" s="23">
        <v>0.15</v>
      </c>
      <c r="O12" s="24">
        <v>0.14000000000000101</v>
      </c>
      <c r="P12" s="23">
        <v>1.2299863764700496</v>
      </c>
      <c r="Q12" s="23">
        <v>1.6499375754956733</v>
      </c>
      <c r="R12" s="23">
        <v>1.4501030226549469</v>
      </c>
      <c r="S12" s="23">
        <v>1.2246658935285648</v>
      </c>
      <c r="T12" s="23">
        <v>1.0523495840134633</v>
      </c>
      <c r="U12" s="23">
        <v>0.79128376756991192</v>
      </c>
      <c r="V12" s="23">
        <v>0.6</v>
      </c>
      <c r="W12" s="25">
        <v>0.27</v>
      </c>
      <c r="X12" s="23">
        <v>-1.9909641061520533</v>
      </c>
      <c r="Y12" s="23">
        <v>-1.4763247348427682</v>
      </c>
      <c r="Z12" s="23">
        <v>0.18763925406008033</v>
      </c>
      <c r="AA12" s="23">
        <v>0.24612917646983207</v>
      </c>
      <c r="AB12" s="23">
        <v>0.24</v>
      </c>
    </row>
    <row r="13" spans="1:28" x14ac:dyDescent="0.3">
      <c r="A13" s="21">
        <v>43269</v>
      </c>
      <c r="B13" s="22">
        <v>143.96</v>
      </c>
      <c r="C13" s="23">
        <v>0.08</v>
      </c>
      <c r="D13" s="23">
        <v>0.8578149837272403</v>
      </c>
      <c r="E13" s="23">
        <v>2.8650072130819302</v>
      </c>
      <c r="F13" s="23">
        <v>3.1123398648270877</v>
      </c>
      <c r="G13" s="23">
        <v>3.0443557410499409</v>
      </c>
      <c r="H13" s="23">
        <v>2.7171390481414766</v>
      </c>
      <c r="I13" s="23">
        <v>2.7455711325561971</v>
      </c>
      <c r="J13" s="23">
        <v>2.1628690871714573</v>
      </c>
      <c r="K13" s="23">
        <v>1.8531255686452084</v>
      </c>
      <c r="L13" s="23">
        <v>1.9182626124913076</v>
      </c>
      <c r="M13" s="23">
        <v>1.5047079014883278</v>
      </c>
      <c r="N13" s="23">
        <v>0.34</v>
      </c>
      <c r="O13" s="24">
        <v>0.110000000000001</v>
      </c>
      <c r="P13" s="23">
        <v>1.6376985946419391</v>
      </c>
      <c r="Q13" s="23">
        <v>2.0315538666439781</v>
      </c>
      <c r="R13" s="23">
        <v>1.9896519342637482</v>
      </c>
      <c r="S13" s="23">
        <v>1.9266124468971562</v>
      </c>
      <c r="T13" s="23">
        <v>1.8396758725942628</v>
      </c>
      <c r="U13" s="23">
        <v>1.4664665441559614</v>
      </c>
      <c r="V13" s="23">
        <v>1</v>
      </c>
      <c r="W13" s="25">
        <v>0.43</v>
      </c>
      <c r="X13" s="23">
        <v>-1.789962939405729</v>
      </c>
      <c r="Y13" s="23">
        <v>-1.361619459837476</v>
      </c>
      <c r="Z13" s="23">
        <v>0.24885980807438229</v>
      </c>
      <c r="AA13" s="23">
        <v>0.29954769733197073</v>
      </c>
      <c r="AB13" s="23">
        <v>0.3</v>
      </c>
    </row>
    <row r="14" spans="1:28" x14ac:dyDescent="0.3">
      <c r="A14" s="21">
        <v>43272</v>
      </c>
      <c r="B14" s="22">
        <v>145.53</v>
      </c>
      <c r="C14" s="23">
        <v>0.76</v>
      </c>
      <c r="D14" s="23">
        <v>1.8863283730940708</v>
      </c>
      <c r="E14" s="23">
        <v>3.9561817786352806</v>
      </c>
      <c r="F14" s="23">
        <v>3.9628873497920218</v>
      </c>
      <c r="G14" s="23">
        <v>3.8605843865650025</v>
      </c>
      <c r="H14" s="23">
        <v>3.365112007209802</v>
      </c>
      <c r="I14" s="23">
        <v>3.3271265508080412</v>
      </c>
      <c r="J14" s="23">
        <v>2.5531518308144721</v>
      </c>
      <c r="K14" s="23">
        <v>2.1023946169840153</v>
      </c>
      <c r="L14" s="23">
        <v>2.4070118838503962</v>
      </c>
      <c r="M14" s="23">
        <v>2.1097653682127566</v>
      </c>
      <c r="N14" s="23">
        <v>0.57999999999999996</v>
      </c>
      <c r="O14" s="24">
        <v>0.220000000000001</v>
      </c>
      <c r="P14" s="23">
        <v>2.1912824713169416</v>
      </c>
      <c r="Q14" s="23">
        <v>2.5559547746936797</v>
      </c>
      <c r="R14" s="23">
        <v>2.4989783990587005</v>
      </c>
      <c r="S14" s="23">
        <v>2.3042745216054432</v>
      </c>
      <c r="T14" s="23">
        <v>2.0808388228180861</v>
      </c>
      <c r="U14" s="23">
        <v>1.9342668911747143</v>
      </c>
      <c r="V14" s="23">
        <v>1.66</v>
      </c>
      <c r="W14" s="25">
        <v>0.66</v>
      </c>
      <c r="X14" s="23">
        <v>-1.6373079108956015</v>
      </c>
      <c r="Y14" s="23">
        <v>-1.3108591185193768</v>
      </c>
      <c r="Z14" s="23">
        <v>0.18299711675794206</v>
      </c>
      <c r="AA14" s="23">
        <v>0.12473122506775769</v>
      </c>
      <c r="AB14" s="23">
        <v>0.1</v>
      </c>
    </row>
    <row r="15" spans="1:28" x14ac:dyDescent="0.3">
      <c r="A15" s="21">
        <v>43273</v>
      </c>
      <c r="B15" s="22">
        <v>145.16</v>
      </c>
      <c r="C15" s="23">
        <v>0.68</v>
      </c>
      <c r="D15" s="23">
        <v>1.9006169100034134</v>
      </c>
      <c r="E15" s="23">
        <v>3.968892920487598</v>
      </c>
      <c r="F15" s="23">
        <v>4.0802617205962903</v>
      </c>
      <c r="G15" s="23">
        <v>3.9957685268393215</v>
      </c>
      <c r="H15" s="23">
        <v>3.5098037794713943</v>
      </c>
      <c r="I15" s="23">
        <v>3.5305493674606034</v>
      </c>
      <c r="J15" s="23">
        <v>2.7443109188141959</v>
      </c>
      <c r="K15" s="23">
        <v>2.2772988064564439</v>
      </c>
      <c r="L15" s="23">
        <v>2.4885725458540398</v>
      </c>
      <c r="M15" s="23">
        <v>2.1235910791168315</v>
      </c>
      <c r="N15" s="23">
        <v>0.53</v>
      </c>
      <c r="O15" s="24">
        <v>0.12000000000000099</v>
      </c>
      <c r="P15" s="23">
        <v>2.1316733670299657</v>
      </c>
      <c r="Q15" s="23">
        <v>2.5362928139233163</v>
      </c>
      <c r="R15" s="23">
        <v>2.5264925614577574</v>
      </c>
      <c r="S15" s="23">
        <v>2.3937587482179561</v>
      </c>
      <c r="T15" s="23">
        <v>2.2466594196277181</v>
      </c>
      <c r="U15" s="23">
        <v>2.0084064559592827</v>
      </c>
      <c r="V15" s="23">
        <v>1.69</v>
      </c>
      <c r="W15" s="25">
        <v>0.63999999999999901</v>
      </c>
      <c r="X15" s="23">
        <v>-1.6151243487358304</v>
      </c>
      <c r="Y15" s="23">
        <v>-1.2078060623635622</v>
      </c>
      <c r="Z15" s="23">
        <v>0.22062884957343443</v>
      </c>
      <c r="AA15" s="23">
        <v>4.4722182625300366E-2</v>
      </c>
      <c r="AB15" s="23">
        <v>0.34</v>
      </c>
    </row>
    <row r="16" spans="1:28" x14ac:dyDescent="0.3">
      <c r="A16" s="21">
        <v>43274</v>
      </c>
      <c r="B16" s="22">
        <v>144.88</v>
      </c>
      <c r="C16" s="23">
        <v>0.47</v>
      </c>
      <c r="D16" s="23">
        <v>1.4413406616408451</v>
      </c>
      <c r="E16" s="23">
        <v>3.3346461803353833</v>
      </c>
      <c r="F16" s="23">
        <v>3.6722859120009583</v>
      </c>
      <c r="G16" s="23">
        <v>3.6576265471499236</v>
      </c>
      <c r="H16" s="23">
        <v>3.2563250551608869</v>
      </c>
      <c r="I16" s="23">
        <v>3.5071123675180322</v>
      </c>
      <c r="J16" s="23">
        <v>2.3872936513268073</v>
      </c>
      <c r="K16" s="23">
        <v>1.9940664860860853</v>
      </c>
      <c r="L16" s="23">
        <v>2.1520495672834388</v>
      </c>
      <c r="M16" s="23">
        <v>1.7030446071762846</v>
      </c>
      <c r="N16" s="23">
        <v>0.34</v>
      </c>
      <c r="O16" s="24">
        <v>7.0000000000000298E-2</v>
      </c>
      <c r="P16" s="23">
        <v>2.0044350547282574</v>
      </c>
      <c r="Q16" s="23">
        <v>2.3710505953415235</v>
      </c>
      <c r="R16" s="23">
        <v>2.3208474731293895</v>
      </c>
      <c r="S16" s="23">
        <v>2.1539582068335692</v>
      </c>
      <c r="T16" s="23">
        <v>1.9984231729286674</v>
      </c>
      <c r="U16" s="23">
        <v>1.7741534932209808</v>
      </c>
      <c r="V16" s="23">
        <v>1.49</v>
      </c>
      <c r="W16" s="25">
        <v>0.57999999999999996</v>
      </c>
      <c r="X16" s="23">
        <v>-1.68217723409539</v>
      </c>
      <c r="Y16" s="23">
        <v>-1.2435066715889751</v>
      </c>
      <c r="Z16" s="23">
        <v>0.16900692432212455</v>
      </c>
      <c r="AA16" s="23">
        <v>2.666754169942398E-2</v>
      </c>
      <c r="AB16" s="23">
        <v>0.33</v>
      </c>
    </row>
    <row r="17" spans="1:28" x14ac:dyDescent="0.3">
      <c r="A17" s="21">
        <v>43277</v>
      </c>
      <c r="B17" s="22">
        <v>144.13</v>
      </c>
      <c r="C17" s="23">
        <v>0.43</v>
      </c>
      <c r="D17" s="23">
        <v>0.9225592024771635</v>
      </c>
      <c r="E17" s="23">
        <v>2.9901000087330551</v>
      </c>
      <c r="F17" s="23">
        <v>3.3990530395547056</v>
      </c>
      <c r="G17" s="23">
        <v>3.3700438173936975</v>
      </c>
      <c r="H17" s="23">
        <v>3.1207181424398698</v>
      </c>
      <c r="I17" s="23">
        <v>3.1881089782114782</v>
      </c>
      <c r="J17" s="23">
        <v>2.314941066594848</v>
      </c>
      <c r="K17" s="23">
        <v>2.0488411223129326</v>
      </c>
      <c r="L17" s="23">
        <v>2.1493490197185174</v>
      </c>
      <c r="M17" s="23">
        <v>1.6588793283305667</v>
      </c>
      <c r="N17" s="23">
        <v>0.36</v>
      </c>
      <c r="O17" s="24">
        <v>0.21000000000000099</v>
      </c>
      <c r="P17" s="23">
        <v>2.0399164343588976</v>
      </c>
      <c r="Q17" s="23">
        <v>2.3735333460688532</v>
      </c>
      <c r="R17" s="23">
        <v>2.2863120305306639</v>
      </c>
      <c r="S17" s="23">
        <v>2.1205890022402758</v>
      </c>
      <c r="T17" s="23">
        <v>1.9722202668461666</v>
      </c>
      <c r="U17" s="23">
        <v>1.6955147712323182</v>
      </c>
      <c r="V17" s="23">
        <v>1.49</v>
      </c>
      <c r="W17" s="25">
        <v>0.6</v>
      </c>
      <c r="X17" s="23">
        <v>-1.6451187449271383</v>
      </c>
      <c r="Y17" s="23">
        <v>-1.2404107492606165</v>
      </c>
      <c r="Z17" s="23">
        <v>0.2109425422307285</v>
      </c>
      <c r="AA17" s="23">
        <v>6.3366542860475383E-2</v>
      </c>
      <c r="AB17" s="23">
        <v>0.39</v>
      </c>
    </row>
    <row r="18" spans="1:28" x14ac:dyDescent="0.3">
      <c r="A18" s="21">
        <v>43279</v>
      </c>
      <c r="B18" s="22">
        <v>143.58000000000001</v>
      </c>
      <c r="C18" s="23">
        <v>0.28999999999999998</v>
      </c>
      <c r="D18" s="23">
        <v>0.56660083713618681</v>
      </c>
      <c r="E18" s="23">
        <v>2.5550743833777889</v>
      </c>
      <c r="F18" s="23">
        <v>3.0413779646339063</v>
      </c>
      <c r="G18" s="23">
        <v>3.1281758095274004</v>
      </c>
      <c r="H18" s="23">
        <v>2.7899104297333399</v>
      </c>
      <c r="I18" s="23">
        <v>2.8661415621514337</v>
      </c>
      <c r="J18" s="23">
        <v>1.9704437523141214</v>
      </c>
      <c r="K18" s="23">
        <v>1.7282271377506901</v>
      </c>
      <c r="L18" s="23">
        <v>1.7956245246315259</v>
      </c>
      <c r="M18" s="23">
        <v>2.4015536255486185</v>
      </c>
      <c r="N18" s="23">
        <v>0.2</v>
      </c>
      <c r="O18" s="24">
        <v>0.16</v>
      </c>
      <c r="P18" s="23">
        <v>1.864497348126894</v>
      </c>
      <c r="Q18" s="23">
        <v>2.2764060461217483</v>
      </c>
      <c r="R18" s="23">
        <v>2.1482439008941103</v>
      </c>
      <c r="S18" s="23">
        <v>1.9498259709144108</v>
      </c>
      <c r="T18" s="23">
        <v>1.8245632548833546</v>
      </c>
      <c r="U18" s="23">
        <v>1.4499110181893096</v>
      </c>
      <c r="V18" s="23">
        <v>1.4</v>
      </c>
      <c r="W18" s="25">
        <v>0.54999999999999905</v>
      </c>
      <c r="X18" s="23">
        <v>-1.6577999360594791</v>
      </c>
      <c r="Y18" s="23">
        <v>-1.2563916021761954</v>
      </c>
      <c r="Z18" s="23">
        <v>0.21251259499202035</v>
      </c>
      <c r="AA18" s="23">
        <v>9.9320964174473558E-2</v>
      </c>
      <c r="AB18" s="23">
        <v>0.41</v>
      </c>
    </row>
    <row r="19" spans="1:28" x14ac:dyDescent="0.3">
      <c r="A19" s="26">
        <v>43281</v>
      </c>
      <c r="B19" s="22">
        <v>142.72</v>
      </c>
      <c r="C19" s="23">
        <v>0.14000000000000001</v>
      </c>
      <c r="D19" s="23">
        <v>0.14248962987023706</v>
      </c>
      <c r="E19" s="23">
        <v>1.9816235032928389</v>
      </c>
      <c r="F19" s="23">
        <v>2.5005439440520441</v>
      </c>
      <c r="G19" s="23">
        <v>2.7152295121963346</v>
      </c>
      <c r="H19" s="23">
        <v>2.3242336277577484</v>
      </c>
      <c r="I19" s="23">
        <v>2.4213776836494181</v>
      </c>
      <c r="J19" s="23">
        <v>1.545403042389446</v>
      </c>
      <c r="K19" s="23">
        <v>1.3753597006308267</v>
      </c>
      <c r="L19" s="23">
        <v>1.4341389633322112</v>
      </c>
      <c r="M19" s="23">
        <v>2.4947272149584991</v>
      </c>
      <c r="N19" s="23">
        <v>0.04</v>
      </c>
      <c r="O19" s="24">
        <v>0.110000000000001</v>
      </c>
      <c r="P19" s="23">
        <v>1.5774745827248702</v>
      </c>
      <c r="Q19" s="23">
        <v>2.0120095869229511</v>
      </c>
      <c r="R19" s="23">
        <v>1.8906485496564198</v>
      </c>
      <c r="S19" s="23">
        <v>1.7072774642153441</v>
      </c>
      <c r="T19" s="23">
        <v>1.6528622657242098</v>
      </c>
      <c r="U19" s="23">
        <v>1.1943066123734438</v>
      </c>
      <c r="V19" s="23">
        <v>1.3</v>
      </c>
      <c r="W19" s="25">
        <v>0.5</v>
      </c>
      <c r="X19" s="23">
        <v>-1.6704828145288024</v>
      </c>
      <c r="Y19" s="23">
        <v>-1.2723724550917739</v>
      </c>
      <c r="Z19" s="23">
        <v>0.21408264233779034</v>
      </c>
      <c r="AA19" s="23">
        <v>0.13527508261055343</v>
      </c>
      <c r="AB19" s="23">
        <v>0.43</v>
      </c>
    </row>
    <row r="20" spans="1:28" x14ac:dyDescent="0.3">
      <c r="A20" s="21">
        <v>43283</v>
      </c>
      <c r="B20" s="22">
        <v>142.19999999999999</v>
      </c>
      <c r="C20" s="23">
        <v>0.17</v>
      </c>
      <c r="D20" s="23">
        <v>0.21106908487457851</v>
      </c>
      <c r="E20" s="23">
        <v>1.887346546093998</v>
      </c>
      <c r="F20" s="23">
        <v>2.3348626206623795</v>
      </c>
      <c r="G20" s="23">
        <v>2.4067461665821974</v>
      </c>
      <c r="H20" s="23">
        <v>1.9947732609523581</v>
      </c>
      <c r="I20" s="23">
        <v>2.1597872832523266</v>
      </c>
      <c r="J20" s="23">
        <v>1.2272877743410766</v>
      </c>
      <c r="K20" s="23">
        <v>0.9528078149435335</v>
      </c>
      <c r="L20" s="23">
        <v>0.9887955985555561</v>
      </c>
      <c r="M20" s="23">
        <v>2.425261348806488</v>
      </c>
      <c r="N20" s="23">
        <v>0.14000000000000001</v>
      </c>
      <c r="O20" s="24">
        <v>7.0000000000000298E-2</v>
      </c>
      <c r="P20" s="23">
        <v>1.4912391218519614</v>
      </c>
      <c r="Q20" s="23">
        <v>1.5966703035259426</v>
      </c>
      <c r="R20" s="23">
        <v>1.7704978328275542</v>
      </c>
      <c r="S20" s="23">
        <v>1.6224532410193093</v>
      </c>
      <c r="T20" s="23">
        <v>1.5830528864014624</v>
      </c>
      <c r="U20" s="23">
        <v>1.0791463186328758</v>
      </c>
      <c r="V20" s="23">
        <v>1.04</v>
      </c>
      <c r="W20" s="25">
        <v>0.41</v>
      </c>
      <c r="X20" s="23">
        <v>-3.2275917123641809</v>
      </c>
      <c r="Y20" s="23">
        <v>-0.71966162970778869</v>
      </c>
      <c r="Z20" s="23">
        <v>1.186027071002375</v>
      </c>
      <c r="AA20" s="23">
        <v>0.79879287704521806</v>
      </c>
      <c r="AB20" s="23">
        <v>0.46</v>
      </c>
    </row>
    <row r="21" spans="1:28" x14ac:dyDescent="0.3">
      <c r="A21" s="21">
        <v>43286</v>
      </c>
      <c r="B21" s="22">
        <v>142.27000000000001</v>
      </c>
      <c r="C21" s="23">
        <v>0.14000000000000001</v>
      </c>
      <c r="D21" s="23">
        <v>0.13992527825237333</v>
      </c>
      <c r="E21" s="23">
        <v>1.8870738918033334</v>
      </c>
      <c r="F21" s="23">
        <v>2.3677302419759569</v>
      </c>
      <c r="G21" s="23">
        <v>2.5008100338294437</v>
      </c>
      <c r="H21" s="23">
        <v>2.1874800460628414</v>
      </c>
      <c r="I21" s="23">
        <v>2.4153137589008464</v>
      </c>
      <c r="J21" s="23">
        <v>1.5171522839389779</v>
      </c>
      <c r="K21" s="23">
        <v>1.3201594597476229</v>
      </c>
      <c r="L21" s="23">
        <v>1.2853458464376508</v>
      </c>
      <c r="M21" s="23">
        <v>2.5635957958733777</v>
      </c>
      <c r="N21" s="23">
        <v>0.11</v>
      </c>
      <c r="O21" s="24">
        <v>2.0000000000001399E-2</v>
      </c>
      <c r="P21" s="23">
        <v>1.4903076780885156</v>
      </c>
      <c r="Q21" s="23">
        <v>1.6918961419785468</v>
      </c>
      <c r="R21" s="23">
        <v>1.9999111936872693</v>
      </c>
      <c r="S21" s="23">
        <v>1.4321412352716756</v>
      </c>
      <c r="T21" s="23">
        <v>2.4961213754517906</v>
      </c>
      <c r="U21" s="23">
        <v>1.2299421792663929</v>
      </c>
      <c r="V21" s="23">
        <v>0.98</v>
      </c>
      <c r="W21" s="25">
        <v>0.37999999999999901</v>
      </c>
      <c r="X21" s="23">
        <v>-3.4481577441210995</v>
      </c>
      <c r="Y21" s="23">
        <v>-1.1674552205204278</v>
      </c>
      <c r="Z21" s="23">
        <v>1.4570998450101904</v>
      </c>
      <c r="AA21" s="23">
        <v>0.8827473908562774</v>
      </c>
      <c r="AB21" s="23">
        <v>0.8</v>
      </c>
    </row>
    <row r="22" spans="1:28" x14ac:dyDescent="0.3">
      <c r="A22" s="21">
        <v>43290</v>
      </c>
      <c r="B22" s="22">
        <v>144.30000000000001</v>
      </c>
      <c r="C22" s="23">
        <v>0.75</v>
      </c>
      <c r="D22" s="23">
        <v>1.4111344121029188</v>
      </c>
      <c r="E22" s="23">
        <v>3.5456929638378543</v>
      </c>
      <c r="F22" s="23">
        <v>3.8307007504053243</v>
      </c>
      <c r="G22" s="23">
        <v>3.9690606067695451</v>
      </c>
      <c r="H22" s="23">
        <v>3.7513603560488127</v>
      </c>
      <c r="I22" s="23">
        <v>4.2197924492454773</v>
      </c>
      <c r="J22" s="23">
        <v>3.2751496648240139</v>
      </c>
      <c r="K22" s="23">
        <v>3.2554573370333149</v>
      </c>
      <c r="L22" s="23">
        <v>3.1478832720687158</v>
      </c>
      <c r="M22" s="23">
        <v>3.7665811754901979</v>
      </c>
      <c r="N22" s="23">
        <v>0.37</v>
      </c>
      <c r="O22" s="24">
        <v>1.00000000000016E-2</v>
      </c>
      <c r="P22" s="23">
        <v>2.1005084933468963</v>
      </c>
      <c r="Q22" s="23">
        <v>2.4979317141760662</v>
      </c>
      <c r="R22" s="23">
        <v>2.7190437342751848</v>
      </c>
      <c r="S22" s="23">
        <v>2.1348058483223564</v>
      </c>
      <c r="T22" s="23">
        <v>2.9604507401949887</v>
      </c>
      <c r="U22" s="23">
        <v>1.6993882375326632</v>
      </c>
      <c r="V22" s="23">
        <v>1.32</v>
      </c>
      <c r="W22" s="25">
        <v>0.45999999999999902</v>
      </c>
      <c r="X22" s="23">
        <v>-2.9428436239743045</v>
      </c>
      <c r="Y22" s="23">
        <v>-0.32507294697914141</v>
      </c>
      <c r="Z22" s="23">
        <v>1.568587324389394</v>
      </c>
      <c r="AA22" s="23">
        <v>0.76040293110703616</v>
      </c>
      <c r="AB22" s="23">
        <v>0.9</v>
      </c>
    </row>
    <row r="23" spans="1:28" x14ac:dyDescent="0.3">
      <c r="A23" s="21">
        <v>43293</v>
      </c>
      <c r="B23" s="22">
        <v>147.97</v>
      </c>
      <c r="C23" s="23">
        <v>0.82</v>
      </c>
      <c r="D23" s="23">
        <v>3.2597262163534126</v>
      </c>
      <c r="E23" s="23">
        <v>6.6945076213205965</v>
      </c>
      <c r="F23" s="23">
        <v>7.2414999995030573</v>
      </c>
      <c r="G23" s="23">
        <v>7.3492008363117378</v>
      </c>
      <c r="H23" s="23">
        <v>6.9968391805490286</v>
      </c>
      <c r="I23" s="23">
        <v>7.0344294263180567</v>
      </c>
      <c r="J23" s="23">
        <v>6.4159604265859942</v>
      </c>
      <c r="K23" s="23">
        <v>6.3275357741234606</v>
      </c>
      <c r="L23" s="23">
        <v>6.3146273851342025</v>
      </c>
      <c r="M23" s="23">
        <v>6.1509009778389938</v>
      </c>
      <c r="N23" s="23">
        <v>0.81</v>
      </c>
      <c r="O23" s="24">
        <v>0.36000000000000099</v>
      </c>
      <c r="P23" s="23">
        <v>3.6916647648313425</v>
      </c>
      <c r="Q23" s="23">
        <v>4.3654206046416828</v>
      </c>
      <c r="R23" s="23">
        <v>4.4542071835299861</v>
      </c>
      <c r="S23" s="23">
        <v>3.7429162474772681</v>
      </c>
      <c r="T23" s="23">
        <v>4.3688296942459797</v>
      </c>
      <c r="U23" s="23">
        <v>2.9357115147269157</v>
      </c>
      <c r="V23" s="23">
        <v>2.4900000000000002</v>
      </c>
      <c r="W23" s="25">
        <v>0.54999999999999905</v>
      </c>
      <c r="X23" s="23">
        <v>-2.7112468742218043</v>
      </c>
      <c r="Y23" s="23">
        <v>-0.39342587263289086</v>
      </c>
      <c r="Z23" s="23">
        <v>1.6673826564794543</v>
      </c>
      <c r="AA23" s="23">
        <v>0.26684716271605669</v>
      </c>
      <c r="AB23" s="23">
        <v>0.99</v>
      </c>
    </row>
    <row r="24" spans="1:28" x14ac:dyDescent="0.3">
      <c r="A24" s="21">
        <v>43295</v>
      </c>
      <c r="B24" s="22">
        <v>148.69</v>
      </c>
      <c r="C24" s="23">
        <v>1.1200000000000001</v>
      </c>
      <c r="D24" s="23">
        <v>4.0183128469511393</v>
      </c>
      <c r="E24" s="23">
        <v>7.6588122286279976</v>
      </c>
      <c r="F24" s="23">
        <v>8.1166675132858703</v>
      </c>
      <c r="G24" s="23">
        <v>8.1957670444544153</v>
      </c>
      <c r="H24" s="23">
        <v>7.897967406813807</v>
      </c>
      <c r="I24" s="23">
        <v>7.8948653864818281</v>
      </c>
      <c r="J24" s="23">
        <v>7.3620709163562799</v>
      </c>
      <c r="K24" s="23">
        <v>7.4287417683454642</v>
      </c>
      <c r="L24" s="23">
        <v>7.5576795226080637</v>
      </c>
      <c r="M24" s="23">
        <v>7.1154353868768379</v>
      </c>
      <c r="N24" s="23">
        <v>0.97</v>
      </c>
      <c r="O24" s="24">
        <v>0.57999999999999996</v>
      </c>
      <c r="P24" s="23">
        <v>4.1168375656163647</v>
      </c>
      <c r="Q24" s="23">
        <v>4.7815583364617584</v>
      </c>
      <c r="R24" s="23">
        <v>4.8138251210282137</v>
      </c>
      <c r="S24" s="23">
        <v>4.1734734558064206</v>
      </c>
      <c r="T24" s="23">
        <v>4.8178965921118158</v>
      </c>
      <c r="U24" s="23">
        <v>3.5894129182739953</v>
      </c>
      <c r="V24" s="23">
        <v>2.94</v>
      </c>
      <c r="W24" s="25">
        <v>1.1100000000000001</v>
      </c>
      <c r="X24" s="23">
        <v>-1.8297108682771499</v>
      </c>
      <c r="Y24" s="23">
        <v>0.72661340574236277</v>
      </c>
      <c r="Z24" s="23">
        <v>1.8964564841166429</v>
      </c>
      <c r="AA24" s="23">
        <v>0.3951233268843527</v>
      </c>
      <c r="AB24" s="23">
        <v>1.04</v>
      </c>
    </row>
    <row r="25" spans="1:28" x14ac:dyDescent="0.3">
      <c r="A25" s="21">
        <v>43298</v>
      </c>
      <c r="B25" s="22">
        <v>148.88</v>
      </c>
      <c r="C25" s="23">
        <v>1.21</v>
      </c>
      <c r="D25" s="23">
        <v>4.441593913257309</v>
      </c>
      <c r="E25" s="23">
        <v>8.3978585806814934</v>
      </c>
      <c r="F25" s="23">
        <v>8.9799895431704559</v>
      </c>
      <c r="G25" s="23">
        <v>9.0006842201095232</v>
      </c>
      <c r="H25" s="23">
        <v>8.595262461634583</v>
      </c>
      <c r="I25" s="23">
        <v>8.5444942767351186</v>
      </c>
      <c r="J25" s="23">
        <v>7.9390585882059543</v>
      </c>
      <c r="K25" s="23">
        <v>7.9306666509745725</v>
      </c>
      <c r="L25" s="23">
        <v>8.0595068547620343</v>
      </c>
      <c r="M25" s="23">
        <v>7.5125101609050766</v>
      </c>
      <c r="N25" s="23">
        <v>1.06</v>
      </c>
      <c r="O25" s="24">
        <v>0.67</v>
      </c>
      <c r="P25" s="23">
        <v>4.5338866850877881</v>
      </c>
      <c r="Q25" s="23">
        <v>5.3020426942423766</v>
      </c>
      <c r="R25" s="23">
        <v>5.29342195723736</v>
      </c>
      <c r="S25" s="23">
        <v>4.6118792609172425</v>
      </c>
      <c r="T25" s="23">
        <v>5.1966937441263941</v>
      </c>
      <c r="U25" s="23">
        <v>4.0657374830688822</v>
      </c>
      <c r="V25" s="23">
        <v>3.16</v>
      </c>
      <c r="W25" s="25"/>
      <c r="X25" s="27"/>
      <c r="Y25" s="27"/>
      <c r="Z25" s="27"/>
      <c r="AA25" s="27"/>
      <c r="AB25" s="23"/>
    </row>
    <row r="26" spans="1:28" x14ac:dyDescent="0.3">
      <c r="A26" s="21">
        <v>43300</v>
      </c>
      <c r="B26" s="22">
        <v>148.37</v>
      </c>
      <c r="C26" s="23">
        <v>1.1100000000000001</v>
      </c>
      <c r="D26" s="23">
        <v>4.2698753469511388</v>
      </c>
      <c r="E26" s="23">
        <v>8.235729636666667</v>
      </c>
      <c r="F26" s="23">
        <v>8.9548372216537686</v>
      </c>
      <c r="G26" s="23">
        <v>8.9289011247220191</v>
      </c>
      <c r="H26" s="23">
        <v>8.55807810860634</v>
      </c>
      <c r="I26" s="23">
        <v>8.5590456167969915</v>
      </c>
      <c r="J26" s="23">
        <v>7.8152589786230831</v>
      </c>
      <c r="K26" s="23">
        <v>7.8819057959057277</v>
      </c>
      <c r="L26" s="23">
        <v>8.0264108139370745</v>
      </c>
      <c r="M26" s="23">
        <v>7.5357088389140943</v>
      </c>
      <c r="N26" s="23">
        <v>1.07</v>
      </c>
      <c r="O26" s="24">
        <v>0.74</v>
      </c>
      <c r="P26" s="23">
        <v>4.5059011813895413</v>
      </c>
      <c r="Q26" s="23">
        <v>5.2137046464304255</v>
      </c>
      <c r="R26" s="23">
        <v>5.2692753169219619</v>
      </c>
      <c r="S26" s="23">
        <v>4.5346211111410204</v>
      </c>
      <c r="T26" s="23">
        <v>5.1531194877540765</v>
      </c>
      <c r="U26" s="23">
        <v>4.127602357868887</v>
      </c>
      <c r="V26" s="23">
        <v>3.13</v>
      </c>
      <c r="W26" s="25"/>
      <c r="X26" s="23"/>
      <c r="Y26" s="23"/>
      <c r="Z26" s="23"/>
      <c r="AA26" s="23"/>
      <c r="AB26" s="23"/>
    </row>
    <row r="27" spans="1:28" x14ac:dyDescent="0.3">
      <c r="A27" s="21">
        <v>43305</v>
      </c>
      <c r="B27" s="22">
        <v>148.18</v>
      </c>
      <c r="C27" s="23">
        <v>0.85</v>
      </c>
      <c r="D27" s="23">
        <v>3.7928533343966668</v>
      </c>
      <c r="E27" s="23">
        <v>7.5269347912966662</v>
      </c>
      <c r="F27" s="23">
        <v>8.2936774701034626</v>
      </c>
      <c r="G27" s="23">
        <v>8.3745148219020322</v>
      </c>
      <c r="H27" s="23">
        <v>8.141667179129275</v>
      </c>
      <c r="I27" s="23">
        <v>8.2512719361226523</v>
      </c>
      <c r="J27" s="23">
        <v>7.3456914858618632</v>
      </c>
      <c r="K27" s="23">
        <v>7.4026973404736705</v>
      </c>
      <c r="L27" s="23">
        <v>7.5336457379109731</v>
      </c>
      <c r="M27" s="23">
        <v>7.0192717359660985</v>
      </c>
      <c r="N27" s="23">
        <v>0.88</v>
      </c>
      <c r="O27" s="24">
        <v>0.82</v>
      </c>
      <c r="P27" s="23">
        <v>4.3295476570501954</v>
      </c>
      <c r="Q27" s="23">
        <v>4.8219535894258687</v>
      </c>
      <c r="R27" s="23">
        <v>5.1090295911673467</v>
      </c>
      <c r="S27" s="23">
        <v>4.4705419390362975</v>
      </c>
      <c r="T27" s="23">
        <v>5.2230124801145523</v>
      </c>
      <c r="U27" s="23">
        <v>4.7698357737525621</v>
      </c>
      <c r="V27" s="23">
        <v>3.04</v>
      </c>
      <c r="W27" s="25"/>
      <c r="X27" s="23"/>
      <c r="Y27" s="23"/>
      <c r="Z27" s="23"/>
      <c r="AA27" s="23"/>
      <c r="AB27" s="23"/>
    </row>
    <row r="28" spans="1:28" x14ac:dyDescent="0.3">
      <c r="A28" s="26">
        <v>43308</v>
      </c>
      <c r="B28" s="22">
        <v>148.32</v>
      </c>
      <c r="C28" s="23">
        <v>0.92</v>
      </c>
      <c r="D28" s="23">
        <v>3.9752420632213079</v>
      </c>
      <c r="E28" s="23">
        <v>7.8118450938235817</v>
      </c>
      <c r="F28" s="23">
        <v>8.5316782679314347</v>
      </c>
      <c r="G28" s="23">
        <v>8.6554971092523978</v>
      </c>
      <c r="H28" s="23">
        <v>8.3947300005019549</v>
      </c>
      <c r="I28" s="23">
        <v>8.4384063044082467</v>
      </c>
      <c r="J28" s="23">
        <v>7.6451714542326563</v>
      </c>
      <c r="K28" s="23">
        <v>7.640737476894703</v>
      </c>
      <c r="L28" s="23">
        <v>7.78434824862501</v>
      </c>
      <c r="M28" s="23">
        <v>7.2417902094331268</v>
      </c>
      <c r="N28" s="23">
        <v>0.95</v>
      </c>
      <c r="O28" s="24">
        <v>0.9</v>
      </c>
      <c r="P28" s="23">
        <v>4.529493582080387</v>
      </c>
      <c r="Q28" s="23">
        <v>5.2085784228394294</v>
      </c>
      <c r="R28" s="23">
        <v>5.3041290529038321</v>
      </c>
      <c r="S28" s="23">
        <v>4.6636033776577897</v>
      </c>
      <c r="T28" s="23">
        <v>5.4268976475219013</v>
      </c>
      <c r="U28" s="23">
        <v>4.9089296912702798</v>
      </c>
      <c r="V28" s="23">
        <v>3.18</v>
      </c>
      <c r="W28" s="25"/>
      <c r="X28" s="23"/>
      <c r="Y28" s="23"/>
      <c r="Z28" s="23"/>
      <c r="AA28" s="23"/>
      <c r="AB28" s="23"/>
    </row>
    <row r="29" spans="1:28" x14ac:dyDescent="0.3">
      <c r="A29" s="21">
        <v>43312</v>
      </c>
      <c r="B29" s="22">
        <v>147.51</v>
      </c>
      <c r="C29" s="23">
        <v>0.89</v>
      </c>
      <c r="D29" s="23">
        <v>3.6567440305627823</v>
      </c>
      <c r="E29" s="23">
        <v>7.2468243112668249</v>
      </c>
      <c r="F29" s="23">
        <v>7.9886280142058332</v>
      </c>
      <c r="G29" s="23">
        <v>8.1524967425340353</v>
      </c>
      <c r="H29" s="23">
        <v>7.8449798925685021</v>
      </c>
      <c r="I29" s="23">
        <v>7.7838723685346336</v>
      </c>
      <c r="J29" s="23">
        <v>7.0263207819863229</v>
      </c>
      <c r="K29" s="23">
        <v>7.0357328965889741</v>
      </c>
      <c r="L29" s="23">
        <v>7.2337891993987391</v>
      </c>
      <c r="M29" s="23">
        <v>6.8592013327583468</v>
      </c>
      <c r="N29" s="23">
        <v>0.88</v>
      </c>
      <c r="O29" s="24">
        <v>0.880000000000001</v>
      </c>
      <c r="P29" s="23">
        <v>4.2538400039132362</v>
      </c>
      <c r="Q29" s="23">
        <v>4.882880638276502</v>
      </c>
      <c r="R29" s="23">
        <v>4.9908143631425688</v>
      </c>
      <c r="S29" s="23">
        <v>4.4073397841223789</v>
      </c>
      <c r="T29" s="23">
        <v>5.1944412111461098</v>
      </c>
      <c r="U29" s="23">
        <v>4.5787876071595157</v>
      </c>
      <c r="V29" s="23">
        <v>3</v>
      </c>
      <c r="W29" s="25">
        <v>0</v>
      </c>
      <c r="X29" s="23">
        <v>-1.83</v>
      </c>
      <c r="Y29" s="23">
        <v>0.73</v>
      </c>
      <c r="Z29" s="23">
        <v>1.9</v>
      </c>
      <c r="AA29" s="23">
        <v>0.4</v>
      </c>
      <c r="AB29" s="23">
        <v>0</v>
      </c>
    </row>
    <row r="30" spans="1:28" x14ac:dyDescent="0.3">
      <c r="A30" s="21">
        <v>43314</v>
      </c>
      <c r="B30" s="22">
        <v>147.1</v>
      </c>
      <c r="C30" s="23">
        <v>0.78</v>
      </c>
      <c r="D30" s="23">
        <v>3.2784988439190599</v>
      </c>
      <c r="E30" s="23">
        <v>6.6508136253569967</v>
      </c>
      <c r="F30" s="23">
        <v>7.2911547318622212</v>
      </c>
      <c r="G30" s="23">
        <v>7.4925272539566672</v>
      </c>
      <c r="H30" s="23">
        <v>7.2191733179372992</v>
      </c>
      <c r="I30" s="23">
        <v>7.4294163901195986</v>
      </c>
      <c r="J30" s="23">
        <v>6.3537215283523976</v>
      </c>
      <c r="K30" s="23">
        <v>6.3917660577047517</v>
      </c>
      <c r="L30" s="23">
        <v>6.5897597365625753</v>
      </c>
      <c r="M30" s="23">
        <v>6.4074535981364331</v>
      </c>
      <c r="N30" s="23">
        <v>0.79</v>
      </c>
      <c r="O30" s="24">
        <v>0.76000000000000201</v>
      </c>
      <c r="P30" s="23">
        <v>4.0472103046687451</v>
      </c>
      <c r="Q30" s="23">
        <v>4.4440223700133235</v>
      </c>
      <c r="R30" s="23">
        <v>4.400609049218505</v>
      </c>
      <c r="S30" s="23">
        <v>4.1749760442200898</v>
      </c>
      <c r="T30" s="23">
        <v>5.0656299889005636</v>
      </c>
      <c r="U30" s="23">
        <v>4.3906787947986334</v>
      </c>
      <c r="V30" s="23">
        <v>2.84</v>
      </c>
      <c r="W30" s="25">
        <v>-0.10000000000000009</v>
      </c>
      <c r="X30" s="23">
        <v>-1.9005104163960336</v>
      </c>
      <c r="Y30" s="23">
        <v>0.70116643639871057</v>
      </c>
      <c r="Z30" s="23">
        <v>1.8467343368096851</v>
      </c>
      <c r="AA30" s="23">
        <v>0.45108167763158902</v>
      </c>
      <c r="AB30" s="23">
        <v>6.0000000000000053E-2</v>
      </c>
    </row>
    <row r="31" spans="1:28" x14ac:dyDescent="0.3">
      <c r="A31" s="21">
        <v>43319</v>
      </c>
      <c r="B31" s="22">
        <v>146.88999999999999</v>
      </c>
      <c r="C31" s="23">
        <v>0.88</v>
      </c>
      <c r="D31" s="23">
        <v>3.3920607965897629</v>
      </c>
      <c r="E31" s="23">
        <v>6.7977816839643292</v>
      </c>
      <c r="F31" s="23">
        <v>7.4840129666890229</v>
      </c>
      <c r="G31" s="23">
        <v>7.6602667742720998</v>
      </c>
      <c r="H31" s="23">
        <v>7.2974744052008393</v>
      </c>
      <c r="I31" s="23">
        <v>7.3325055398442229</v>
      </c>
      <c r="J31" s="23">
        <v>6.5048904437243689</v>
      </c>
      <c r="K31" s="23">
        <v>6.4972242320457969</v>
      </c>
      <c r="L31" s="23">
        <v>6.6717507797647322</v>
      </c>
      <c r="M31" s="23">
        <v>6.4548913597625344</v>
      </c>
      <c r="N31" s="23">
        <v>0.82</v>
      </c>
      <c r="O31" s="24">
        <v>0.65</v>
      </c>
      <c r="P31" s="23">
        <v>3.9503121275752622</v>
      </c>
      <c r="Q31" s="23">
        <v>4.4060783277294346</v>
      </c>
      <c r="R31" s="23">
        <v>4.4762739746179436</v>
      </c>
      <c r="S31" s="23">
        <v>4.2189829870790572</v>
      </c>
      <c r="T31" s="23">
        <v>5.1798445762823873</v>
      </c>
      <c r="U31" s="23">
        <v>4.3947892708408851</v>
      </c>
      <c r="V31" s="23">
        <v>2.81</v>
      </c>
      <c r="W31" s="25">
        <v>-3.0000000000000027E-2</v>
      </c>
      <c r="X31" s="23">
        <v>-1.83031190105134</v>
      </c>
      <c r="Y31" s="23">
        <v>0.72016521938090972</v>
      </c>
      <c r="Z31" s="23">
        <v>1.8394822276201286</v>
      </c>
      <c r="AA31" s="23">
        <v>0.5444587515041539</v>
      </c>
      <c r="AB31" s="23">
        <v>0.11999999999999988</v>
      </c>
    </row>
    <row r="32" spans="1:28" x14ac:dyDescent="0.3">
      <c r="A32" s="21">
        <v>43321</v>
      </c>
      <c r="B32" s="22">
        <v>147.69</v>
      </c>
      <c r="C32" s="23">
        <v>0.98</v>
      </c>
      <c r="D32" s="23">
        <v>3.8543878073377384</v>
      </c>
      <c r="E32" s="23">
        <v>7.8689540380456293</v>
      </c>
      <c r="F32" s="23">
        <v>8.311298209804896</v>
      </c>
      <c r="G32" s="23">
        <v>8.4793444957198165</v>
      </c>
      <c r="H32" s="23">
        <v>8.1511021173498506</v>
      </c>
      <c r="I32" s="23">
        <v>8.193482843214646</v>
      </c>
      <c r="J32" s="23">
        <v>7.3814780912464553</v>
      </c>
      <c r="K32" s="23">
        <v>7.3808885815082323</v>
      </c>
      <c r="L32" s="23">
        <v>7.4504872880863839</v>
      </c>
      <c r="M32" s="23">
        <v>6.9474235201991252</v>
      </c>
      <c r="N32" s="23">
        <v>0.9</v>
      </c>
      <c r="O32" s="24">
        <v>0.53000000000000103</v>
      </c>
      <c r="P32" s="23">
        <v>4.2721480504766705</v>
      </c>
      <c r="Q32" s="23">
        <v>4.9049187374470549</v>
      </c>
      <c r="R32" s="23">
        <v>4.9394311465437566</v>
      </c>
      <c r="S32" s="23">
        <v>4.6667717467511416</v>
      </c>
      <c r="T32" s="23">
        <v>5.5516308307863937</v>
      </c>
      <c r="U32" s="23">
        <v>4.7103067505193481</v>
      </c>
      <c r="V32" s="23">
        <v>3.01</v>
      </c>
      <c r="W32" s="25">
        <v>1.0000000000000009E-2</v>
      </c>
      <c r="X32" s="23">
        <v>-1.7164683562486205</v>
      </c>
      <c r="Y32" s="23">
        <v>0.83909696488307106</v>
      </c>
      <c r="Z32" s="23">
        <v>1.951965827552951</v>
      </c>
      <c r="AA32" s="23">
        <v>0.68357030322168288</v>
      </c>
      <c r="AB32" s="23">
        <v>0.17999999999999994</v>
      </c>
    </row>
    <row r="33" spans="1:28" x14ac:dyDescent="0.3">
      <c r="A33" s="21">
        <v>43326</v>
      </c>
      <c r="B33" s="22">
        <v>148.88999999999999</v>
      </c>
      <c r="C33" s="23">
        <v>1.3</v>
      </c>
      <c r="D33" s="23">
        <v>4.874174020548856</v>
      </c>
      <c r="E33" s="23">
        <v>9.3070036723683582</v>
      </c>
      <c r="F33" s="23">
        <v>9.7168947204823901</v>
      </c>
      <c r="G33" s="23">
        <v>9.8604079691578619</v>
      </c>
      <c r="H33" s="23">
        <v>9.5056532358069266</v>
      </c>
      <c r="I33" s="23">
        <v>9.5448082362115745</v>
      </c>
      <c r="J33" s="23">
        <v>8.6732718432325289</v>
      </c>
      <c r="K33" s="23">
        <v>8.646489316946532</v>
      </c>
      <c r="L33" s="23">
        <v>8.8201507255324074</v>
      </c>
      <c r="M33" s="23">
        <v>8.0961444678180605</v>
      </c>
      <c r="N33" s="23">
        <v>1.34</v>
      </c>
      <c r="O33" s="24">
        <v>0.56000000000000005</v>
      </c>
      <c r="P33" s="23">
        <v>4.82957438517996</v>
      </c>
      <c r="Q33" s="23">
        <v>5.59485889134685</v>
      </c>
      <c r="R33" s="23">
        <v>5.5846410724192186</v>
      </c>
      <c r="S33" s="23">
        <v>5.2102022448201231</v>
      </c>
      <c r="T33" s="23">
        <v>5.9067164349108285</v>
      </c>
      <c r="U33" s="23">
        <v>5.2430930936205868</v>
      </c>
      <c r="V33" s="23">
        <v>3.43</v>
      </c>
      <c r="W33" s="25">
        <v>0.12999999999999989</v>
      </c>
      <c r="X33" s="23">
        <v>-1.5093455530408137</v>
      </c>
      <c r="Y33" s="23">
        <v>0.98714086127235223</v>
      </c>
      <c r="Z33" s="23">
        <v>2.0677395550546689</v>
      </c>
      <c r="AA33" s="23">
        <v>0.6908937224975007</v>
      </c>
      <c r="AB33" s="23">
        <v>0.10000000000000009</v>
      </c>
    </row>
    <row r="34" spans="1:28" x14ac:dyDescent="0.3">
      <c r="A34" s="21">
        <v>43328</v>
      </c>
      <c r="B34" s="22">
        <v>148.63</v>
      </c>
      <c r="C34" s="23">
        <v>1.28</v>
      </c>
      <c r="D34" s="23">
        <v>4.7738435768034408</v>
      </c>
      <c r="E34" s="23">
        <v>9.195890734847918</v>
      </c>
      <c r="F34" s="23">
        <v>9.6180794763642261</v>
      </c>
      <c r="G34" s="23">
        <v>9.7646412051401015</v>
      </c>
      <c r="H34" s="23">
        <v>9.4080295332504829</v>
      </c>
      <c r="I34" s="23">
        <v>9.4322865238393341</v>
      </c>
      <c r="J34" s="23">
        <v>8.5965698689379213</v>
      </c>
      <c r="K34" s="23">
        <v>8.5872155858798891</v>
      </c>
      <c r="L34" s="23">
        <v>8.7147603242696885</v>
      </c>
      <c r="M34" s="23">
        <v>7.9192079338557946</v>
      </c>
      <c r="N34" s="23">
        <v>1.1299999999999999</v>
      </c>
      <c r="O34" s="24">
        <v>0.30000000000000099</v>
      </c>
      <c r="P34" s="23">
        <v>4.7121823299122561</v>
      </c>
      <c r="Q34" s="23">
        <v>5.5432995345654517</v>
      </c>
      <c r="R34" s="23">
        <v>5.5688699514269411</v>
      </c>
      <c r="S34" s="23">
        <v>5.2115378763424198</v>
      </c>
      <c r="T34" s="23">
        <v>5.9073979485394323</v>
      </c>
      <c r="U34" s="23">
        <v>5.2924379002215041</v>
      </c>
      <c r="V34" s="23">
        <v>3.51</v>
      </c>
      <c r="W34" s="25">
        <v>0.17999999999999994</v>
      </c>
      <c r="X34" s="23">
        <v>-1.4763694943636376</v>
      </c>
      <c r="Y34" s="23">
        <v>1.0078137726476106</v>
      </c>
      <c r="Z34" s="23">
        <v>2.0782278240792347</v>
      </c>
      <c r="AA34" s="23">
        <v>0.71122713829775652</v>
      </c>
      <c r="AB34" s="23">
        <v>0.10999999999999988</v>
      </c>
    </row>
    <row r="35" spans="1:28" x14ac:dyDescent="0.3">
      <c r="A35" s="21">
        <v>43333</v>
      </c>
      <c r="B35" s="22">
        <v>148.74</v>
      </c>
      <c r="C35" s="23">
        <v>1.1399999999999999</v>
      </c>
      <c r="D35" s="23">
        <v>4.6859135150934028</v>
      </c>
      <c r="E35" s="23">
        <v>9.2752600901873432</v>
      </c>
      <c r="F35" s="23">
        <v>9.8592156871953236</v>
      </c>
      <c r="G35" s="23">
        <v>10.032337007102651</v>
      </c>
      <c r="H35" s="23">
        <v>9.6964809640503535</v>
      </c>
      <c r="I35" s="23">
        <v>9.4655806589450453</v>
      </c>
      <c r="J35" s="23">
        <v>8.7846614681076733</v>
      </c>
      <c r="K35" s="23">
        <v>8.7773194695190782</v>
      </c>
      <c r="L35" s="23">
        <v>8.8528090229201215</v>
      </c>
      <c r="M35" s="23">
        <v>8.0352607983729563</v>
      </c>
      <c r="N35" s="23">
        <v>1.07</v>
      </c>
      <c r="O35" s="24">
        <v>0.27000000000000102</v>
      </c>
      <c r="P35" s="23">
        <v>4.7620918428077346</v>
      </c>
      <c r="Q35" s="23">
        <v>5.6561532320360035</v>
      </c>
      <c r="R35" s="23">
        <v>5.6792542040763507</v>
      </c>
      <c r="S35" s="23">
        <v>5.3415430085287312</v>
      </c>
      <c r="T35" s="23">
        <v>5.9771853657091896</v>
      </c>
      <c r="U35" s="23">
        <v>5.3266523100259553</v>
      </c>
      <c r="V35" s="23">
        <v>3.33</v>
      </c>
      <c r="W35" s="25">
        <v>0.20999999999999996</v>
      </c>
      <c r="X35" s="23">
        <v>-1.4342917669866144</v>
      </c>
      <c r="Y35" s="23">
        <v>1.0758002339073134</v>
      </c>
      <c r="Z35" s="23">
        <v>2.1862289900204921</v>
      </c>
      <c r="AA35" s="23">
        <v>0.79378008049839999</v>
      </c>
      <c r="AB35" s="23">
        <v>0.12999999999999989</v>
      </c>
    </row>
    <row r="36" spans="1:28" x14ac:dyDescent="0.3">
      <c r="A36" s="21">
        <v>43335</v>
      </c>
      <c r="B36" s="22">
        <v>148.28</v>
      </c>
      <c r="C36" s="23">
        <v>1.1399999999999999</v>
      </c>
      <c r="D36" s="23">
        <v>4.5375653319032985</v>
      </c>
      <c r="E36" s="23">
        <v>9.0032732855394748</v>
      </c>
      <c r="F36" s="23">
        <v>9.5561110852627511</v>
      </c>
      <c r="G36" s="23">
        <v>9.7478112063127931</v>
      </c>
      <c r="H36" s="23">
        <v>9.4376749941416698</v>
      </c>
      <c r="I36" s="23">
        <v>9.2716150890527178</v>
      </c>
      <c r="J36" s="23">
        <v>8.552830651049721</v>
      </c>
      <c r="K36" s="23">
        <v>8.5480485746135777</v>
      </c>
      <c r="L36" s="23">
        <v>8.6460785497856794</v>
      </c>
      <c r="M36" s="23">
        <v>7.9274247191474814</v>
      </c>
      <c r="N36" s="23">
        <v>1.05</v>
      </c>
      <c r="O36" s="24">
        <v>0.25</v>
      </c>
      <c r="P36" s="23">
        <v>4.6311806027965394</v>
      </c>
      <c r="Q36" s="23">
        <v>5.5174168637750318</v>
      </c>
      <c r="R36" s="23">
        <v>5.5619408410995188</v>
      </c>
      <c r="S36" s="23">
        <v>5.2403092688267705</v>
      </c>
      <c r="T36" s="23">
        <v>5.957340035946916</v>
      </c>
      <c r="U36" s="23">
        <v>5.3065825829503686</v>
      </c>
      <c r="V36" s="23">
        <v>3.28</v>
      </c>
      <c r="W36" s="25">
        <v>0.18999999999999995</v>
      </c>
      <c r="X36" s="23">
        <v>-1.460827283745709</v>
      </c>
      <c r="Y36" s="23">
        <v>1.0308293851468411</v>
      </c>
      <c r="Z36" s="23">
        <v>2.143135172188968</v>
      </c>
      <c r="AA36" s="23">
        <v>0.79116745108346598</v>
      </c>
      <c r="AB36" s="23">
        <v>0.1399999999999999</v>
      </c>
    </row>
    <row r="37" spans="1:28" x14ac:dyDescent="0.3">
      <c r="A37" s="26">
        <v>43342</v>
      </c>
      <c r="B37" s="22">
        <v>147.88</v>
      </c>
      <c r="C37" s="23">
        <v>0.9</v>
      </c>
      <c r="D37" s="23">
        <v>4.032742063221308</v>
      </c>
      <c r="E37" s="23">
        <v>8.2644743170557859</v>
      </c>
      <c r="F37" s="23">
        <v>8.7802373728648959</v>
      </c>
      <c r="G37" s="23">
        <v>8.9967555394439724</v>
      </c>
      <c r="H37" s="23">
        <v>8.7981347790667019</v>
      </c>
      <c r="I37" s="23">
        <v>8.5807135049783714</v>
      </c>
      <c r="J37" s="23">
        <v>7.8796884052160951</v>
      </c>
      <c r="K37" s="23">
        <v>7.9276509262192896</v>
      </c>
      <c r="L37" s="23">
        <v>8.1105454506762449</v>
      </c>
      <c r="M37" s="23">
        <v>7.4621292638547319</v>
      </c>
      <c r="N37" s="23">
        <v>0.88</v>
      </c>
      <c r="O37" s="24">
        <v>0.53000000000000103</v>
      </c>
      <c r="P37" s="23">
        <v>4.6034817339841787</v>
      </c>
      <c r="Q37" s="23">
        <v>5.2647583851024882</v>
      </c>
      <c r="R37" s="23">
        <v>5.3096648844954606</v>
      </c>
      <c r="S37" s="23">
        <v>5.018534670040947</v>
      </c>
      <c r="T37" s="23">
        <v>5.8444287759973408</v>
      </c>
      <c r="U37" s="23">
        <v>4.6483947532476577</v>
      </c>
      <c r="V37" s="23">
        <v>3.3</v>
      </c>
      <c r="W37" s="25">
        <v>2.0000000000000018E-2</v>
      </c>
      <c r="X37" s="23">
        <v>-1.6344023784473425</v>
      </c>
      <c r="Y37" s="23">
        <v>0.85931974144243595</v>
      </c>
      <c r="Z37" s="23">
        <v>2.0161910050993712</v>
      </c>
      <c r="AA37" s="23">
        <v>0.88757587152393569</v>
      </c>
      <c r="AB37" s="23">
        <v>0.14999999999999991</v>
      </c>
    </row>
    <row r="38" spans="1:28" x14ac:dyDescent="0.3">
      <c r="A38" s="21">
        <v>43349</v>
      </c>
      <c r="B38" s="22">
        <v>144.21</v>
      </c>
      <c r="C38" s="23">
        <v>0.34</v>
      </c>
      <c r="D38" s="23">
        <v>2.0833188867486432</v>
      </c>
      <c r="E38" s="23">
        <v>5.1847508114808889</v>
      </c>
      <c r="F38" s="23">
        <v>5.7921046862019629</v>
      </c>
      <c r="G38" s="23">
        <v>6.0650254587879502</v>
      </c>
      <c r="H38" s="23">
        <v>5.9216758051687606</v>
      </c>
      <c r="I38" s="23">
        <v>6.3758116722979965</v>
      </c>
      <c r="J38" s="23">
        <v>4.9792229894715323</v>
      </c>
      <c r="K38" s="23">
        <v>5.0656610257020924</v>
      </c>
      <c r="L38" s="23">
        <v>5.1235059716831213</v>
      </c>
      <c r="M38" s="23">
        <v>5.0993733677186981</v>
      </c>
      <c r="N38" s="23">
        <v>0.32</v>
      </c>
      <c r="O38" s="24">
        <v>0.81</v>
      </c>
      <c r="P38" s="23">
        <v>3.427370727481589</v>
      </c>
      <c r="Q38" s="23">
        <v>3.6748034329378476</v>
      </c>
      <c r="R38" s="23">
        <v>3.8175465811714302</v>
      </c>
      <c r="S38" s="23">
        <v>3.6443491719100285</v>
      </c>
      <c r="T38" s="23">
        <v>4.6362356846403188</v>
      </c>
      <c r="U38" s="23">
        <v>3.8617965467666093</v>
      </c>
      <c r="V38" s="23">
        <v>2.34</v>
      </c>
      <c r="W38" s="25">
        <v>-0.2400000000000001</v>
      </c>
      <c r="X38" s="23">
        <v>-2.1345641969236628</v>
      </c>
      <c r="Y38" s="23">
        <v>0.30362957592756368</v>
      </c>
      <c r="Z38" s="23">
        <v>1.6197305563024451</v>
      </c>
      <c r="AA38" s="23">
        <v>0.75095608098878741</v>
      </c>
      <c r="AB38" s="23">
        <v>0.16999999999999993</v>
      </c>
    </row>
    <row r="39" spans="1:28" x14ac:dyDescent="0.3">
      <c r="A39" s="21">
        <v>43356</v>
      </c>
      <c r="B39" s="22">
        <v>141.86000000000001</v>
      </c>
      <c r="C39" s="23">
        <v>0.28999999999999998</v>
      </c>
      <c r="D39" s="23">
        <v>0.93605544327671852</v>
      </c>
      <c r="E39" s="23">
        <v>3.347982369658693</v>
      </c>
      <c r="F39" s="23">
        <v>3.7647204365388824</v>
      </c>
      <c r="G39" s="23">
        <v>4.0802165476514505</v>
      </c>
      <c r="H39" s="23">
        <v>3.9258054435780698</v>
      </c>
      <c r="I39" s="23">
        <v>4.1472804806100454</v>
      </c>
      <c r="J39" s="23">
        <v>3.0214538250867835</v>
      </c>
      <c r="K39" s="23">
        <v>3.0100400103743885</v>
      </c>
      <c r="L39" s="23">
        <v>3.1697321132277496</v>
      </c>
      <c r="M39" s="23">
        <v>3.7781049015359494</v>
      </c>
      <c r="N39" s="23">
        <v>0.17</v>
      </c>
      <c r="O39" s="24">
        <v>1.1000000000000001</v>
      </c>
      <c r="P39" s="23">
        <v>2.6402698230681017</v>
      </c>
      <c r="Q39" s="23">
        <v>2.5544071903403003</v>
      </c>
      <c r="R39" s="23">
        <v>2.7798500852236261</v>
      </c>
      <c r="S39" s="23">
        <v>2.6793564573851718</v>
      </c>
      <c r="T39" s="23">
        <v>3.8586265120300025</v>
      </c>
      <c r="U39" s="23">
        <v>3.044356929206502</v>
      </c>
      <c r="V39" s="23">
        <v>1.62</v>
      </c>
      <c r="W39" s="25">
        <v>-0.4900000000000001</v>
      </c>
      <c r="X39" s="23">
        <v>-2.5560526664346122</v>
      </c>
      <c r="Y39" s="23">
        <v>-0.1200059710620951</v>
      </c>
      <c r="Z39" s="23">
        <v>1.3335747888488763</v>
      </c>
      <c r="AA39" s="23">
        <v>0.61599259264315109</v>
      </c>
      <c r="AB39" s="23">
        <v>0.17999999999999994</v>
      </c>
    </row>
    <row r="40" spans="1:28" x14ac:dyDescent="0.3">
      <c r="A40" s="21">
        <v>43363</v>
      </c>
      <c r="B40" s="22">
        <v>148.6</v>
      </c>
      <c r="C40" s="23">
        <v>1.05</v>
      </c>
      <c r="D40" s="23">
        <v>4.1599116269148135</v>
      </c>
      <c r="E40" s="23">
        <v>8.4692301272833301</v>
      </c>
      <c r="F40" s="23">
        <v>8.9314910180578568</v>
      </c>
      <c r="G40" s="23">
        <v>9.1623816010492618</v>
      </c>
      <c r="H40" s="23">
        <v>8.6374087468730849</v>
      </c>
      <c r="I40" s="23">
        <v>8.6621734714693002</v>
      </c>
      <c r="J40" s="23">
        <v>7.3362416422649304</v>
      </c>
      <c r="K40" s="23">
        <v>7.0201257557975838</v>
      </c>
      <c r="L40" s="23">
        <v>7.2973644597380058</v>
      </c>
      <c r="M40" s="23">
        <v>7.1633817042267829</v>
      </c>
      <c r="N40" s="23">
        <v>0.97</v>
      </c>
      <c r="O40" s="24">
        <v>1.38</v>
      </c>
      <c r="P40" s="23">
        <v>4.9833644798005361</v>
      </c>
      <c r="Q40" s="23">
        <v>5.0178118810918901</v>
      </c>
      <c r="R40" s="23">
        <v>4.8005497985446928</v>
      </c>
      <c r="S40" s="23">
        <v>4.007031988194222</v>
      </c>
      <c r="T40" s="23">
        <v>4.3274556780925826</v>
      </c>
      <c r="U40" s="23">
        <v>4.5490479899733183</v>
      </c>
      <c r="V40" s="23">
        <v>3.33</v>
      </c>
      <c r="W40" s="25">
        <v>-0.25000000000000011</v>
      </c>
      <c r="X40" s="23">
        <v>-1.8190845793514836</v>
      </c>
      <c r="Y40" s="23">
        <v>0.70802396139277102</v>
      </c>
      <c r="Z40" s="23">
        <v>1.939730198951966</v>
      </c>
      <c r="AA40" s="23">
        <v>0.84115675708159565</v>
      </c>
      <c r="AB40" s="23">
        <v>7.0000000000000062E-2</v>
      </c>
    </row>
    <row r="41" spans="1:28" x14ac:dyDescent="0.3">
      <c r="A41" s="26">
        <v>43371</v>
      </c>
      <c r="B41" s="22">
        <v>146.49</v>
      </c>
      <c r="C41" s="23">
        <v>0.63</v>
      </c>
      <c r="D41" s="23">
        <v>2.9347487262000538</v>
      </c>
      <c r="E41" s="23">
        <v>6.5586993112668255</v>
      </c>
      <c r="F41" s="23">
        <v>7.2355899891741915</v>
      </c>
      <c r="G41" s="23">
        <v>7.5474671349772375</v>
      </c>
      <c r="H41" s="23">
        <v>7.2841389904163538</v>
      </c>
      <c r="I41" s="23">
        <v>7.4036909210059658</v>
      </c>
      <c r="J41" s="23">
        <v>5.9815877361170875</v>
      </c>
      <c r="K41" s="23">
        <v>5.9061722538340486</v>
      </c>
      <c r="L41" s="23">
        <v>6.1303025904912776</v>
      </c>
      <c r="M41" s="23">
        <v>6.0053183781400419</v>
      </c>
      <c r="N41" s="23">
        <v>0.51</v>
      </c>
      <c r="O41" s="24">
        <v>0.80000000000000104</v>
      </c>
      <c r="P41" s="23">
        <v>4.3556661162546702</v>
      </c>
      <c r="Q41" s="23">
        <v>4.5660643944619483</v>
      </c>
      <c r="R41" s="23">
        <v>4.6969782474722921</v>
      </c>
      <c r="S41" s="23">
        <v>4.0784648054310324</v>
      </c>
      <c r="T41" s="23">
        <v>4.9629398872206387</v>
      </c>
      <c r="U41" s="23">
        <v>4.7553582844225604</v>
      </c>
      <c r="V41" s="23">
        <v>2.9</v>
      </c>
      <c r="W41" s="25">
        <v>2.0000000000000018E-2</v>
      </c>
      <c r="X41" s="23">
        <v>-1.8074274093927869</v>
      </c>
      <c r="Y41" s="23">
        <v>0.59822403731243101</v>
      </c>
      <c r="Z41" s="23">
        <v>1.7727855656854954</v>
      </c>
      <c r="AA41" s="23">
        <v>0.79464783961571661</v>
      </c>
      <c r="AB41" s="23">
        <v>4.0000000000000036E-2</v>
      </c>
    </row>
    <row r="42" spans="1:28" x14ac:dyDescent="0.3">
      <c r="A42" s="21">
        <v>43377</v>
      </c>
      <c r="B42" s="22">
        <v>144.59</v>
      </c>
      <c r="C42" s="23">
        <v>0.45</v>
      </c>
      <c r="D42" s="23">
        <v>1.9735370886461474</v>
      </c>
      <c r="E42" s="23">
        <v>5.278058858024453</v>
      </c>
      <c r="F42" s="23">
        <v>5.9258418722427617</v>
      </c>
      <c r="G42" s="23">
        <v>6.2084416642736073</v>
      </c>
      <c r="H42" s="23">
        <v>6.014564648288947</v>
      </c>
      <c r="I42" s="23">
        <v>6.2027440977035972</v>
      </c>
      <c r="J42" s="23">
        <v>4.9807413621521643</v>
      </c>
      <c r="K42" s="23">
        <v>4.9211522445653584</v>
      </c>
      <c r="L42" s="23">
        <v>5.0571868010413157</v>
      </c>
      <c r="M42" s="23">
        <v>5.212099281166906</v>
      </c>
      <c r="N42" s="23">
        <v>0.32</v>
      </c>
      <c r="O42" s="24">
        <v>0.41</v>
      </c>
      <c r="P42" s="23">
        <v>3.5081873597746811</v>
      </c>
      <c r="Q42" s="23">
        <v>3.7702267911598843</v>
      </c>
      <c r="R42" s="23">
        <v>4.0126253338284821</v>
      </c>
      <c r="S42" s="23">
        <v>3.4398939081835147</v>
      </c>
      <c r="T42" s="23">
        <v>4.5424265304709364</v>
      </c>
      <c r="U42" s="22"/>
      <c r="V42" s="23">
        <v>2.2599999999999998</v>
      </c>
      <c r="W42" s="25">
        <v>-5.0000000000000044E-2</v>
      </c>
      <c r="X42" s="23">
        <v>-2.0474923619975636</v>
      </c>
      <c r="Y42" s="23">
        <v>0.35649567462875903</v>
      </c>
      <c r="Z42" s="23">
        <v>1.5108624932747015</v>
      </c>
      <c r="AA42" s="23">
        <v>0.66678730597017866</v>
      </c>
      <c r="AB42" s="23">
        <v>1.0000000000000009E-2</v>
      </c>
    </row>
    <row r="43" spans="1:28" x14ac:dyDescent="0.3">
      <c r="A43" s="21">
        <v>43384</v>
      </c>
      <c r="B43" s="22">
        <v>145.65</v>
      </c>
      <c r="C43" s="23">
        <v>0.38</v>
      </c>
      <c r="D43" s="23">
        <v>2.2195513897529602</v>
      </c>
      <c r="E43" s="23">
        <v>5.6334821411956115</v>
      </c>
      <c r="F43" s="23">
        <v>6.2166402041521494</v>
      </c>
      <c r="G43" s="23">
        <v>6.498530612958751</v>
      </c>
      <c r="H43" s="23">
        <v>6.4056969749014527</v>
      </c>
      <c r="I43" s="23">
        <v>5.8679857763590695</v>
      </c>
      <c r="J43" s="23">
        <v>5.4320654623922469</v>
      </c>
      <c r="K43" s="23">
        <v>5.4452935693428977</v>
      </c>
      <c r="L43" s="23">
        <v>5.5447450309581594</v>
      </c>
      <c r="M43" s="23">
        <v>5.4545627244535879</v>
      </c>
      <c r="N43" s="23">
        <v>0.21</v>
      </c>
      <c r="O43" s="24">
        <v>0.52</v>
      </c>
      <c r="P43" s="23">
        <v>3.7990868145200727</v>
      </c>
      <c r="Q43" s="23">
        <v>4.07354889762009</v>
      </c>
      <c r="R43" s="23">
        <v>4.2729747957985769</v>
      </c>
      <c r="S43" s="23">
        <v>3.6138490025285011</v>
      </c>
      <c r="T43" s="23">
        <v>4.6707790683281001</v>
      </c>
      <c r="U43" s="22"/>
      <c r="V43" s="23">
        <v>2.4300000000000002</v>
      </c>
      <c r="W43" s="25">
        <v>-0.34000000000000008</v>
      </c>
      <c r="X43" s="23">
        <v>-2.1425039236776704</v>
      </c>
      <c r="Y43" s="23">
        <v>0.32888132302596429</v>
      </c>
      <c r="Z43" s="23">
        <v>1.5109414894438278</v>
      </c>
      <c r="AA43" s="23">
        <v>0.8130421681861294</v>
      </c>
      <c r="AB43" s="23">
        <v>7.0000000000000062E-2</v>
      </c>
    </row>
    <row r="44" spans="1:28" x14ac:dyDescent="0.3">
      <c r="A44" s="21">
        <v>43391</v>
      </c>
      <c r="B44" s="22">
        <v>145.49</v>
      </c>
      <c r="C44" s="23">
        <v>0.37</v>
      </c>
      <c r="D44" s="23">
        <v>2.077590661640845</v>
      </c>
      <c r="E44" s="23">
        <v>5.3855131967298266</v>
      </c>
      <c r="F44" s="23">
        <v>5.968693886262594</v>
      </c>
      <c r="G44" s="23">
        <v>6.2380549209477465</v>
      </c>
      <c r="H44" s="23">
        <v>6.1034380904016583</v>
      </c>
      <c r="I44" s="23">
        <v>5.4896327132275395</v>
      </c>
      <c r="J44" s="23">
        <v>5.0334319425255032</v>
      </c>
      <c r="K44" s="23">
        <v>5.0511580594679186</v>
      </c>
      <c r="L44" s="23">
        <v>5.263501232069177</v>
      </c>
      <c r="M44" s="23">
        <v>5.3409340998403945</v>
      </c>
      <c r="N44" s="23">
        <v>0.28999999999999998</v>
      </c>
      <c r="O44" s="24">
        <v>0.62000000000000099</v>
      </c>
      <c r="P44" s="23">
        <v>4.1248748392747654</v>
      </c>
      <c r="Q44" s="23">
        <v>4.717765879654185</v>
      </c>
      <c r="R44" s="23">
        <v>2.8994749921084551</v>
      </c>
      <c r="S44" s="23">
        <v>4.1792659604537565</v>
      </c>
      <c r="T44" s="23">
        <v>5.0680019067167086</v>
      </c>
      <c r="U44" s="22"/>
      <c r="V44" s="23">
        <v>2.4900000000000002</v>
      </c>
      <c r="W44" s="25">
        <v>-0.15000000000000002</v>
      </c>
      <c r="X44" s="23">
        <v>-2.1130572321430634</v>
      </c>
      <c r="Y44" s="23">
        <v>0.71121671018276755</v>
      </c>
      <c r="Z44" s="23">
        <v>1.7267019566230424</v>
      </c>
      <c r="AA44" s="23">
        <v>0.29952133863870978</v>
      </c>
      <c r="AB44" s="23">
        <v>0.11999999999999988</v>
      </c>
    </row>
    <row r="45" spans="1:28" x14ac:dyDescent="0.3">
      <c r="A45" s="21">
        <v>43398</v>
      </c>
      <c r="B45" s="22">
        <v>149.04</v>
      </c>
      <c r="C45" s="23">
        <v>0.88</v>
      </c>
      <c r="D45" s="23">
        <v>4.2676199602481466</v>
      </c>
      <c r="E45" s="23">
        <v>8.8680916548450082</v>
      </c>
      <c r="F45" s="23">
        <v>9.6721474499076638</v>
      </c>
      <c r="G45" s="23">
        <v>10.002261889506929</v>
      </c>
      <c r="H45" s="23">
        <v>9.7063262842991165</v>
      </c>
      <c r="I45" s="23">
        <v>9.0624974722641394</v>
      </c>
      <c r="J45" s="23">
        <v>8.7145635720600989</v>
      </c>
      <c r="K45" s="23">
        <v>8.7147545238617496</v>
      </c>
      <c r="L45" s="23">
        <v>8.8377972578736319</v>
      </c>
      <c r="M45" s="23">
        <v>7.9579968134316568</v>
      </c>
      <c r="N45" s="23">
        <v>0.72</v>
      </c>
      <c r="O45" s="24">
        <v>0.56999999999999995</v>
      </c>
      <c r="P45" s="23">
        <v>5.7062477775201366</v>
      </c>
      <c r="Q45" s="23">
        <v>6.7854625231233969</v>
      </c>
      <c r="R45" s="23">
        <v>4.6699640847883543</v>
      </c>
      <c r="S45" s="23">
        <v>5.8782665656105024</v>
      </c>
      <c r="T45" s="23">
        <v>6.4679596877055543</v>
      </c>
      <c r="U45" s="22"/>
      <c r="V45" s="23">
        <v>3.36</v>
      </c>
      <c r="W45" s="25">
        <v>-0.17000000000000004</v>
      </c>
      <c r="X45" s="23">
        <v>-1.8095629033571086</v>
      </c>
      <c r="Y45" s="23">
        <v>0.97622632201634374</v>
      </c>
      <c r="Z45" s="23">
        <v>2.047592425522839</v>
      </c>
      <c r="AA45" s="23">
        <v>0.47332352343289974</v>
      </c>
      <c r="AB45" s="23">
        <v>0.10999999999999988</v>
      </c>
    </row>
    <row r="46" spans="1:28" x14ac:dyDescent="0.3">
      <c r="A46" s="21">
        <v>43411</v>
      </c>
      <c r="B46" s="22">
        <v>149.28</v>
      </c>
      <c r="C46" s="23">
        <v>0.76</v>
      </c>
      <c r="D46" s="23">
        <v>4.1357676798115008</v>
      </c>
      <c r="E46" s="23">
        <v>8.6730837474292528</v>
      </c>
      <c r="F46" s="23">
        <v>9.6869451248461846</v>
      </c>
      <c r="G46" s="23">
        <v>10.172865046625757</v>
      </c>
      <c r="H46" s="23">
        <v>9.84302443287873</v>
      </c>
      <c r="I46" s="23">
        <v>8.9249949427379072</v>
      </c>
      <c r="J46" s="23">
        <v>8.3826915593030229</v>
      </c>
      <c r="K46" s="23">
        <v>8.3700295690006161</v>
      </c>
      <c r="L46" s="23">
        <v>8.6067725257598919</v>
      </c>
      <c r="M46" s="23">
        <v>7.8597318393523725</v>
      </c>
      <c r="N46" s="23">
        <v>0.88</v>
      </c>
      <c r="O46" s="24">
        <v>0.77000000000000102</v>
      </c>
      <c r="P46" s="23">
        <v>6.0167055079732439</v>
      </c>
      <c r="Q46" s="23">
        <v>7.0603515859122101</v>
      </c>
      <c r="R46" s="23">
        <v>4.8790469124470608</v>
      </c>
      <c r="S46" s="23">
        <v>6.0981769999194739</v>
      </c>
      <c r="T46" s="23">
        <v>6.6802021825680225</v>
      </c>
      <c r="U46" s="22"/>
      <c r="V46" s="23">
        <v>3.6</v>
      </c>
      <c r="W46" s="25">
        <v>0.43999999999999995</v>
      </c>
      <c r="X46" s="23">
        <v>-1.1276941244767795</v>
      </c>
      <c r="Y46" s="22">
        <v>1.614495447852162</v>
      </c>
      <c r="Z46" s="23">
        <v>2.715839589972882</v>
      </c>
      <c r="AA46" s="23">
        <v>1.1340060995771273</v>
      </c>
      <c r="AB46" s="23">
        <v>0.69</v>
      </c>
    </row>
    <row r="47" spans="1:28" x14ac:dyDescent="0.3">
      <c r="A47" s="21">
        <v>43418</v>
      </c>
      <c r="B47" s="22">
        <v>149.16999999999999</v>
      </c>
      <c r="C47" s="23">
        <v>0.85</v>
      </c>
      <c r="D47" s="23">
        <v>4.1043481972294487</v>
      </c>
      <c r="E47" s="23">
        <v>8.5138688377991745</v>
      </c>
      <c r="F47" s="23">
        <v>9.5112399313821374</v>
      </c>
      <c r="G47" s="23">
        <v>10.011686834711401</v>
      </c>
      <c r="H47" s="23">
        <v>9.6852035134056305</v>
      </c>
      <c r="I47" s="23">
        <v>8.7665391225573188</v>
      </c>
      <c r="J47" s="23">
        <v>8.3487485504944097</v>
      </c>
      <c r="K47" s="23">
        <v>8.4608323305983451</v>
      </c>
      <c r="L47" s="23">
        <v>8.699722453297527</v>
      </c>
      <c r="M47" s="23">
        <v>7.9023269975137351</v>
      </c>
      <c r="N47" s="23">
        <v>0.93</v>
      </c>
      <c r="O47" s="24">
        <v>0.49</v>
      </c>
      <c r="P47" s="23">
        <v>5.8266923533464396</v>
      </c>
      <c r="Q47" s="23">
        <v>6.9698822610733524</v>
      </c>
      <c r="R47" s="23">
        <v>4.7904842102657481</v>
      </c>
      <c r="S47" s="23">
        <v>6.1131106611037627</v>
      </c>
      <c r="T47" s="23">
        <v>6.6915524921734937</v>
      </c>
      <c r="U47" s="22"/>
      <c r="V47" s="23">
        <v>3.75</v>
      </c>
      <c r="W47" s="25">
        <v>0.61999999999999988</v>
      </c>
      <c r="X47" s="23">
        <v>-1.0062743157100105</v>
      </c>
      <c r="Y47" s="22">
        <v>1.6226674122613542</v>
      </c>
      <c r="Z47" s="23">
        <v>2.5892803390196217</v>
      </c>
      <c r="AA47" s="23">
        <v>1.042389858953543</v>
      </c>
      <c r="AB47" s="23">
        <v>0.53</v>
      </c>
    </row>
    <row r="48" spans="1:28" x14ac:dyDescent="0.3">
      <c r="A48" s="21">
        <v>43431</v>
      </c>
      <c r="B48" s="22">
        <v>148.88999999999999</v>
      </c>
      <c r="C48" s="23">
        <v>0.8</v>
      </c>
      <c r="D48" s="23">
        <v>4.0767318096453176</v>
      </c>
      <c r="E48" s="23">
        <v>8.517102554845442</v>
      </c>
      <c r="F48" s="23">
        <v>9.6339296607105869</v>
      </c>
      <c r="G48" s="23">
        <v>10.143508586117994</v>
      </c>
      <c r="H48" s="23">
        <v>9.7441868565522771</v>
      </c>
      <c r="I48" s="23">
        <v>8.8094781697284361</v>
      </c>
      <c r="J48" s="23">
        <v>8.2633865901302581</v>
      </c>
      <c r="K48" s="23">
        <v>8.2780187641250684</v>
      </c>
      <c r="L48" s="23">
        <v>8.7491772133205039</v>
      </c>
      <c r="M48" s="23">
        <v>8.2861419269943006</v>
      </c>
      <c r="N48" s="23">
        <v>1.58</v>
      </c>
      <c r="O48" s="24">
        <v>6.0000000000000497E-2</v>
      </c>
      <c r="P48" s="23">
        <v>5.7097279604775606</v>
      </c>
      <c r="Q48" s="23">
        <v>7.112267543266614</v>
      </c>
      <c r="R48" s="23">
        <v>4.7780017273148481</v>
      </c>
      <c r="S48" s="23">
        <v>6.1380507078067001</v>
      </c>
      <c r="T48" s="23">
        <v>6.6421449253077451</v>
      </c>
      <c r="U48" s="22"/>
      <c r="V48" s="23">
        <v>3.63</v>
      </c>
      <c r="W48" s="25">
        <v>0.59999999999999987</v>
      </c>
      <c r="X48" s="23">
        <v>-0.99202746232385119</v>
      </c>
      <c r="Y48" s="22">
        <v>1.5773579332232162</v>
      </c>
      <c r="Z48" s="23">
        <v>2.6208502353911847</v>
      </c>
      <c r="AA48" s="23">
        <v>1.0078567415809623</v>
      </c>
      <c r="AB48" s="23">
        <v>0.58000000000000007</v>
      </c>
    </row>
    <row r="49" spans="1:28" x14ac:dyDescent="0.3">
      <c r="A49" s="21">
        <v>43440</v>
      </c>
      <c r="B49" s="22">
        <v>148.61000000000001</v>
      </c>
      <c r="C49" s="23">
        <v>0.83</v>
      </c>
      <c r="D49" s="23">
        <v>4.3938467996712554</v>
      </c>
      <c r="E49" s="23">
        <v>8.1465836829943186</v>
      </c>
      <c r="F49" s="23">
        <v>9.2848974319410456</v>
      </c>
      <c r="G49" s="23">
        <v>9.8163969385296035</v>
      </c>
      <c r="H49" s="23">
        <v>9.4581276581177214</v>
      </c>
      <c r="I49" s="23">
        <v>8.4111337452047579</v>
      </c>
      <c r="J49" s="23">
        <v>7.7904503464924462</v>
      </c>
      <c r="K49" s="23">
        <v>7.7427448987103578</v>
      </c>
      <c r="L49" s="23">
        <v>8.2336637640696964</v>
      </c>
      <c r="M49" s="23">
        <v>7.9110648914354549</v>
      </c>
      <c r="N49" s="23">
        <v>1.53</v>
      </c>
      <c r="O49" s="24">
        <v>0.01</v>
      </c>
      <c r="P49" s="23">
        <v>5.6598916646769251</v>
      </c>
      <c r="Q49" s="23">
        <v>7.0946499731573969</v>
      </c>
      <c r="R49" s="23">
        <v>4.6506986335219924</v>
      </c>
      <c r="S49" s="23">
        <v>6.0153083571834642</v>
      </c>
      <c r="T49" s="23">
        <v>6.4807625826628339</v>
      </c>
      <c r="U49" s="22"/>
      <c r="V49" s="23">
        <v>3.64</v>
      </c>
      <c r="W49" s="25">
        <v>0.62999999999999989</v>
      </c>
      <c r="X49" s="23">
        <v>-0.98024377774118321</v>
      </c>
      <c r="Y49" s="22">
        <v>1.551158756303066</v>
      </c>
      <c r="Z49" s="23">
        <v>2.644242221933724</v>
      </c>
      <c r="AA49" s="23">
        <v>1.0980705034065439</v>
      </c>
      <c r="AB49" s="23">
        <v>0.62999999999999989</v>
      </c>
    </row>
    <row r="50" spans="1:28" x14ac:dyDescent="0.3">
      <c r="A50" s="21">
        <v>43449</v>
      </c>
      <c r="B50" s="22">
        <v>147.9</v>
      </c>
      <c r="C50" s="23">
        <v>0.78</v>
      </c>
      <c r="D50" s="23">
        <v>3.922393649547959</v>
      </c>
      <c r="E50" s="23">
        <v>8.197020763125817</v>
      </c>
      <c r="F50" s="23">
        <v>9.4015861482590548</v>
      </c>
      <c r="G50" s="23">
        <v>9.7633934883088127</v>
      </c>
      <c r="H50" s="23">
        <v>9.3005224607379606</v>
      </c>
      <c r="I50" s="23">
        <v>8.2946079126844392</v>
      </c>
      <c r="J50" s="23">
        <v>7.4494364687704877</v>
      </c>
      <c r="K50" s="23">
        <v>7.1924770876014232</v>
      </c>
      <c r="L50" s="23">
        <v>7.5438206446242475</v>
      </c>
      <c r="M50" s="23">
        <v>7.2753036012334453</v>
      </c>
      <c r="N50" s="23">
        <v>0.97</v>
      </c>
      <c r="O50" s="24">
        <v>5.0000000000000697E-2</v>
      </c>
      <c r="P50" s="23">
        <v>5.7444434176616728</v>
      </c>
      <c r="Q50" s="23">
        <v>7.1896671090875115</v>
      </c>
      <c r="R50" s="23">
        <v>4.699211985642191</v>
      </c>
      <c r="S50" s="23">
        <v>5.8584254282462869</v>
      </c>
      <c r="T50" s="23">
        <v>6.2168150173412187</v>
      </c>
      <c r="U50" s="22"/>
      <c r="V50" s="23">
        <v>3.22</v>
      </c>
      <c r="W50" s="25">
        <v>0.43999999999999995</v>
      </c>
      <c r="X50" s="23">
        <v>-1.1245257096987771</v>
      </c>
      <c r="Y50" s="22">
        <v>1.4316534352013497</v>
      </c>
      <c r="Z50" s="23">
        <v>2.5419188950412597</v>
      </c>
      <c r="AA50" s="23">
        <v>1.1217272147395199</v>
      </c>
      <c r="AB50" s="23">
        <v>0.67999999999999994</v>
      </c>
    </row>
    <row r="51" spans="1:28" x14ac:dyDescent="0.3">
      <c r="A51" s="21">
        <v>43459</v>
      </c>
      <c r="B51" s="22">
        <v>146.94999999999999</v>
      </c>
      <c r="C51" s="23">
        <v>0.54</v>
      </c>
      <c r="D51" s="23">
        <v>3.201468212516033</v>
      </c>
      <c r="E51" s="23">
        <v>7.0965672111128031</v>
      </c>
      <c r="F51" s="23">
        <v>8.3971685314470736</v>
      </c>
      <c r="G51" s="23">
        <v>8.8224074099929553</v>
      </c>
      <c r="H51" s="23">
        <v>8.4737047551637428</v>
      </c>
      <c r="I51" s="23">
        <v>7.4307089030783082</v>
      </c>
      <c r="J51" s="23">
        <v>6.6035079075904211</v>
      </c>
      <c r="K51" s="23">
        <v>6.4350778775375161</v>
      </c>
      <c r="L51" s="23">
        <v>6.8202887211436858</v>
      </c>
      <c r="M51" s="23">
        <v>6.6737779712048599</v>
      </c>
      <c r="N51" s="23">
        <v>0.82</v>
      </c>
      <c r="O51" s="24">
        <v>0.02</v>
      </c>
      <c r="P51" s="23">
        <v>5.1927471320036371</v>
      </c>
      <c r="Q51" s="23">
        <v>6.4785050788947158</v>
      </c>
      <c r="R51" s="23">
        <v>4.1690879510061034</v>
      </c>
      <c r="S51" s="23">
        <v>5.4176298827796572</v>
      </c>
      <c r="T51" s="23">
        <v>5.9548970353523716</v>
      </c>
      <c r="U51" s="23">
        <v>3.9148684946838275</v>
      </c>
      <c r="V51" s="23">
        <v>3.21</v>
      </c>
      <c r="W51" s="23">
        <v>0.35999999999999988</v>
      </c>
      <c r="X51" s="23">
        <v>-1.269272707707412</v>
      </c>
      <c r="Y51" s="23">
        <v>1.2715472276569901</v>
      </c>
      <c r="Z51" s="23">
        <v>2.5628783782250886</v>
      </c>
      <c r="AA51" s="23">
        <v>1.0853472584856396</v>
      </c>
      <c r="AB51" s="23">
        <v>0.72</v>
      </c>
    </row>
    <row r="52" spans="1:28" x14ac:dyDescent="0.3">
      <c r="A52" s="21">
        <v>43470</v>
      </c>
      <c r="B52" s="22">
        <v>146.49</v>
      </c>
      <c r="C52" s="23">
        <v>0.64</v>
      </c>
      <c r="D52" s="23">
        <v>3.1275210881846141</v>
      </c>
      <c r="E52" s="23">
        <v>6.8507310036272147</v>
      </c>
      <c r="F52" s="23">
        <v>7.9066109999414662</v>
      </c>
      <c r="G52" s="23">
        <v>8.2918434920547934</v>
      </c>
      <c r="H52" s="23">
        <v>8.1105633852872341</v>
      </c>
      <c r="I52" s="23">
        <v>7.4129755527233554</v>
      </c>
      <c r="J52" s="23">
        <v>6.8375341938448777</v>
      </c>
      <c r="K52" s="23">
        <v>7.0228087012509315</v>
      </c>
      <c r="L52" s="23">
        <v>7.5500171044438176</v>
      </c>
      <c r="M52" s="23">
        <v>7.2057849555831197</v>
      </c>
      <c r="N52" s="23">
        <v>0.96</v>
      </c>
      <c r="O52" s="24">
        <v>-1.9999999999999601E-2</v>
      </c>
      <c r="P52" s="23">
        <v>4.5001943292543682</v>
      </c>
      <c r="Q52" s="23">
        <v>5.556536914319854</v>
      </c>
      <c r="R52" s="23">
        <v>3.5076097243885389</v>
      </c>
      <c r="S52" s="23">
        <v>4.9905427487124658</v>
      </c>
      <c r="T52" s="23">
        <v>5.8596557088300392</v>
      </c>
      <c r="U52" s="23">
        <v>3.6029702595193229</v>
      </c>
      <c r="V52" s="23">
        <v>3.09</v>
      </c>
      <c r="W52" s="23">
        <v>0.27</v>
      </c>
      <c r="X52" s="23">
        <v>-1.3022529229558062</v>
      </c>
      <c r="Y52" s="23">
        <v>1.084572296493215</v>
      </c>
      <c r="Z52" s="23">
        <v>2.4373860302114512</v>
      </c>
      <c r="AA52" s="23">
        <v>0.92285468667656423</v>
      </c>
      <c r="AB52" s="23">
        <v>0.60000000000000009</v>
      </c>
    </row>
    <row r="53" spans="1:28" x14ac:dyDescent="0.3">
      <c r="A53" s="21">
        <v>43480</v>
      </c>
      <c r="B53" s="22">
        <v>145.6</v>
      </c>
      <c r="C53" s="23">
        <v>0.45</v>
      </c>
      <c r="D53" s="23">
        <v>2.1420874820829066</v>
      </c>
      <c r="E53" s="23">
        <v>5.1607392436608404</v>
      </c>
      <c r="F53" s="23">
        <v>5.928818253628755</v>
      </c>
      <c r="G53" s="23">
        <v>6.3065994293233265</v>
      </c>
      <c r="H53" s="23">
        <v>6.145913568995284</v>
      </c>
      <c r="I53" s="23">
        <v>5.3997510246950764</v>
      </c>
      <c r="J53" s="23">
        <v>4.7700328294676089</v>
      </c>
      <c r="K53" s="23">
        <v>4.9006873494048691</v>
      </c>
      <c r="L53" s="23">
        <v>5.5499210924736486</v>
      </c>
      <c r="M53" s="23">
        <v>5.9222769171957843</v>
      </c>
      <c r="N53" s="23">
        <v>0.84</v>
      </c>
      <c r="O53" s="24">
        <v>-7.0000000000000007E-2</v>
      </c>
      <c r="P53" s="23">
        <v>3.5100931580399739</v>
      </c>
      <c r="Q53" s="23">
        <v>4.1659331412083462</v>
      </c>
      <c r="R53" s="23">
        <v>2.3260292100746738</v>
      </c>
      <c r="S53" s="23">
        <v>3.9292815700186989</v>
      </c>
      <c r="T53" s="23">
        <v>5.0115156051399365</v>
      </c>
      <c r="U53" s="23">
        <v>1.7043759997529926</v>
      </c>
      <c r="V53" s="23">
        <v>2.48</v>
      </c>
      <c r="W53" s="23">
        <v>0.18999999999999995</v>
      </c>
      <c r="X53" s="23">
        <v>-1.5265750731155703</v>
      </c>
      <c r="Y53" s="23">
        <v>1.0446250961028007</v>
      </c>
      <c r="Z53" s="23">
        <v>2.2864013903206919</v>
      </c>
      <c r="AA53" s="23">
        <v>0.56172270584540307</v>
      </c>
      <c r="AB53" s="23">
        <v>0.45999999999999996</v>
      </c>
    </row>
    <row r="54" spans="1:28" x14ac:dyDescent="0.3">
      <c r="A54" s="21">
        <v>43490</v>
      </c>
      <c r="B54" s="22">
        <v>144.16999999999999</v>
      </c>
      <c r="C54" s="23">
        <v>0.38</v>
      </c>
      <c r="D54" s="23">
        <v>1.8798500776233498</v>
      </c>
      <c r="E54" s="23">
        <v>4.5832357826481473</v>
      </c>
      <c r="F54" s="23">
        <v>5.4928716318241682</v>
      </c>
      <c r="G54" s="23">
        <v>5.8420802966150047</v>
      </c>
      <c r="H54" s="23">
        <v>5.6435296037795064</v>
      </c>
      <c r="I54" s="23">
        <v>4.8449044561168106</v>
      </c>
      <c r="J54" s="23">
        <v>4.1566012037511353</v>
      </c>
      <c r="K54" s="23">
        <v>4.3219641003332621</v>
      </c>
      <c r="L54" s="23">
        <v>4.9867255214910466</v>
      </c>
      <c r="M54" s="23">
        <v>5.448968198877397</v>
      </c>
      <c r="N54" s="23">
        <v>0.75</v>
      </c>
      <c r="O54" s="24">
        <v>-0.20999999999999899</v>
      </c>
      <c r="P54" s="23">
        <v>3.3784945242865572</v>
      </c>
      <c r="Q54" s="23">
        <v>4.1795492256148048</v>
      </c>
      <c r="R54" s="23">
        <v>2.1860407162008588</v>
      </c>
      <c r="S54" s="23">
        <v>3.7143287635321083</v>
      </c>
      <c r="T54" s="23">
        <v>4.7090784583180092</v>
      </c>
      <c r="U54" s="23">
        <v>2.1778136122365757</v>
      </c>
      <c r="V54" s="23">
        <v>2.6</v>
      </c>
      <c r="W54" s="23">
        <v>-0.17000000000000004</v>
      </c>
      <c r="X54" s="23">
        <v>-1.9820085258412075</v>
      </c>
      <c r="Y54" s="23">
        <v>0.47061261119672826</v>
      </c>
      <c r="Z54" s="23">
        <v>1.939074305473985</v>
      </c>
      <c r="AA54" s="23">
        <v>0.25162260095646133</v>
      </c>
      <c r="AB54" s="23">
        <v>0.27</v>
      </c>
    </row>
    <row r="55" spans="1:28" x14ac:dyDescent="0.3">
      <c r="A55" s="21">
        <v>43500</v>
      </c>
      <c r="B55" s="22">
        <v>142.69</v>
      </c>
      <c r="C55" s="23">
        <v>0.13</v>
      </c>
      <c r="D55" s="23">
        <v>0.93018666361000357</v>
      </c>
      <c r="E55" s="23">
        <v>2.1667410500444557</v>
      </c>
      <c r="F55" s="23">
        <v>2.8269924227500733</v>
      </c>
      <c r="G55" s="23">
        <v>3.3220639749134708</v>
      </c>
      <c r="H55" s="23">
        <v>3.4918758826235301</v>
      </c>
      <c r="I55" s="23">
        <v>2.707846218398986</v>
      </c>
      <c r="J55" s="23">
        <v>2.117450252860789</v>
      </c>
      <c r="K55" s="23">
        <v>2.5995361839164541</v>
      </c>
      <c r="L55" s="23">
        <v>3.3983031943254778</v>
      </c>
      <c r="M55" s="23">
        <v>4.2834018434057501</v>
      </c>
      <c r="N55" s="23">
        <v>0.38</v>
      </c>
      <c r="O55" s="24">
        <v>-0.35</v>
      </c>
      <c r="P55" s="23">
        <v>2.2496843268996525</v>
      </c>
      <c r="Q55" s="23">
        <v>2.7474938190502751</v>
      </c>
      <c r="R55" s="23">
        <v>1.1144647827671688</v>
      </c>
      <c r="S55" s="23">
        <v>2.9864844192228333</v>
      </c>
      <c r="T55" s="23">
        <v>4.3888320067372266</v>
      </c>
      <c r="U55" s="23">
        <v>3.2778829187358314</v>
      </c>
      <c r="V55" s="23">
        <v>2.6</v>
      </c>
      <c r="W55" s="23">
        <v>-0.2400000000000001</v>
      </c>
      <c r="X55" s="23">
        <v>-2.1834608250080687</v>
      </c>
      <c r="Y55" s="23">
        <v>0.15926767047265411</v>
      </c>
      <c r="Z55" s="23">
        <v>1.5700006894373129</v>
      </c>
      <c r="AA55" s="23">
        <v>8.8694652123328166E-2</v>
      </c>
      <c r="AB55" s="23">
        <v>9.000000000000008E-2</v>
      </c>
    </row>
    <row r="56" spans="1:28" x14ac:dyDescent="0.3">
      <c r="A56" s="21">
        <v>43510</v>
      </c>
      <c r="B56" s="22">
        <v>141.53</v>
      </c>
      <c r="C56" s="23">
        <v>-0.16</v>
      </c>
      <c r="D56" s="23">
        <v>0.19371130553390284</v>
      </c>
      <c r="E56" s="23">
        <v>1.8118945342931201</v>
      </c>
      <c r="F56" s="23">
        <v>2.454933888249534</v>
      </c>
      <c r="G56" s="23">
        <v>2.8036992449941174</v>
      </c>
      <c r="H56" s="23">
        <v>2.6493207703003088</v>
      </c>
      <c r="I56" s="23">
        <v>1.8429662567169309</v>
      </c>
      <c r="J56" s="23">
        <v>0.96565500315511654</v>
      </c>
      <c r="K56" s="23">
        <v>1.0116354618356094</v>
      </c>
      <c r="L56" s="23">
        <v>1.7747321272622685</v>
      </c>
      <c r="M56" s="23">
        <v>3.2332658978077777</v>
      </c>
      <c r="N56" s="23">
        <v>0.23</v>
      </c>
      <c r="O56" s="24">
        <v>-0.47999999999999898</v>
      </c>
      <c r="P56" s="23">
        <v>1.964072636639449</v>
      </c>
      <c r="Q56" s="23">
        <v>2.3980194958137435</v>
      </c>
      <c r="R56" s="23">
        <v>0.51158349752048426</v>
      </c>
      <c r="S56" s="23">
        <v>2.1084688422765172</v>
      </c>
      <c r="T56" s="23">
        <v>3.2198704458902414</v>
      </c>
      <c r="U56" s="23">
        <v>2.623926032955322</v>
      </c>
      <c r="V56" s="23">
        <v>1.27</v>
      </c>
      <c r="W56" s="23">
        <v>-0.39000000000000012</v>
      </c>
      <c r="X56" s="23">
        <v>-2.4484904797451996</v>
      </c>
      <c r="Y56" s="23">
        <v>-0.28711300491462444</v>
      </c>
      <c r="Z56" s="23">
        <v>1.2193411591231538</v>
      </c>
      <c r="AA56" s="23">
        <v>-0.14932558187021383</v>
      </c>
      <c r="AB56" s="23">
        <v>-0.10000000000000009</v>
      </c>
    </row>
    <row r="57" spans="1:28" x14ac:dyDescent="0.3">
      <c r="A57" s="21">
        <v>43521</v>
      </c>
      <c r="B57" s="22">
        <v>139.82</v>
      </c>
      <c r="C57" s="23">
        <v>-0.27</v>
      </c>
      <c r="D57" s="23">
        <v>-0.43556674338618528</v>
      </c>
      <c r="E57" s="23">
        <v>0.69271888720863239</v>
      </c>
      <c r="F57" s="23">
        <v>1.1960101014574227</v>
      </c>
      <c r="G57" s="23">
        <v>1.5018648987260059</v>
      </c>
      <c r="H57" s="23">
        <v>1.3348787248414489</v>
      </c>
      <c r="I57" s="23">
        <v>0.65439684778980789</v>
      </c>
      <c r="J57" s="23">
        <v>-0.14480777094882846</v>
      </c>
      <c r="K57" s="23">
        <v>-7.0872926187377061E-2</v>
      </c>
      <c r="L57" s="23">
        <v>0.69319657103010834</v>
      </c>
      <c r="M57" s="23">
        <v>2.4625143293891902</v>
      </c>
      <c r="N57" s="23">
        <v>0</v>
      </c>
      <c r="O57" s="24">
        <v>-0.62</v>
      </c>
      <c r="P57" s="23">
        <v>1.1832301500316413</v>
      </c>
      <c r="Q57" s="23">
        <v>1.4789451763363199</v>
      </c>
      <c r="R57" s="23">
        <v>-0.35606144362195424</v>
      </c>
      <c r="S57" s="23">
        <v>1.263778555332447</v>
      </c>
      <c r="T57" s="23">
        <v>2.4968224189836583</v>
      </c>
      <c r="U57" s="23">
        <v>1.6647288146236798</v>
      </c>
      <c r="V57" s="23">
        <v>1.0900000000000001</v>
      </c>
      <c r="W57" s="23">
        <v>-0.68</v>
      </c>
      <c r="X57" s="23">
        <v>-2.8594867915687647</v>
      </c>
      <c r="Y57" s="23">
        <v>-0.74461686075430733</v>
      </c>
      <c r="Z57" s="23">
        <v>0.83580373644967221</v>
      </c>
      <c r="AA57" s="23">
        <v>-0.41448148742587365</v>
      </c>
      <c r="AB57" s="23">
        <v>-0.28000000000000003</v>
      </c>
    </row>
    <row r="58" spans="1:28" x14ac:dyDescent="0.3">
      <c r="A58" s="21">
        <v>43530</v>
      </c>
      <c r="B58" s="22">
        <v>137.09</v>
      </c>
      <c r="C58" s="23">
        <v>-0.32</v>
      </c>
      <c r="D58" s="23">
        <v>-1.2567980497505273</v>
      </c>
      <c r="E58" s="23">
        <v>-0.83329454422952276</v>
      </c>
      <c r="F58" s="23">
        <v>-0.50508494997110365</v>
      </c>
      <c r="G58" s="23">
        <v>-0.19421404346470339</v>
      </c>
      <c r="H58" s="23">
        <v>-0.38112331469086097</v>
      </c>
      <c r="I58" s="23">
        <v>-0.97155809728689002</v>
      </c>
      <c r="J58" s="23">
        <v>-1.7972176765553911</v>
      </c>
      <c r="K58" s="23">
        <v>-1.7101945515365369</v>
      </c>
      <c r="L58" s="23">
        <v>-1.0485413261681455</v>
      </c>
      <c r="M58" s="23">
        <v>1.1898530680213053</v>
      </c>
      <c r="N58" s="23">
        <v>-0.22</v>
      </c>
      <c r="O58" s="24">
        <v>-0.76</v>
      </c>
      <c r="P58" s="23">
        <v>0.20240693970018242</v>
      </c>
      <c r="Q58" s="23">
        <v>0.32166395314943075</v>
      </c>
      <c r="R58" s="23">
        <v>-1.5075643832311221</v>
      </c>
      <c r="S58" s="23">
        <v>0.11933767396657999</v>
      </c>
      <c r="T58" s="23">
        <v>1.4113572570531374</v>
      </c>
      <c r="U58" s="23">
        <v>0.99812656329377547</v>
      </c>
      <c r="V58" s="23">
        <v>0.37</v>
      </c>
      <c r="W58" s="23">
        <v>-0.80000000000000104</v>
      </c>
      <c r="X58" s="23">
        <v>-3.2729463553103524</v>
      </c>
      <c r="Y58" s="23">
        <v>-1.4110571854390375</v>
      </c>
      <c r="Z58" s="23">
        <v>0.34872561773874589</v>
      </c>
      <c r="AA58" s="23">
        <v>-1.0337517379133354</v>
      </c>
      <c r="AB58" s="23">
        <v>-0.73</v>
      </c>
    </row>
    <row r="59" spans="1:28" x14ac:dyDescent="0.3">
      <c r="A59" s="21">
        <v>43539</v>
      </c>
      <c r="B59" s="22">
        <v>134.87</v>
      </c>
      <c r="C59" s="23">
        <v>-0.62</v>
      </c>
      <c r="D59" s="23">
        <v>-2.2627544841447613</v>
      </c>
      <c r="E59" s="23">
        <v>-2.4483248671198425</v>
      </c>
      <c r="F59" s="23">
        <v>-2.1015892884942984</v>
      </c>
      <c r="G59" s="23">
        <v>-1.8450877202890639</v>
      </c>
      <c r="H59" s="23">
        <v>-2.1586261983544444</v>
      </c>
      <c r="I59" s="23">
        <v>-2.7777940841125934</v>
      </c>
      <c r="J59" s="23">
        <v>-3.8104287648224187</v>
      </c>
      <c r="K59" s="23">
        <v>-3.9942290151902955</v>
      </c>
      <c r="L59" s="23">
        <v>-3.2326006050303802</v>
      </c>
      <c r="M59" s="23">
        <v>-0.22904888930500933</v>
      </c>
      <c r="N59" s="23">
        <v>-0.45</v>
      </c>
      <c r="O59" s="24">
        <v>-0.9</v>
      </c>
      <c r="P59" s="23">
        <v>-0.56277444408242028</v>
      </c>
      <c r="Q59" s="23">
        <v>-0.69050000490086694</v>
      </c>
      <c r="R59" s="23">
        <v>-2.6186350627671988</v>
      </c>
      <c r="S59" s="23">
        <v>-1.1066695831239022</v>
      </c>
      <c r="T59" s="23">
        <v>0.1218594056232114</v>
      </c>
      <c r="U59" s="23">
        <v>-0.11530066048967358</v>
      </c>
      <c r="V59" s="23">
        <v>-0.45</v>
      </c>
      <c r="W59" s="23">
        <v>-0.59000000000000008</v>
      </c>
      <c r="X59" s="23">
        <v>-3.4813285375621135</v>
      </c>
      <c r="Y59" s="23">
        <v>-1.9387595151841865</v>
      </c>
      <c r="Z59" s="23">
        <v>-0.32101898802932238</v>
      </c>
      <c r="AA59" s="23">
        <v>-1.6649234217792395</v>
      </c>
      <c r="AB59" s="23">
        <v>-1.44</v>
      </c>
    </row>
    <row r="60" spans="1:28" x14ac:dyDescent="0.3">
      <c r="A60" s="21">
        <v>43549</v>
      </c>
      <c r="B60" s="22">
        <v>133.4</v>
      </c>
      <c r="C60" s="23">
        <v>-0.65</v>
      </c>
      <c r="D60" s="23">
        <v>-2.6705034236426948</v>
      </c>
      <c r="E60" s="23">
        <v>-2.7934660907416866</v>
      </c>
      <c r="F60" s="23">
        <v>-2.6670536893304413</v>
      </c>
      <c r="G60" s="23">
        <v>-2.4800477184048368</v>
      </c>
      <c r="H60" s="23">
        <v>-2.8185247980401038</v>
      </c>
      <c r="I60" s="23">
        <v>-3.3369994512240595</v>
      </c>
      <c r="J60" s="23">
        <v>-4.1761495809303586</v>
      </c>
      <c r="K60" s="23">
        <v>-4.5664038857325711</v>
      </c>
      <c r="L60" s="23">
        <v>-3.9522825070969603</v>
      </c>
      <c r="M60" s="23">
        <v>-0.80593832048033764</v>
      </c>
      <c r="N60" s="23">
        <v>-0.49</v>
      </c>
      <c r="O60" s="24">
        <v>-1.04</v>
      </c>
      <c r="P60" s="23">
        <v>-0.9539706180692038</v>
      </c>
      <c r="Q60" s="23">
        <v>-1.0842868447499963</v>
      </c>
      <c r="R60" s="23">
        <v>-3.2080894924995</v>
      </c>
      <c r="S60" s="23">
        <v>-1.7721353930375545</v>
      </c>
      <c r="T60" s="23">
        <v>-0.68568546123776075</v>
      </c>
      <c r="U60" s="23">
        <v>-0.65513278136264486</v>
      </c>
      <c r="V60" s="23">
        <v>-0.69</v>
      </c>
      <c r="W60" s="23">
        <v>-0.97000000000000108</v>
      </c>
      <c r="X60" s="23">
        <v>-3.9980119623151325</v>
      </c>
      <c r="Y60" s="23">
        <v>-2.7089377315802321</v>
      </c>
      <c r="Z60" s="23">
        <v>-0.82578335895059718</v>
      </c>
      <c r="AA60" s="23">
        <v>-2.2745352833656018</v>
      </c>
      <c r="AB60" s="23">
        <v>-1.97</v>
      </c>
    </row>
    <row r="61" spans="1:28" x14ac:dyDescent="0.3">
      <c r="A61" s="21">
        <v>43561</v>
      </c>
      <c r="B61" s="22">
        <v>131.88999999999999</v>
      </c>
      <c r="C61" s="23">
        <v>-0.74</v>
      </c>
      <c r="D61" s="23">
        <v>-3.0459277208710294</v>
      </c>
      <c r="E61" s="23">
        <v>-3.6137230955449038</v>
      </c>
      <c r="F61" s="23">
        <v>-3.7533585172511708</v>
      </c>
      <c r="G61" s="23">
        <v>-3.6511264209303027</v>
      </c>
      <c r="H61" s="23">
        <v>-4.0780176844082492</v>
      </c>
      <c r="I61" s="23">
        <v>-4.5185540947686684</v>
      </c>
      <c r="J61" s="23">
        <v>-5.3121723528609239</v>
      </c>
      <c r="K61" s="23">
        <v>-5.7724495090039554</v>
      </c>
      <c r="L61" s="23">
        <v>-5.1983495285751493</v>
      </c>
      <c r="M61" s="23">
        <v>-1.5556437519314068</v>
      </c>
      <c r="N61" s="23">
        <v>-0.71</v>
      </c>
      <c r="O61" s="24">
        <v>-1.04</v>
      </c>
      <c r="P61" s="23">
        <v>-1.4845304403962949</v>
      </c>
      <c r="Q61" s="23">
        <v>-1.766430563511088</v>
      </c>
      <c r="R61" s="23">
        <v>-3.9547361799214547</v>
      </c>
      <c r="S61" s="23">
        <v>-2.3885764793340862</v>
      </c>
      <c r="T61" s="23">
        <v>-1.1536905362130481</v>
      </c>
      <c r="U61" s="23">
        <v>-1.2028409592278546</v>
      </c>
      <c r="V61" s="23">
        <v>-1.23</v>
      </c>
      <c r="W61" s="23">
        <v>-1.24</v>
      </c>
      <c r="X61" s="23">
        <v>-4.1961648382857213</v>
      </c>
      <c r="Y61" s="23">
        <v>-3.0395686318164983</v>
      </c>
      <c r="Z61" s="23">
        <v>-0.99618878552335621</v>
      </c>
      <c r="AA61" s="23">
        <v>-2.3621510031844619</v>
      </c>
      <c r="AB61" s="23">
        <v>-1.97</v>
      </c>
    </row>
    <row r="62" spans="1:28" x14ac:dyDescent="0.3">
      <c r="A62" s="21">
        <v>43572</v>
      </c>
      <c r="B62" s="22">
        <v>131.24</v>
      </c>
      <c r="C62" s="23">
        <v>-0.91</v>
      </c>
      <c r="D62" s="23">
        <v>-3.5970985950212722</v>
      </c>
      <c r="E62" s="23">
        <v>-4.8696713619686136</v>
      </c>
      <c r="F62" s="23">
        <v>-5.218610012421121</v>
      </c>
      <c r="G62" s="23">
        <v>-5.0657586401688119</v>
      </c>
      <c r="H62" s="23">
        <v>-5.2905358144264101</v>
      </c>
      <c r="I62" s="23">
        <v>-5.6745760009565851</v>
      </c>
      <c r="J62" s="23">
        <v>-6.3787100891188313</v>
      </c>
      <c r="K62" s="23">
        <v>-6.6680121277494173</v>
      </c>
      <c r="L62" s="23">
        <v>-5.9807726489822111</v>
      </c>
      <c r="M62" s="23">
        <v>-2.0884758606599734</v>
      </c>
      <c r="N62" s="23">
        <v>-0.91</v>
      </c>
      <c r="O62" s="24">
        <v>-1.22</v>
      </c>
      <c r="P62" s="23">
        <v>-1.9554120758801647</v>
      </c>
      <c r="Q62" s="23">
        <v>-2.3495138531214308</v>
      </c>
      <c r="R62" s="23">
        <v>-4.4818040158430907</v>
      </c>
      <c r="S62" s="23">
        <v>-2.8464755087667863</v>
      </c>
      <c r="T62" s="23">
        <v>-1.4673201211147973</v>
      </c>
      <c r="U62" s="23">
        <v>-1.4673014283516532</v>
      </c>
      <c r="V62" s="23">
        <v>-1.53</v>
      </c>
      <c r="W62" s="23">
        <v>-1.34</v>
      </c>
      <c r="X62" s="23">
        <v>-4.2910259157259008</v>
      </c>
      <c r="Y62" s="23">
        <v>-3.2161020518680616</v>
      </c>
      <c r="Z62" s="23">
        <v>-1.0683941815198748</v>
      </c>
      <c r="AA62" s="23">
        <v>-2.484389457487429</v>
      </c>
      <c r="AB62" s="23">
        <v>-2.0300000000000002</v>
      </c>
    </row>
    <row r="63" spans="1:28" x14ac:dyDescent="0.3">
      <c r="A63" s="21">
        <v>43580</v>
      </c>
      <c r="B63" s="22">
        <v>131.18</v>
      </c>
      <c r="C63" s="23">
        <v>-0.86</v>
      </c>
      <c r="D63" s="23">
        <v>-3.5218221739089688</v>
      </c>
      <c r="E63" s="23">
        <v>-4.7677884084458979</v>
      </c>
      <c r="F63" s="23">
        <v>-5.2974860627849862</v>
      </c>
      <c r="G63" s="23">
        <v>-5.127226738182566</v>
      </c>
      <c r="H63" s="23">
        <v>-5.3006055278595365</v>
      </c>
      <c r="I63" s="23">
        <v>-5.6312258761562948</v>
      </c>
      <c r="J63" s="23">
        <v>-6.1327156268342113</v>
      </c>
      <c r="K63" s="23">
        <v>-6.4073654743343198</v>
      </c>
      <c r="L63" s="23">
        <v>-5.8248379772577685</v>
      </c>
      <c r="M63" s="23">
        <v>-2.0431239635186635</v>
      </c>
      <c r="N63" s="23">
        <v>-0.9</v>
      </c>
      <c r="O63" s="24">
        <v>-1.24</v>
      </c>
      <c r="P63" s="23">
        <v>-2.0308586866841978</v>
      </c>
      <c r="Q63" s="23">
        <v>-2.425960118667664</v>
      </c>
      <c r="R63" s="23">
        <v>-4.5368835910724687</v>
      </c>
      <c r="S63" s="23">
        <v>-2.8532319101364823</v>
      </c>
      <c r="T63" s="23">
        <v>-1.4409081150078586</v>
      </c>
      <c r="U63" s="23">
        <v>-1.6141993563297956</v>
      </c>
      <c r="V63" s="23">
        <v>-1.72</v>
      </c>
      <c r="W63" s="23">
        <v>-1.3900000000000001</v>
      </c>
      <c r="X63" s="23">
        <v>-4.2820262081034199</v>
      </c>
      <c r="Y63" s="23">
        <v>-3.6738486402476682</v>
      </c>
      <c r="Z63" s="23">
        <v>-1.2292300184179372</v>
      </c>
      <c r="AA63" s="23">
        <v>-2.5105255849460946</v>
      </c>
      <c r="AB63" s="23">
        <v>-1.9100000000000001</v>
      </c>
    </row>
    <row r="64" spans="1:28" x14ac:dyDescent="0.3">
      <c r="A64" s="21">
        <v>43592</v>
      </c>
      <c r="B64" s="22">
        <v>131.05000000000001</v>
      </c>
      <c r="C64" s="23">
        <v>-0.79</v>
      </c>
      <c r="D64" s="23">
        <v>-3.7159277208710293</v>
      </c>
      <c r="E64" s="23">
        <v>-5.1855476918126708</v>
      </c>
      <c r="F64" s="23">
        <v>-5.763809064900375</v>
      </c>
      <c r="G64" s="23">
        <v>-5.5934894407690177</v>
      </c>
      <c r="H64" s="23">
        <v>-5.9940796062765962</v>
      </c>
      <c r="I64" s="23">
        <v>-5.6424671699020363</v>
      </c>
      <c r="J64" s="23">
        <v>-6.8879520213670453</v>
      </c>
      <c r="K64" s="23">
        <v>-7.3791163688026469</v>
      </c>
      <c r="L64" s="23">
        <v>-6.776682516786054</v>
      </c>
      <c r="M64" s="23">
        <v>-2.65122238705474</v>
      </c>
      <c r="N64" s="23">
        <v>-0.91</v>
      </c>
      <c r="O64" s="24">
        <v>-1.28</v>
      </c>
      <c r="P64" s="23">
        <v>-2.1264835184902258</v>
      </c>
      <c r="Q64" s="23">
        <v>-2.6201619004980441</v>
      </c>
      <c r="R64" s="23">
        <v>-4.88469121045887</v>
      </c>
      <c r="S64" s="23">
        <v>-3.3199087400155287</v>
      </c>
      <c r="T64" s="23">
        <v>-2.0653143107659675</v>
      </c>
      <c r="U64" s="23">
        <v>-2.0692115223878238</v>
      </c>
      <c r="V64" s="23">
        <v>-1.98</v>
      </c>
      <c r="W64" s="23">
        <v>-1.4400000000000011</v>
      </c>
      <c r="X64" s="23">
        <v>-5.163269217680412</v>
      </c>
      <c r="Y64" s="23">
        <v>-3.7162363013022675</v>
      </c>
      <c r="Z64" s="23">
        <v>-1.4478903751274097</v>
      </c>
      <c r="AA64" s="23">
        <v>-3.0297750615347865</v>
      </c>
      <c r="AB64" s="23">
        <v>-2.4900000000000002</v>
      </c>
    </row>
    <row r="65" spans="1:28" x14ac:dyDescent="0.3">
      <c r="A65" s="21">
        <v>43601</v>
      </c>
      <c r="B65" s="22">
        <v>131.66999999999999</v>
      </c>
      <c r="C65" s="23">
        <v>-0.79</v>
      </c>
      <c r="D65" s="23">
        <v>-3.0400342931068849</v>
      </c>
      <c r="E65" s="23">
        <v>-3.7017649771836383</v>
      </c>
      <c r="F65" s="23">
        <v>-3.9704925612791073</v>
      </c>
      <c r="G65" s="23">
        <v>-3.9335268484354633</v>
      </c>
      <c r="H65" s="23">
        <v>-4.468931178426649</v>
      </c>
      <c r="I65" s="23">
        <v>-4.3120130395904974</v>
      </c>
      <c r="J65" s="23">
        <v>-5.4764232883543453</v>
      </c>
      <c r="K65" s="23">
        <v>-6.1754651204864563</v>
      </c>
      <c r="L65" s="23">
        <v>-5.8833606517069938</v>
      </c>
      <c r="M65" s="23">
        <v>-2.1148899892762927</v>
      </c>
      <c r="N65" s="23">
        <v>-0.76</v>
      </c>
      <c r="O65" s="24">
        <v>-1.23</v>
      </c>
      <c r="P65" s="23">
        <v>-1.3200413768667367</v>
      </c>
      <c r="Q65" s="23">
        <v>-1.396752351864375</v>
      </c>
      <c r="R65" s="23">
        <v>-3.9198855869333746</v>
      </c>
      <c r="S65" s="23">
        <v>-2.6193917005889307</v>
      </c>
      <c r="T65" s="23">
        <v>-1.7119130595331435</v>
      </c>
      <c r="U65" s="23">
        <v>-1.806572212390237</v>
      </c>
      <c r="V65" s="23">
        <v>-1.82</v>
      </c>
      <c r="W65" s="23">
        <v>-1.48</v>
      </c>
      <c r="X65" s="23">
        <v>-5.1703665949490372</v>
      </c>
      <c r="Y65" s="23">
        <v>-3.6334118599361216</v>
      </c>
      <c r="Z65" s="23">
        <v>-1.2346412208346664</v>
      </c>
      <c r="AA65" s="23">
        <v>-2.8232164987410822</v>
      </c>
      <c r="AB65" s="23">
        <v>-2.25</v>
      </c>
    </row>
    <row r="66" spans="1:28" x14ac:dyDescent="0.3">
      <c r="A66" s="21">
        <v>43614</v>
      </c>
      <c r="B66" s="22">
        <v>131.19999999999999</v>
      </c>
      <c r="C66" s="23">
        <v>-0.61</v>
      </c>
      <c r="D66" s="23">
        <v>-3.0731087943367048</v>
      </c>
      <c r="E66" s="23">
        <v>-3.9614157541255608</v>
      </c>
      <c r="F66" s="23">
        <v>-4.170645414320413</v>
      </c>
      <c r="G66" s="23">
        <v>-4.0848953319087649</v>
      </c>
      <c r="H66" s="23">
        <v>-4.8523286454742767</v>
      </c>
      <c r="I66" s="23">
        <v>-4.6564981611494911</v>
      </c>
      <c r="J66" s="23">
        <v>-5.9915508754201143</v>
      </c>
      <c r="K66" s="23">
        <v>-6.7802967633802744</v>
      </c>
      <c r="L66" s="23">
        <v>-6.4841766176855149</v>
      </c>
      <c r="M66" s="23">
        <v>-2.4897689651355339</v>
      </c>
      <c r="N66" s="23">
        <v>-0.77</v>
      </c>
      <c r="O66" s="24">
        <v>-1.35</v>
      </c>
      <c r="P66" s="23">
        <v>-1.3254241273202703</v>
      </c>
      <c r="Q66" s="23">
        <v>-1.3550204960315768</v>
      </c>
      <c r="R66" s="23">
        <v>-3.912154848212591</v>
      </c>
      <c r="S66" s="23">
        <v>-2.6455605069240242</v>
      </c>
      <c r="T66" s="23">
        <v>-1.7463398626044104</v>
      </c>
      <c r="U66" s="23">
        <v>-1.8784682940227504</v>
      </c>
      <c r="V66" s="23">
        <v>-1.93</v>
      </c>
      <c r="W66" s="23">
        <v>-1.4500000000000011</v>
      </c>
      <c r="X66" s="23">
        <v>-4.8251383663348246</v>
      </c>
      <c r="Y66" s="23">
        <v>-3.6268256701151285</v>
      </c>
      <c r="Z66" s="23">
        <v>-1.1760737846799274</v>
      </c>
      <c r="AA66" s="23">
        <v>-2.7232294062755025</v>
      </c>
      <c r="AB66" s="23">
        <v>-2.2000000000000002</v>
      </c>
    </row>
    <row r="67" spans="1:28" x14ac:dyDescent="0.3">
      <c r="A67" s="21">
        <v>43623</v>
      </c>
      <c r="B67" s="22">
        <v>129.33000000000001</v>
      </c>
      <c r="C67" s="23">
        <v>-0.77</v>
      </c>
      <c r="D67" s="23">
        <v>-3.6392387134120532</v>
      </c>
      <c r="E67" s="23">
        <v>-4.2744079860208313</v>
      </c>
      <c r="F67" s="23">
        <v>-4.433592416131038</v>
      </c>
      <c r="G67" s="23">
        <v>-4.3577503768527723</v>
      </c>
      <c r="H67" s="23">
        <v>-5.3731101103728163</v>
      </c>
      <c r="I67" s="23">
        <v>-5.1431040401373425</v>
      </c>
      <c r="J67" s="23">
        <v>-6.6157312792678962</v>
      </c>
      <c r="K67" s="23">
        <v>-7.5912274153863022</v>
      </c>
      <c r="L67" s="23">
        <v>-7.238970233880222</v>
      </c>
      <c r="M67" s="23">
        <v>-2.8106280643647716</v>
      </c>
      <c r="N67" s="23">
        <v>-0.98</v>
      </c>
      <c r="O67" s="24">
        <v>-1.52</v>
      </c>
      <c r="P67" s="23">
        <v>-1.7248148917798585</v>
      </c>
      <c r="Q67" s="23">
        <v>-1.7189671861034945</v>
      </c>
      <c r="R67" s="23">
        <v>-4.431632347707728</v>
      </c>
      <c r="S67" s="23">
        <v>-3.2833941106608182</v>
      </c>
      <c r="T67" s="23">
        <v>-2.4738033926799252</v>
      </c>
      <c r="U67" s="23">
        <v>-2.4333749247381316</v>
      </c>
      <c r="V67" s="23">
        <v>-2.2599999999999998</v>
      </c>
      <c r="W67" s="23">
        <v>-1.6100000000000012</v>
      </c>
      <c r="X67" s="23">
        <v>-5.1182535233372475</v>
      </c>
      <c r="Y67" s="23">
        <v>-4.1991719848804241</v>
      </c>
      <c r="Z67" s="23">
        <v>-1.6798234638076743</v>
      </c>
      <c r="AA67" s="23">
        <v>-3.2528450338878589</v>
      </c>
      <c r="AB67" s="23">
        <v>-2.69</v>
      </c>
    </row>
    <row r="68" spans="1:28" x14ac:dyDescent="0.3">
      <c r="A68" s="21">
        <v>43631</v>
      </c>
      <c r="B68" s="22">
        <v>130.87</v>
      </c>
      <c r="C68" s="23">
        <v>-0.72</v>
      </c>
      <c r="D68" s="23">
        <v>-3.2215295718617831</v>
      </c>
      <c r="E68" s="23">
        <v>-4.0339417628810255</v>
      </c>
      <c r="F68" s="23">
        <v>-4.2623091610449659</v>
      </c>
      <c r="G68" s="23">
        <v>-4.2566685302926368</v>
      </c>
      <c r="H68" s="23">
        <v>-4.9987121281090978</v>
      </c>
      <c r="I68" s="23">
        <v>-4.762832869409146</v>
      </c>
      <c r="J68" s="23">
        <v>-5.9892240813179916</v>
      </c>
      <c r="K68" s="23">
        <v>-6.7604955854141568</v>
      </c>
      <c r="L68" s="23">
        <v>-6.609453465066311</v>
      </c>
      <c r="M68" s="23">
        <v>-2.4815541064651221</v>
      </c>
      <c r="N68" s="23">
        <v>-0.86</v>
      </c>
      <c r="O68" s="24">
        <v>-1.1499999999999999</v>
      </c>
      <c r="P68" s="23">
        <v>-1.4891040153615742</v>
      </c>
      <c r="Q68" s="23">
        <v>-1.613197388923254</v>
      </c>
      <c r="R68" s="23">
        <v>-4.2039352250738693</v>
      </c>
      <c r="S68" s="23">
        <v>-3.0002785104841396</v>
      </c>
      <c r="T68" s="23">
        <v>-2.172295865412742</v>
      </c>
      <c r="U68" s="23">
        <v>-2.2672964339217545</v>
      </c>
      <c r="V68" s="23">
        <v>-2.34</v>
      </c>
      <c r="W68" s="23">
        <v>-1.58</v>
      </c>
      <c r="X68" s="23">
        <v>-5.0939036832990361</v>
      </c>
      <c r="Y68" s="23">
        <v>-4.0363420049012237</v>
      </c>
      <c r="Z68" s="23">
        <v>-1.4597169388503324</v>
      </c>
      <c r="AA68" s="23">
        <v>-3.0858901279839022</v>
      </c>
      <c r="AB68" s="23">
        <v>-2.5300000000000002</v>
      </c>
    </row>
    <row r="69" spans="1:28" x14ac:dyDescent="0.3">
      <c r="A69" s="21">
        <v>43641</v>
      </c>
      <c r="B69" s="22">
        <v>130.75</v>
      </c>
      <c r="C69" s="23">
        <v>-0.63</v>
      </c>
      <c r="D69" s="23">
        <v>-3.1796460050674789</v>
      </c>
      <c r="E69" s="23">
        <v>-3.8504688724039702</v>
      </c>
      <c r="F69" s="23">
        <v>-4.1690962591029432</v>
      </c>
      <c r="G69" s="23">
        <v>-4.1660000736690934</v>
      </c>
      <c r="H69" s="23">
        <v>-4.9124621028520972</v>
      </c>
      <c r="I69" s="23">
        <v>-4.0200251872220143</v>
      </c>
      <c r="J69" s="23">
        <v>-5.6399607535787641</v>
      </c>
      <c r="K69" s="23">
        <v>-6.326650877130569</v>
      </c>
      <c r="L69" s="23">
        <v>-6.2793769786128033</v>
      </c>
      <c r="M69" s="23">
        <v>-2.3462181085906675</v>
      </c>
      <c r="N69" s="23">
        <v>-0.93</v>
      </c>
      <c r="O69" s="24">
        <v>-1.43</v>
      </c>
      <c r="P69" s="23">
        <v>-1.6727309587030594</v>
      </c>
      <c r="Q69" s="23">
        <v>-1.6847089847229046</v>
      </c>
      <c r="R69" s="23">
        <v>-4.1686010412638073</v>
      </c>
      <c r="S69" s="23">
        <v>-2.8845472036988831</v>
      </c>
      <c r="T69" s="23">
        <v>-1.9551998633237242</v>
      </c>
      <c r="U69" s="23">
        <v>-2.0014543522625203</v>
      </c>
      <c r="V69" s="23">
        <v>-2</v>
      </c>
      <c r="W69" s="23">
        <v>-1.57</v>
      </c>
      <c r="X69" s="23">
        <v>-5.0784754456199792</v>
      </c>
      <c r="Y69" s="23">
        <v>-4.0166929351021654</v>
      </c>
      <c r="Z69" s="23">
        <v>-1.3315898718355368</v>
      </c>
      <c r="AA69" s="23">
        <v>-2.9190092601775279</v>
      </c>
      <c r="AB69" s="23">
        <v>-2.35</v>
      </c>
    </row>
    <row r="70" spans="1:28" x14ac:dyDescent="0.3">
      <c r="A70" s="21">
        <v>43651</v>
      </c>
      <c r="B70" s="22">
        <v>137.08000000000001</v>
      </c>
      <c r="C70" s="23">
        <v>-0.27</v>
      </c>
      <c r="D70" s="23">
        <v>-1.6483183588725316</v>
      </c>
      <c r="E70" s="23">
        <v>-0.67749563106399568</v>
      </c>
      <c r="F70" s="23">
        <v>-0.5146884294048053</v>
      </c>
      <c r="G70" s="23">
        <v>-0.34400574117478921</v>
      </c>
      <c r="H70" s="23">
        <v>-1.2298987422448833</v>
      </c>
      <c r="I70" s="23">
        <v>-1.3146504968643262</v>
      </c>
      <c r="J70" s="23">
        <v>-2.1742557439420147</v>
      </c>
      <c r="K70" s="23">
        <v>-2.9210557751723139</v>
      </c>
      <c r="L70" s="23">
        <v>-3.2712254682220072</v>
      </c>
      <c r="M70" s="23">
        <v>-0.56689500625333844</v>
      </c>
      <c r="N70" s="23">
        <v>-0.62</v>
      </c>
      <c r="O70" s="24">
        <v>-1.04</v>
      </c>
      <c r="P70" s="23">
        <v>2.3907509700100915E-2</v>
      </c>
      <c r="Q70" s="23">
        <v>0.35188627938392636</v>
      </c>
      <c r="R70" s="23">
        <v>-2.1668510030999903</v>
      </c>
      <c r="S70" s="23">
        <v>-0.97670927642618466</v>
      </c>
      <c r="T70" s="23">
        <v>-0.29753311583386521</v>
      </c>
      <c r="U70" s="23">
        <v>-0.65336054804504839</v>
      </c>
      <c r="V70" s="23">
        <v>-1.01</v>
      </c>
      <c r="W70" s="23">
        <v>-1.5</v>
      </c>
      <c r="X70" s="23">
        <v>-4.6440483830387826</v>
      </c>
      <c r="Y70" s="23">
        <v>-3.3029230061241024</v>
      </c>
      <c r="Z70" s="23">
        <v>-0.57048513872007645</v>
      </c>
      <c r="AA70" s="23">
        <v>-2.2680839504878207</v>
      </c>
      <c r="AB70" s="23">
        <v>-1.9100000000000001</v>
      </c>
    </row>
    <row r="71" spans="1:28" x14ac:dyDescent="0.3">
      <c r="A71" s="21">
        <v>43657</v>
      </c>
      <c r="B71" s="22">
        <v>136.1</v>
      </c>
      <c r="C71" s="23">
        <v>-0.25</v>
      </c>
      <c r="D71" s="23">
        <v>-1.6709994576911087</v>
      </c>
      <c r="E71" s="23">
        <v>-1.3895458780387653</v>
      </c>
      <c r="F71" s="23">
        <v>-1.362960569559925</v>
      </c>
      <c r="G71" s="23">
        <v>-1.3127229487410312</v>
      </c>
      <c r="H71" s="23">
        <v>-1.9981354239222704</v>
      </c>
      <c r="I71" s="23">
        <v>-1.772572510921766</v>
      </c>
      <c r="J71" s="23">
        <v>-3.0916368078237531</v>
      </c>
      <c r="K71" s="23">
        <v>-3.8282752054974472</v>
      </c>
      <c r="L71" s="23">
        <v>-4.1088139248599793</v>
      </c>
      <c r="M71" s="23">
        <v>-1.120429756806181</v>
      </c>
      <c r="N71" s="23">
        <v>-0.67</v>
      </c>
      <c r="O71" s="24">
        <v>-0.92</v>
      </c>
      <c r="P71" s="23">
        <v>-6.6194031089836902E-2</v>
      </c>
      <c r="Q71" s="23">
        <v>0.19359390992947637</v>
      </c>
      <c r="R71" s="23">
        <v>-2.3746688064505515</v>
      </c>
      <c r="S71" s="23">
        <v>-1.2653999513443526</v>
      </c>
      <c r="T71" s="23">
        <v>-0.64473187343139449</v>
      </c>
      <c r="U71" s="23">
        <v>-0.85690475674096533</v>
      </c>
      <c r="V71" s="23">
        <v>-1.1000000000000001</v>
      </c>
      <c r="W71" s="23">
        <v>-1.31</v>
      </c>
      <c r="X71" s="23">
        <v>-4.2948842626120038</v>
      </c>
      <c r="Y71" s="23">
        <v>-3.2265309745093536</v>
      </c>
      <c r="Z71" s="23">
        <v>-0.67275930695434694</v>
      </c>
      <c r="AA71" s="23">
        <v>-2.4221986564302695</v>
      </c>
      <c r="AB71" s="23">
        <v>-2.09</v>
      </c>
    </row>
    <row r="72" spans="1:28" x14ac:dyDescent="0.3">
      <c r="A72" s="21">
        <v>43664</v>
      </c>
      <c r="B72" s="22">
        <v>132.55000000000001</v>
      </c>
      <c r="C72" s="23">
        <v>-0.6</v>
      </c>
      <c r="D72" s="23">
        <v>-2.8607193875376957</v>
      </c>
      <c r="E72" s="23">
        <v>-3.4601535148858753</v>
      </c>
      <c r="F72" s="23">
        <v>-3.649599425704297</v>
      </c>
      <c r="G72" s="23">
        <v>-3.6089505147696173</v>
      </c>
      <c r="H72" s="23">
        <v>-4.5216043755902575</v>
      </c>
      <c r="I72" s="23">
        <v>-4.3611180688070057</v>
      </c>
      <c r="J72" s="23">
        <v>-5.914172548189029</v>
      </c>
      <c r="K72" s="23">
        <v>-6.9768649124877085</v>
      </c>
      <c r="L72" s="23">
        <v>-6.8460422235995191</v>
      </c>
      <c r="M72" s="23">
        <v>-2.6342679073151434</v>
      </c>
      <c r="N72" s="23">
        <v>-0.91</v>
      </c>
      <c r="O72" s="24">
        <v>-1.22</v>
      </c>
      <c r="P72" s="23">
        <v>-1.1805471179756606</v>
      </c>
      <c r="Q72" s="23">
        <v>-1.1861433804583297</v>
      </c>
      <c r="R72" s="23">
        <v>-3.7822326633303689</v>
      </c>
      <c r="S72" s="23">
        <v>-2.5956201803931798</v>
      </c>
      <c r="T72" s="23">
        <v>-1.8743518780893731</v>
      </c>
      <c r="U72" s="23">
        <v>-1.8271716505112141</v>
      </c>
      <c r="V72" s="23">
        <v>-1.88</v>
      </c>
      <c r="W72" s="23">
        <v>-1.34</v>
      </c>
      <c r="X72" s="23">
        <v>-5.9847014795474323</v>
      </c>
      <c r="Y72" s="23">
        <v>-3.7048239849849378</v>
      </c>
      <c r="Z72" s="23">
        <v>-1.273020077884937</v>
      </c>
      <c r="AA72" s="23">
        <v>-3.0403054832997625</v>
      </c>
      <c r="AB72" s="23">
        <v>-2.62</v>
      </c>
    </row>
    <row r="73" spans="1:28" x14ac:dyDescent="0.3">
      <c r="A73" s="21">
        <v>43671</v>
      </c>
      <c r="B73" s="22">
        <v>132.72</v>
      </c>
      <c r="C73" s="23">
        <v>-0.6</v>
      </c>
      <c r="D73" s="23">
        <v>-2.7820114419057971</v>
      </c>
      <c r="E73" s="23">
        <v>-3.3845513532285909</v>
      </c>
      <c r="F73" s="23">
        <v>-3.6241796901568972</v>
      </c>
      <c r="G73" s="23">
        <v>-3.6743577175598601</v>
      </c>
      <c r="H73" s="23">
        <v>-4.5252945914944682</v>
      </c>
      <c r="I73" s="23">
        <v>-4.3636448362821554</v>
      </c>
      <c r="J73" s="23">
        <v>-5.7716256296435606</v>
      </c>
      <c r="K73" s="23">
        <v>-6.7793222471770376</v>
      </c>
      <c r="L73" s="23">
        <v>-6.7058535553040075</v>
      </c>
      <c r="M73" s="23">
        <v>-2.5008390399865528</v>
      </c>
      <c r="N73" s="23">
        <v>-0.89</v>
      </c>
      <c r="O73" s="24">
        <v>-1.17</v>
      </c>
      <c r="P73" s="23">
        <v>-1.3294927093451596</v>
      </c>
      <c r="Q73" s="23">
        <v>-1.4607550656622066</v>
      </c>
      <c r="R73" s="23">
        <v>-3.9470583127570009</v>
      </c>
      <c r="S73" s="23">
        <v>-2.6596029602197282</v>
      </c>
      <c r="T73" s="23">
        <v>-1.8347597196500303</v>
      </c>
      <c r="U73" s="23">
        <v>-1.8538048179747673</v>
      </c>
      <c r="V73" s="23">
        <v>-1.96</v>
      </c>
      <c r="W73" s="23">
        <v>-1.6400000000000001</v>
      </c>
      <c r="X73" s="23">
        <v>-6.2238099865920073</v>
      </c>
      <c r="Y73" s="23">
        <v>-3.878457817627043</v>
      </c>
      <c r="Z73" s="23">
        <v>-1.361449574387287</v>
      </c>
      <c r="AA73" s="23">
        <v>-3.0184341410640823</v>
      </c>
      <c r="AB73" s="23">
        <v>-2.5099999999999998</v>
      </c>
    </row>
    <row r="74" spans="1:28" x14ac:dyDescent="0.3">
      <c r="A74" s="21">
        <v>43678</v>
      </c>
      <c r="B74" s="22">
        <v>131.15</v>
      </c>
      <c r="C74" s="23">
        <v>-0.63</v>
      </c>
      <c r="D74" s="23">
        <v>-3.4408379399065598</v>
      </c>
      <c r="E74" s="23">
        <v>-4.0955824207922271</v>
      </c>
      <c r="F74" s="23">
        <v>-4.4053746202162323</v>
      </c>
      <c r="G74" s="23">
        <v>-4.3443119617669659</v>
      </c>
      <c r="H74" s="23">
        <v>-5.1947211808891467</v>
      </c>
      <c r="I74" s="23">
        <v>-4.9727268516947145</v>
      </c>
      <c r="J74" s="23">
        <v>-6.3308341467600115</v>
      </c>
      <c r="K74" s="23">
        <v>-7.1921225106060476</v>
      </c>
      <c r="L74" s="23">
        <v>-6.9594276896977689</v>
      </c>
      <c r="M74" s="23">
        <v>-2.6309384260924835</v>
      </c>
      <c r="N74" s="23">
        <v>-0.96</v>
      </c>
      <c r="O74" s="24">
        <v>-1.28</v>
      </c>
      <c r="P74" s="23">
        <v>-1.6077738441438347</v>
      </c>
      <c r="Q74" s="23">
        <v>-1.6941744266163228</v>
      </c>
      <c r="R74" s="23">
        <v>-4.1983305444197789</v>
      </c>
      <c r="S74" s="23">
        <v>-2.8593624195182308</v>
      </c>
      <c r="T74" s="23">
        <v>-1.9721767182748287</v>
      </c>
      <c r="U74" s="23">
        <v>-1.9744628999903151</v>
      </c>
      <c r="V74" s="23">
        <v>-2.06</v>
      </c>
      <c r="W74" s="23">
        <v>-1.4600000000000011</v>
      </c>
      <c r="X74" s="23">
        <v>-6.1350135879846475</v>
      </c>
      <c r="Y74" s="23">
        <v>-3.8391833056021922</v>
      </c>
      <c r="Z74" s="23">
        <v>-1.4041085295616793</v>
      </c>
      <c r="AA74" s="23">
        <v>-3.0284555911757631</v>
      </c>
      <c r="AB74" s="23">
        <v>-2.4900000000000002</v>
      </c>
    </row>
    <row r="75" spans="1:28" x14ac:dyDescent="0.3">
      <c r="A75" s="21">
        <v>43682</v>
      </c>
      <c r="B75" s="22">
        <v>138.77000000000001</v>
      </c>
      <c r="C75" s="23">
        <v>-0.35</v>
      </c>
      <c r="D75" s="23">
        <v>-1.6361402330296815</v>
      </c>
      <c r="E75" s="23">
        <v>-0.55886544778589664</v>
      </c>
      <c r="F75" s="23">
        <v>-0.43528111626034816</v>
      </c>
      <c r="G75" s="23">
        <v>-0.15423793020330695</v>
      </c>
      <c r="H75" s="23">
        <v>-1.358176692828347</v>
      </c>
      <c r="I75" s="23">
        <v>-0.99961173214141785</v>
      </c>
      <c r="J75" s="23">
        <v>-2.6358634173382898</v>
      </c>
      <c r="K75" s="23">
        <v>-3.5440636605315268</v>
      </c>
      <c r="L75" s="23">
        <v>-3.698534130244886</v>
      </c>
      <c r="M75" s="23">
        <v>-0.74319631872681402</v>
      </c>
      <c r="N75" s="23">
        <v>-0.64</v>
      </c>
      <c r="O75" s="24">
        <v>-0.78</v>
      </c>
      <c r="P75" s="23">
        <v>0.25892913301074505</v>
      </c>
      <c r="Q75" s="23">
        <v>0.43747517219049936</v>
      </c>
      <c r="R75" s="23">
        <v>-2.1724549052102051</v>
      </c>
      <c r="S75" s="23">
        <v>-0.97444251919762293</v>
      </c>
      <c r="T75" s="23">
        <v>-0.39545200442589096</v>
      </c>
      <c r="U75" s="23">
        <v>-0.50895163049428804</v>
      </c>
      <c r="V75" s="23">
        <v>-0.73</v>
      </c>
      <c r="W75" s="23">
        <v>-1.17</v>
      </c>
      <c r="X75" s="23">
        <v>-5.5118048336557148</v>
      </c>
      <c r="Y75" s="23">
        <v>-2.9981690093695037</v>
      </c>
      <c r="Z75" s="23">
        <v>-0.73047986785687291</v>
      </c>
      <c r="AA75" s="23">
        <v>-2.5989820977380349</v>
      </c>
      <c r="AB75" s="23">
        <v>-2.34</v>
      </c>
    </row>
    <row r="76" spans="1:28" x14ac:dyDescent="0.3">
      <c r="A76" s="21">
        <v>43685</v>
      </c>
      <c r="B76" s="22">
        <v>143.03</v>
      </c>
      <c r="C76" s="23">
        <v>0.14000000000000001</v>
      </c>
      <c r="D76" s="23">
        <v>0.23207425173778762</v>
      </c>
      <c r="E76" s="23">
        <v>2.2909843398942829</v>
      </c>
      <c r="F76" s="23">
        <v>2.459215442930295</v>
      </c>
      <c r="G76" s="23">
        <v>2.5267745573477218</v>
      </c>
      <c r="H76" s="23">
        <v>1.6548370449875711</v>
      </c>
      <c r="I76" s="23">
        <v>1.9076015935862798</v>
      </c>
      <c r="J76" s="23">
        <v>0.38316801919143684</v>
      </c>
      <c r="K76" s="23">
        <v>-0.29753552814592199</v>
      </c>
      <c r="L76" s="23">
        <v>-0.4121429773549361</v>
      </c>
      <c r="M76" s="23">
        <v>1.7447753884886228</v>
      </c>
      <c r="N76" s="23">
        <v>-0.19</v>
      </c>
      <c r="O76" s="24">
        <v>-0.14000000000000001</v>
      </c>
      <c r="P76" s="23">
        <v>1.9287996658547351</v>
      </c>
      <c r="Q76" s="23">
        <v>2.2532039355286284</v>
      </c>
      <c r="R76" s="23">
        <v>-0.35107274775966002</v>
      </c>
      <c r="S76" s="23">
        <v>0.81026895625174222</v>
      </c>
      <c r="T76" s="23">
        <v>1.328568264993488</v>
      </c>
      <c r="U76" s="23">
        <v>1.0841031808114021</v>
      </c>
      <c r="V76" s="23">
        <v>0.46</v>
      </c>
      <c r="W76" s="23">
        <v>-0.55000000000000104</v>
      </c>
      <c r="X76" s="23">
        <v>-4.6537065998396496</v>
      </c>
      <c r="Y76" s="23">
        <v>-2.0125118934796826</v>
      </c>
      <c r="Z76" s="23">
        <v>0.2034672550075709</v>
      </c>
      <c r="AA76" s="23">
        <v>-1.8263591321364552</v>
      </c>
      <c r="AB76" s="23">
        <v>-1.77</v>
      </c>
    </row>
    <row r="77" spans="1:28" x14ac:dyDescent="0.3">
      <c r="A77" s="21">
        <v>43687</v>
      </c>
      <c r="B77" s="22">
        <v>148.72999999999999</v>
      </c>
      <c r="C77" s="23">
        <v>0.86</v>
      </c>
      <c r="D77" s="23">
        <v>3.4560352996607504</v>
      </c>
      <c r="E77" s="23">
        <v>6.9885848381348561</v>
      </c>
      <c r="F77" s="23">
        <v>7.1853248261344458</v>
      </c>
      <c r="G77" s="23">
        <v>7.5075757094947324</v>
      </c>
      <c r="H77" s="23">
        <v>6.4144023172491869</v>
      </c>
      <c r="I77" s="23">
        <v>6.749386127164029</v>
      </c>
      <c r="J77" s="23">
        <v>5.6023876081760484</v>
      </c>
      <c r="K77" s="23">
        <v>5.3391956333710198</v>
      </c>
      <c r="L77" s="23">
        <v>5.4518239382362088</v>
      </c>
      <c r="M77" s="23">
        <v>6.1793216452052171</v>
      </c>
      <c r="N77" s="23">
        <v>0.63</v>
      </c>
      <c r="O77" s="24">
        <v>0.78</v>
      </c>
      <c r="P77" s="23">
        <v>4.4237810698248961</v>
      </c>
      <c r="Q77" s="23">
        <v>4.8276656132209572</v>
      </c>
      <c r="R77" s="23">
        <v>2.2341848246717397</v>
      </c>
      <c r="S77" s="23">
        <v>3.5503461974642851</v>
      </c>
      <c r="T77" s="23">
        <v>4.0933794379492419</v>
      </c>
      <c r="U77" s="23">
        <v>3.8785915837989511</v>
      </c>
      <c r="V77" s="23">
        <v>2.84</v>
      </c>
      <c r="W77" s="23">
        <v>0.15999999999999992</v>
      </c>
      <c r="X77" s="23">
        <v>-3.5589037841855795</v>
      </c>
      <c r="Y77" s="23">
        <v>-0.66832208900123757</v>
      </c>
      <c r="Z77" s="23">
        <v>1.501790929908468</v>
      </c>
      <c r="AA77" s="23">
        <v>-0.68440031391238254</v>
      </c>
      <c r="AB77" s="23">
        <v>-0.92999999999999994</v>
      </c>
    </row>
    <row r="78" spans="1:28" x14ac:dyDescent="0.3">
      <c r="A78" s="21">
        <v>43689</v>
      </c>
      <c r="B78" s="22">
        <v>147.93</v>
      </c>
      <c r="C78" s="23">
        <v>0.82</v>
      </c>
      <c r="D78" s="23">
        <v>3.1253941299230958</v>
      </c>
      <c r="E78" s="23">
        <v>6.5016983091912675</v>
      </c>
      <c r="F78" s="23">
        <v>6.7702765241353244</v>
      </c>
      <c r="G78" s="23">
        <v>6.9547921285078029</v>
      </c>
      <c r="H78" s="23">
        <v>6.4647104653545266</v>
      </c>
      <c r="I78" s="23">
        <v>6.8882441541143038</v>
      </c>
      <c r="J78" s="23">
        <v>5.6404111480092185</v>
      </c>
      <c r="K78" s="23">
        <v>5.6450963037552908</v>
      </c>
      <c r="L78" s="23">
        <v>5.8556792309351655</v>
      </c>
      <c r="M78" s="23">
        <v>6.5280055761582361</v>
      </c>
      <c r="N78" s="23">
        <v>0.59</v>
      </c>
      <c r="O78" s="24">
        <v>0.77</v>
      </c>
      <c r="P78" s="23">
        <v>4.3063549630565081</v>
      </c>
      <c r="Q78" s="23">
        <v>4.7904134899284099</v>
      </c>
      <c r="R78" s="23">
        <v>2.4551461652825086</v>
      </c>
      <c r="S78" s="23">
        <v>3.965067239514648</v>
      </c>
      <c r="T78" s="23">
        <v>4.7629385227075032</v>
      </c>
      <c r="U78" s="23">
        <v>4.3019145062997293</v>
      </c>
      <c r="V78" s="23">
        <v>2.9</v>
      </c>
      <c r="W78" s="23">
        <v>0.1399999999999999</v>
      </c>
      <c r="X78" s="23">
        <v>-3.2879730678249661</v>
      </c>
      <c r="Y78" s="23">
        <v>-0.22922782123491903</v>
      </c>
      <c r="Z78" s="23">
        <v>2.112688570112629</v>
      </c>
      <c r="AA78" s="23">
        <v>7.2130600837366388E-2</v>
      </c>
      <c r="AB78" s="23">
        <v>-8.0000000000000071E-2</v>
      </c>
    </row>
    <row r="79" spans="1:28" x14ac:dyDescent="0.3">
      <c r="A79" s="21">
        <v>43692</v>
      </c>
      <c r="B79" s="22">
        <v>148.1</v>
      </c>
      <c r="C79" s="23">
        <v>0.8</v>
      </c>
      <c r="D79" s="23">
        <v>3.1863384068851204</v>
      </c>
      <c r="E79" s="23">
        <v>6.67318305344648</v>
      </c>
      <c r="F79" s="23">
        <v>7.0284110067141823</v>
      </c>
      <c r="G79" s="23">
        <v>7.3877470120106183</v>
      </c>
      <c r="H79" s="23">
        <v>6.8818575051949091</v>
      </c>
      <c r="I79" s="23">
        <v>6.9575727629948219</v>
      </c>
      <c r="J79" s="23">
        <v>6.0010965198942108</v>
      </c>
      <c r="K79" s="23">
        <v>6.0086133604470549</v>
      </c>
      <c r="L79" s="23">
        <v>6.1452235671714881</v>
      </c>
      <c r="M79" s="23">
        <v>6.4600805507172048</v>
      </c>
      <c r="N79" s="23">
        <v>0.66</v>
      </c>
      <c r="O79" s="24">
        <v>0.87</v>
      </c>
      <c r="P79" s="23">
        <v>4.5451145789349718</v>
      </c>
      <c r="Q79" s="23">
        <v>5.0709402529712495</v>
      </c>
      <c r="R79" s="23">
        <v>2.8200354990724494</v>
      </c>
      <c r="S79" s="23">
        <v>4.342503394903499</v>
      </c>
      <c r="T79" s="23">
        <v>5.1682137867065014</v>
      </c>
      <c r="U79" s="23">
        <v>4.5974635790888154</v>
      </c>
      <c r="V79" s="23">
        <v>3.01</v>
      </c>
      <c r="W79" s="23">
        <v>0.20999999999999996</v>
      </c>
      <c r="X79" s="23">
        <v>-3.0419896904038763</v>
      </c>
      <c r="Y79" s="23">
        <v>-4.2064023255561911E-2</v>
      </c>
      <c r="Z79" s="23">
        <v>2.3458478102161582</v>
      </c>
      <c r="AA79" s="23">
        <v>0.33073735846911295</v>
      </c>
      <c r="AB79" s="23">
        <v>0.16999999999999993</v>
      </c>
    </row>
    <row r="80" spans="1:28" x14ac:dyDescent="0.3">
      <c r="A80" s="21">
        <v>43699</v>
      </c>
      <c r="B80" s="22">
        <v>148.04</v>
      </c>
      <c r="C80" s="23">
        <v>0.63</v>
      </c>
      <c r="D80" s="23">
        <v>2.9396978110246077</v>
      </c>
      <c r="E80" s="23">
        <v>6.3635189314290619</v>
      </c>
      <c r="F80" s="23">
        <v>6.9654503397162886</v>
      </c>
      <c r="G80" s="23">
        <v>7.5465960594283983</v>
      </c>
      <c r="H80" s="23">
        <v>6.8854087364529546</v>
      </c>
      <c r="I80" s="23">
        <v>6.6862460302099302</v>
      </c>
      <c r="J80" s="23">
        <v>5.5286369473849959</v>
      </c>
      <c r="K80" s="23">
        <v>5.3473233674491318</v>
      </c>
      <c r="L80" s="23">
        <v>5.6376709724031908</v>
      </c>
      <c r="M80" s="23">
        <v>6.1663482112468042</v>
      </c>
      <c r="N80" s="23">
        <v>0.61</v>
      </c>
      <c r="O80" s="24">
        <v>0.93</v>
      </c>
      <c r="P80" s="23">
        <v>5.034631683382611</v>
      </c>
      <c r="Q80" s="23">
        <v>5.7117336065869768</v>
      </c>
      <c r="R80" s="23">
        <v>3.3453588529779741</v>
      </c>
      <c r="S80" s="23">
        <v>4.7642469006371755</v>
      </c>
      <c r="T80" s="23">
        <v>5.4894547535144298</v>
      </c>
      <c r="U80" s="23">
        <v>4.8333800834510283</v>
      </c>
      <c r="V80" s="23">
        <v>3.21</v>
      </c>
      <c r="W80" s="23">
        <v>0.29999999999999982</v>
      </c>
      <c r="X80" s="23">
        <v>-2.7707487359584486</v>
      </c>
      <c r="Y80" s="23">
        <v>0.14825653334932576</v>
      </c>
      <c r="Z80" s="23">
        <v>2.6883263085310931</v>
      </c>
      <c r="AA80" s="23">
        <v>0.65197668006430864</v>
      </c>
      <c r="AB80" s="23">
        <v>0.48</v>
      </c>
    </row>
    <row r="81" spans="1:28" x14ac:dyDescent="0.3">
      <c r="A81" s="21">
        <v>43705</v>
      </c>
      <c r="B81" s="22">
        <v>149.84</v>
      </c>
      <c r="C81" s="23">
        <v>1.1100000000000001</v>
      </c>
      <c r="D81" s="23">
        <v>4.1508591424023473</v>
      </c>
      <c r="E81" s="23">
        <v>7.9622505190651882</v>
      </c>
      <c r="F81" s="23">
        <v>8.297417859315388</v>
      </c>
      <c r="G81" s="23">
        <v>8.920214834840138</v>
      </c>
      <c r="H81" s="23">
        <v>8.4778371931480248</v>
      </c>
      <c r="I81" s="23">
        <v>8.3578786943031727</v>
      </c>
      <c r="J81" s="23">
        <v>7.5269210518744742</v>
      </c>
      <c r="K81" s="23">
        <v>7.6624592673544747</v>
      </c>
      <c r="L81" s="23">
        <v>7.9846682360339196</v>
      </c>
      <c r="M81" s="23">
        <v>7.8682840964761747</v>
      </c>
      <c r="N81" s="23">
        <v>1.04</v>
      </c>
      <c r="O81" s="24">
        <v>1.26</v>
      </c>
      <c r="P81" s="23">
        <v>5.6397215736412925</v>
      </c>
      <c r="Q81" s="23">
        <v>6.2805702537478805</v>
      </c>
      <c r="R81" s="23">
        <v>4.0833442516577305</v>
      </c>
      <c r="S81" s="23">
        <v>5.7238669433697407</v>
      </c>
      <c r="T81" s="23">
        <v>6.6278612262452699</v>
      </c>
      <c r="U81" s="23">
        <v>5.7525211948715054</v>
      </c>
      <c r="V81" s="23">
        <v>3.7</v>
      </c>
      <c r="W81" s="23">
        <v>0.49</v>
      </c>
      <c r="X81" s="23">
        <v>-2.4009411325137302</v>
      </c>
      <c r="Y81" s="23">
        <v>0.72635551092111672</v>
      </c>
      <c r="Z81" s="23">
        <v>3.2812599860104972</v>
      </c>
      <c r="AA81" s="23">
        <v>1.1804846429129117</v>
      </c>
      <c r="AB81" s="23">
        <v>0.98</v>
      </c>
    </row>
    <row r="82" spans="1:28" x14ac:dyDescent="0.3">
      <c r="A82" s="21">
        <v>43714</v>
      </c>
      <c r="B82" s="22">
        <v>148.94</v>
      </c>
      <c r="C82" s="23">
        <v>1.21</v>
      </c>
      <c r="D82" s="23">
        <v>4.8040988311707737</v>
      </c>
      <c r="E82" s="23">
        <v>9.4776865008780966</v>
      </c>
      <c r="F82" s="23">
        <v>10.138008640211154</v>
      </c>
      <c r="G82" s="23">
        <v>10.52615808628399</v>
      </c>
      <c r="H82" s="23">
        <v>9.6713027089113375</v>
      </c>
      <c r="I82" s="23">
        <v>9.5700073570993762</v>
      </c>
      <c r="J82" s="23">
        <v>8.057729448607077</v>
      </c>
      <c r="K82" s="23">
        <v>7.7062997660652801</v>
      </c>
      <c r="L82" s="23">
        <v>7.8301479345185676</v>
      </c>
      <c r="M82" s="23">
        <v>8.0945437266787117</v>
      </c>
      <c r="N82" s="23">
        <v>0.82</v>
      </c>
      <c r="O82" s="24">
        <v>1.17</v>
      </c>
      <c r="P82" s="23">
        <v>6.267733636768348</v>
      </c>
      <c r="Q82" s="23">
        <v>7.387170566836966</v>
      </c>
      <c r="R82" s="23">
        <v>4.831310064452472</v>
      </c>
      <c r="S82" s="23">
        <v>6.0513611411379626</v>
      </c>
      <c r="T82" s="23">
        <v>6.5266755743053855</v>
      </c>
      <c r="U82" s="23">
        <v>5.608834828511192</v>
      </c>
      <c r="V82" s="23">
        <v>3.76</v>
      </c>
      <c r="W82" s="23">
        <v>0.40999999999999992</v>
      </c>
      <c r="X82" s="23">
        <v>-2.6022295453041062</v>
      </c>
      <c r="Y82" s="23">
        <v>0.53857616793950658</v>
      </c>
      <c r="Z82" s="23">
        <v>3.1735568147125615</v>
      </c>
      <c r="AA82" s="23">
        <v>1.0179675992299044</v>
      </c>
      <c r="AB82" s="23">
        <v>0.7799999999999998</v>
      </c>
    </row>
    <row r="83" spans="1:28" x14ac:dyDescent="0.3">
      <c r="A83" s="21">
        <v>43720</v>
      </c>
      <c r="B83" s="22">
        <v>149</v>
      </c>
      <c r="C83" s="23">
        <v>1.05</v>
      </c>
      <c r="D83" s="23">
        <v>4.285464976719533</v>
      </c>
      <c r="E83" s="23">
        <v>8.2246293657559075</v>
      </c>
      <c r="F83" s="23">
        <v>8.7856058928766494</v>
      </c>
      <c r="G83" s="23">
        <v>8.5861560352645121</v>
      </c>
      <c r="H83" s="23">
        <v>8.7627227646601398</v>
      </c>
      <c r="I83" s="23">
        <v>8.4733123540087085</v>
      </c>
      <c r="J83" s="23">
        <v>7.1478976668085741</v>
      </c>
      <c r="K83" s="23">
        <v>6.9621864491747907</v>
      </c>
      <c r="L83" s="23">
        <v>7.214891884943774</v>
      </c>
      <c r="M83" s="23">
        <v>7.3781639976575661</v>
      </c>
      <c r="N83" s="23">
        <v>0.73</v>
      </c>
      <c r="O83" s="24">
        <v>1.26</v>
      </c>
      <c r="P83" s="23">
        <v>5.9437006277752715</v>
      </c>
      <c r="Q83" s="23">
        <v>6.7617653438406631</v>
      </c>
      <c r="R83" s="23">
        <v>4.4103555935884362</v>
      </c>
      <c r="S83" s="23">
        <v>5.8380133907285456</v>
      </c>
      <c r="T83" s="23">
        <v>6.5410328965534816</v>
      </c>
      <c r="U83" s="23">
        <v>5.7662032064879298</v>
      </c>
      <c r="V83" s="23">
        <v>3.81</v>
      </c>
      <c r="W83" s="23">
        <v>0.44999999999999996</v>
      </c>
      <c r="X83" s="23">
        <v>-2.5697261455955296</v>
      </c>
      <c r="Y83" s="23">
        <v>0.613984869678734</v>
      </c>
      <c r="Z83" s="23">
        <v>3.3006276887992594</v>
      </c>
      <c r="AA83" s="23">
        <v>1.1451003414746161</v>
      </c>
      <c r="AB83" s="23">
        <v>0.91999999999999993</v>
      </c>
    </row>
    <row r="84" spans="1:28" x14ac:dyDescent="0.3">
      <c r="A84" s="21">
        <v>43727</v>
      </c>
      <c r="B84" s="22">
        <v>149.55000000000001</v>
      </c>
      <c r="C84" s="23">
        <v>1.1499999999999999</v>
      </c>
      <c r="D84" s="23">
        <v>5.1423741438152533</v>
      </c>
      <c r="E84" s="23">
        <v>10.237095504386616</v>
      </c>
      <c r="F84" s="23">
        <v>11.248469435932865</v>
      </c>
      <c r="G84" s="23">
        <v>11.759647919904161</v>
      </c>
      <c r="H84" s="23">
        <v>10.553854709335051</v>
      </c>
      <c r="I84" s="23">
        <v>10.310662727174901</v>
      </c>
      <c r="J84" s="23">
        <v>8.5443986151901132</v>
      </c>
      <c r="K84" s="23">
        <v>7.9083324465896183</v>
      </c>
      <c r="L84" s="23">
        <v>7.9342270640572341</v>
      </c>
      <c r="M84" s="23">
        <v>8.1725256577164167</v>
      </c>
      <c r="N84" s="23">
        <v>0.69</v>
      </c>
      <c r="O84" s="24">
        <v>1.21</v>
      </c>
      <c r="P84" s="23">
        <v>6.9410730080477734</v>
      </c>
      <c r="Q84" s="23">
        <v>8.3018074705248583</v>
      </c>
      <c r="R84" s="23">
        <v>5.4904211907352432</v>
      </c>
      <c r="S84" s="23">
        <v>6.4916923710696182</v>
      </c>
      <c r="T84" s="23">
        <v>6.7074251848807931</v>
      </c>
      <c r="U84" s="23">
        <v>5.9514091750033655</v>
      </c>
      <c r="V84" s="23">
        <v>4.12</v>
      </c>
      <c r="W84" s="23">
        <v>0.53</v>
      </c>
      <c r="X84" s="23">
        <v>-2.3918986120019796</v>
      </c>
      <c r="Y84" s="23">
        <v>0.63340408238256651</v>
      </c>
      <c r="Z84" s="23">
        <v>3.249030326451892</v>
      </c>
      <c r="AA84" s="23">
        <v>1.0276511115683076</v>
      </c>
      <c r="AB84" s="23">
        <v>0.75999999999999979</v>
      </c>
    </row>
    <row r="85" spans="1:28" x14ac:dyDescent="0.3">
      <c r="A85" s="21">
        <v>43734</v>
      </c>
      <c r="B85" s="22">
        <v>148.01</v>
      </c>
      <c r="C85" s="23">
        <v>0.98</v>
      </c>
      <c r="D85" s="23">
        <v>4.5054480799239762</v>
      </c>
      <c r="E85" s="23">
        <v>8.682941069173987</v>
      </c>
      <c r="F85" s="23">
        <v>9.6178039106767947</v>
      </c>
      <c r="G85" s="23">
        <v>9.3454955779496345</v>
      </c>
      <c r="H85" s="23">
        <v>9.2560365194042973</v>
      </c>
      <c r="I85" s="23">
        <v>9.5412904706459791</v>
      </c>
      <c r="J85" s="23">
        <v>7.1611517214158757</v>
      </c>
      <c r="K85" s="23">
        <v>6.6526513204208415</v>
      </c>
      <c r="L85" s="23">
        <v>6.7763301945239078</v>
      </c>
      <c r="M85" s="23">
        <v>7.1364405991851534</v>
      </c>
      <c r="N85" s="23">
        <v>0.59</v>
      </c>
      <c r="O85" s="24">
        <v>1.17</v>
      </c>
      <c r="P85" s="23">
        <v>6.4373456640846358</v>
      </c>
      <c r="Q85" s="23">
        <v>7.6223634182493578</v>
      </c>
      <c r="R85" s="23">
        <v>4.9101447811627352</v>
      </c>
      <c r="S85" s="23">
        <v>6.0289921481439039</v>
      </c>
      <c r="T85" s="23">
        <v>6.3897985407882452</v>
      </c>
      <c r="U85" s="23">
        <v>5.5811636067042611</v>
      </c>
      <c r="V85" s="23">
        <v>3.57</v>
      </c>
      <c r="W85" s="23">
        <v>0.42999999999999994</v>
      </c>
      <c r="X85" s="23">
        <v>-2.3802331653388196</v>
      </c>
      <c r="Y85" s="23">
        <v>0.54191424300565172</v>
      </c>
      <c r="Z85" s="23">
        <v>3.280867413104172</v>
      </c>
      <c r="AA85" s="23">
        <v>1.1791307689263486</v>
      </c>
      <c r="AB85" s="23">
        <v>1.0099999999999998</v>
      </c>
    </row>
    <row r="86" spans="1:28" x14ac:dyDescent="0.3">
      <c r="A86" s="21">
        <v>43741</v>
      </c>
      <c r="B86" s="22">
        <v>148.29</v>
      </c>
      <c r="C86" s="23">
        <v>0.78</v>
      </c>
      <c r="D86" s="23">
        <v>3.9833260837600006</v>
      </c>
      <c r="E86" s="23">
        <v>8.0917067299054857</v>
      </c>
      <c r="F86" s="23">
        <v>9.1678484720258364</v>
      </c>
      <c r="G86" s="23">
        <v>9.1210567958973101</v>
      </c>
      <c r="H86" s="23">
        <v>9.0050017057259559</v>
      </c>
      <c r="I86" s="23">
        <v>8.3587330580987782</v>
      </c>
      <c r="J86" s="23">
        <v>6.6756962541387033</v>
      </c>
      <c r="K86" s="23">
        <v>6.1618240227162984</v>
      </c>
      <c r="L86" s="23">
        <v>6.3600376417043556</v>
      </c>
      <c r="M86" s="23">
        <v>6.854959602052098</v>
      </c>
      <c r="N86" s="23">
        <v>0.57999999999999996</v>
      </c>
      <c r="O86" s="24">
        <v>1.1499999999999999</v>
      </c>
      <c r="P86" s="23">
        <v>6.5872860309624883</v>
      </c>
      <c r="Q86" s="23">
        <v>7.8550203004080492</v>
      </c>
      <c r="R86" s="23">
        <v>5.1721494218240718</v>
      </c>
      <c r="S86" s="23">
        <v>6.3444898164267611</v>
      </c>
      <c r="T86" s="23">
        <v>6.7934277680353325</v>
      </c>
      <c r="U86" s="23">
        <v>5.8665726326708842</v>
      </c>
      <c r="V86" s="23">
        <v>3.76</v>
      </c>
      <c r="W86" s="23">
        <v>0.42999999999999994</v>
      </c>
      <c r="X86" s="23">
        <v>-2.1813133582008568</v>
      </c>
      <c r="Y86" s="23">
        <v>0.69673166985728385</v>
      </c>
      <c r="Z86" s="23">
        <v>3.5353704368793188</v>
      </c>
      <c r="AA86" s="23">
        <v>1.540627722799282</v>
      </c>
      <c r="AB86" s="23">
        <v>1.4100000000000001</v>
      </c>
    </row>
    <row r="87" spans="1:28" x14ac:dyDescent="0.3">
      <c r="A87" s="21">
        <v>43743</v>
      </c>
      <c r="B87" s="22">
        <v>147.72</v>
      </c>
      <c r="C87" s="23">
        <v>0.83</v>
      </c>
      <c r="D87" s="23">
        <v>3.9816542282277072</v>
      </c>
      <c r="E87" s="23">
        <v>8.1125343722987342</v>
      </c>
      <c r="F87" s="23">
        <v>8.9982042486301257</v>
      </c>
      <c r="G87" s="23">
        <v>9.1911514085136083</v>
      </c>
      <c r="H87" s="23">
        <v>8.7580145482462992</v>
      </c>
      <c r="I87" s="23">
        <v>8.1182005421948418</v>
      </c>
      <c r="J87" s="23">
        <v>6.325531172793335</v>
      </c>
      <c r="K87" s="23">
        <v>5.6340932185121044</v>
      </c>
      <c r="L87" s="23">
        <v>5.9248823072951522</v>
      </c>
      <c r="M87" s="23">
        <v>6.6010910053082785</v>
      </c>
      <c r="N87" s="23">
        <v>0.56000000000000005</v>
      </c>
      <c r="O87" s="24">
        <v>1.19</v>
      </c>
      <c r="P87" s="23">
        <v>6.5010739973160394</v>
      </c>
      <c r="Q87" s="23">
        <v>7.7053292168601901</v>
      </c>
      <c r="R87" s="23">
        <v>4.8528074301013273</v>
      </c>
      <c r="S87" s="23">
        <v>5.8971156062699617</v>
      </c>
      <c r="T87" s="23">
        <v>6.1942046121060521</v>
      </c>
      <c r="U87" s="23">
        <v>5.5123871041610801</v>
      </c>
      <c r="V87" s="23">
        <v>3.71</v>
      </c>
      <c r="W87" s="23">
        <v>0.40999999999999992</v>
      </c>
      <c r="X87" s="23">
        <v>-2.3720011753987671</v>
      </c>
      <c r="Y87" s="23">
        <v>0.3761037714543759</v>
      </c>
      <c r="Z87" s="23">
        <v>3.0935946607992433</v>
      </c>
      <c r="AA87" s="23">
        <v>1.0370282544492437</v>
      </c>
      <c r="AB87" s="23">
        <v>0.87999999999999989</v>
      </c>
    </row>
    <row r="88" spans="1:28" x14ac:dyDescent="0.3">
      <c r="A88" s="21">
        <v>43748</v>
      </c>
      <c r="B88" s="22">
        <v>147.65</v>
      </c>
      <c r="C88" s="23">
        <v>0.96</v>
      </c>
      <c r="D88" s="23">
        <v>4.0849571772523934</v>
      </c>
      <c r="E88" s="23">
        <v>8.3611303334704985</v>
      </c>
      <c r="F88" s="23">
        <v>9.7326573367908455</v>
      </c>
      <c r="G88" s="23">
        <v>10.480329645518481</v>
      </c>
      <c r="H88" s="23">
        <v>9.0873844939362556</v>
      </c>
      <c r="I88" s="23">
        <v>8.6096697895988914</v>
      </c>
      <c r="J88" s="23">
        <v>6.916252016155914</v>
      </c>
      <c r="K88" s="23">
        <v>6.3805401428746507</v>
      </c>
      <c r="L88" s="23">
        <v>6.6066626643212976</v>
      </c>
      <c r="M88" s="23">
        <v>7.0815013340351864</v>
      </c>
      <c r="N88" s="23">
        <v>0.49</v>
      </c>
      <c r="O88" s="24">
        <v>1.22</v>
      </c>
      <c r="P88" s="23">
        <v>6.3887924695750042</v>
      </c>
      <c r="Q88" s="23">
        <v>7.5461496858123827</v>
      </c>
      <c r="R88" s="23">
        <v>4.8068130430024354</v>
      </c>
      <c r="S88" s="23">
        <v>5.972706923944413</v>
      </c>
      <c r="T88" s="23">
        <v>6.3595015590374819</v>
      </c>
      <c r="U88" s="23">
        <v>5.5511111356919267</v>
      </c>
      <c r="V88" s="23">
        <v>3.67</v>
      </c>
      <c r="W88" s="23">
        <v>0.39999999999999991</v>
      </c>
      <c r="X88" s="23">
        <v>-2.3580500505106241</v>
      </c>
      <c r="Y88" s="23">
        <v>0.43570341084996023</v>
      </c>
      <c r="Z88" s="23">
        <v>3.176104209086505</v>
      </c>
      <c r="AA88" s="23">
        <v>1.2014881144865779</v>
      </c>
      <c r="AB88" s="23">
        <v>1.02</v>
      </c>
    </row>
    <row r="89" spans="1:28" x14ac:dyDescent="0.3">
      <c r="A89" s="21">
        <v>43755</v>
      </c>
      <c r="B89" s="22">
        <v>147.38999999999999</v>
      </c>
      <c r="C89" s="23">
        <v>0.95</v>
      </c>
      <c r="D89" s="23">
        <v>4.0120947545637478</v>
      </c>
      <c r="E89" s="23">
        <v>7.5685552863253607</v>
      </c>
      <c r="F89" s="23">
        <v>9.4975849232147986</v>
      </c>
      <c r="G89" s="23">
        <v>10.211144164888983</v>
      </c>
      <c r="H89" s="23">
        <v>8.7692502813480626</v>
      </c>
      <c r="I89" s="23">
        <v>8.305300168037375</v>
      </c>
      <c r="J89" s="23">
        <v>6.6866104741925909</v>
      </c>
      <c r="K89" s="23">
        <v>6.102381626372992</v>
      </c>
      <c r="L89" s="23">
        <v>6.4036820944947079</v>
      </c>
      <c r="M89" s="23">
        <v>7.2091575721458998</v>
      </c>
      <c r="N89" s="23">
        <v>0.83</v>
      </c>
      <c r="O89" s="24">
        <v>0.96</v>
      </c>
      <c r="P89" s="23">
        <v>6.1974868265761458</v>
      </c>
      <c r="Q89" s="23">
        <v>7.4232283292383938</v>
      </c>
      <c r="R89" s="23">
        <v>4.6643008467757232</v>
      </c>
      <c r="S89" s="23">
        <v>5.7782878535403395</v>
      </c>
      <c r="T89" s="23">
        <v>6.1600955490661553</v>
      </c>
      <c r="U89" s="23">
        <v>5.473427954748658</v>
      </c>
      <c r="V89" s="23">
        <v>3.65</v>
      </c>
      <c r="W89" s="23">
        <v>0.40999999999999992</v>
      </c>
      <c r="X89" s="23">
        <v>-2.3103386726295358</v>
      </c>
      <c r="Y89" s="23">
        <v>0.32992264039946251</v>
      </c>
      <c r="Z89" s="23">
        <v>3.0525745957100465</v>
      </c>
      <c r="AA89" s="23">
        <v>1.0499944769479659</v>
      </c>
      <c r="AB89" s="23">
        <v>0.87999999999999989</v>
      </c>
    </row>
    <row r="90" spans="1:28" x14ac:dyDescent="0.3">
      <c r="A90" s="21">
        <v>43762</v>
      </c>
      <c r="B90" s="22">
        <v>146.22</v>
      </c>
      <c r="C90" s="23">
        <v>0.54</v>
      </c>
      <c r="D90" s="23">
        <v>3.2417190721435731</v>
      </c>
      <c r="E90" s="23">
        <v>6.1700923168335651</v>
      </c>
      <c r="F90" s="23">
        <v>8.0284520373257617</v>
      </c>
      <c r="G90" s="23">
        <v>8.618443805264814</v>
      </c>
      <c r="H90" s="23">
        <v>7.6661069057116284</v>
      </c>
      <c r="I90" s="23">
        <v>7.0836339749784312</v>
      </c>
      <c r="J90" s="23">
        <v>5.541750297608008</v>
      </c>
      <c r="K90" s="23">
        <v>5.0679365756486847</v>
      </c>
      <c r="L90" s="23">
        <v>5.2806934984676426</v>
      </c>
      <c r="M90" s="23">
        <v>6.0081001370524039</v>
      </c>
      <c r="N90" s="23">
        <v>0.36</v>
      </c>
      <c r="O90" s="24">
        <v>0.93</v>
      </c>
      <c r="P90" s="23">
        <v>5.8063272827040082</v>
      </c>
      <c r="Q90" s="23">
        <v>6.8806874812722478</v>
      </c>
      <c r="R90" s="23">
        <v>4.0101912414465</v>
      </c>
      <c r="S90" s="23">
        <v>5.0399213466857162</v>
      </c>
      <c r="T90" s="23">
        <v>5.3624799857945495</v>
      </c>
      <c r="U90" s="23">
        <v>4.865438073200786</v>
      </c>
      <c r="V90" s="23">
        <v>3.35</v>
      </c>
      <c r="W90" s="23">
        <v>0.33999999999999986</v>
      </c>
      <c r="X90" s="23">
        <v>-2.4282300807967374</v>
      </c>
      <c r="Y90" s="23">
        <v>4.4847604899299176E-2</v>
      </c>
      <c r="Z90" s="23">
        <v>2.6510651741747955</v>
      </c>
      <c r="AA90" s="23">
        <v>0.66024810420629809</v>
      </c>
      <c r="AB90" s="23">
        <v>0.51</v>
      </c>
    </row>
    <row r="91" spans="1:28" x14ac:dyDescent="0.3">
      <c r="A91" s="21">
        <v>43769</v>
      </c>
      <c r="B91" s="22">
        <v>144.77000000000001</v>
      </c>
      <c r="C91" s="23">
        <v>0.3</v>
      </c>
      <c r="D91" s="23">
        <v>2.4140263846142131</v>
      </c>
      <c r="E91" s="23">
        <v>4.9915670087141093</v>
      </c>
      <c r="F91" s="23">
        <v>6.878301151766693</v>
      </c>
      <c r="G91" s="23">
        <v>7.5225541340437214</v>
      </c>
      <c r="H91" s="23">
        <v>6.2010653539993612</v>
      </c>
      <c r="I91" s="23">
        <v>5.5702392428353855</v>
      </c>
      <c r="J91" s="23">
        <v>3.8319769348333201</v>
      </c>
      <c r="K91" s="23">
        <v>3.0621306559102717</v>
      </c>
      <c r="L91" s="23">
        <v>3.4392456353144332</v>
      </c>
      <c r="M91" s="23">
        <v>4.8270407457220568</v>
      </c>
      <c r="N91" s="23">
        <v>0.2</v>
      </c>
      <c r="O91" s="24">
        <v>0.84</v>
      </c>
      <c r="P91" s="23">
        <v>5.3503092138547919</v>
      </c>
      <c r="Q91" s="23">
        <v>6.3807198873678344</v>
      </c>
      <c r="R91" s="23">
        <v>3.4776263322694834</v>
      </c>
      <c r="S91" s="23">
        <v>4.4785204594755825</v>
      </c>
      <c r="T91" s="23">
        <v>4.8009022711313349</v>
      </c>
      <c r="U91" s="23">
        <v>4.3185382420534406</v>
      </c>
      <c r="V91" s="23">
        <v>2.88</v>
      </c>
      <c r="W91" s="23">
        <v>0.19999999999999996</v>
      </c>
      <c r="X91" s="23">
        <v>-2.4513928294655205</v>
      </c>
      <c r="Y91" s="23">
        <v>-0.24069894450208285</v>
      </c>
      <c r="Z91" s="23">
        <v>2.3923865969132763</v>
      </c>
      <c r="AA91" s="23">
        <v>0.47859777825955974</v>
      </c>
      <c r="AB91" s="23">
        <v>0.40999999999999992</v>
      </c>
    </row>
    <row r="92" spans="1:28" x14ac:dyDescent="0.3">
      <c r="A92" s="21">
        <v>43776</v>
      </c>
      <c r="B92" s="22">
        <v>145.36000000000001</v>
      </c>
      <c r="C92" s="23">
        <v>0.55000000000000004</v>
      </c>
      <c r="D92" s="23">
        <v>2.7712436950569783</v>
      </c>
      <c r="E92" s="23">
        <v>5.8916007860438873</v>
      </c>
      <c r="F92" s="23">
        <v>7.7533698152960104</v>
      </c>
      <c r="G92" s="23">
        <v>8.3314313533412108</v>
      </c>
      <c r="H92" s="23">
        <v>6.8912943316529249</v>
      </c>
      <c r="I92" s="23">
        <v>6.322906264950821</v>
      </c>
      <c r="J92" s="23">
        <v>4.5329215283338842</v>
      </c>
      <c r="K92" s="23">
        <v>3.7160266950639658</v>
      </c>
      <c r="L92" s="23">
        <v>4.0232066764998722</v>
      </c>
      <c r="M92" s="23">
        <v>5.3166817397994288</v>
      </c>
      <c r="N92" s="23">
        <v>0.33</v>
      </c>
      <c r="O92" s="24">
        <v>0.94</v>
      </c>
      <c r="P92" s="23">
        <v>5.5952676751220594</v>
      </c>
      <c r="Q92" s="23">
        <v>6.6574626630447611</v>
      </c>
      <c r="R92" s="23">
        <v>3.6579363372458458</v>
      </c>
      <c r="S92" s="23">
        <v>4.6069213991889351</v>
      </c>
      <c r="T92" s="23">
        <v>4.8607922639364114</v>
      </c>
      <c r="U92" s="23">
        <v>4.3706588462786726</v>
      </c>
      <c r="V92" s="23">
        <v>2.91</v>
      </c>
      <c r="W92" s="23">
        <v>0.19999999999999996</v>
      </c>
      <c r="X92" s="23">
        <v>-2.3117405773340498</v>
      </c>
      <c r="Y92" s="23">
        <v>-0.3108407938915787</v>
      </c>
      <c r="Z92" s="23">
        <v>2.3415661792418856</v>
      </c>
      <c r="AA92" s="23">
        <v>0.45236961488889305</v>
      </c>
      <c r="AB92" s="23">
        <v>0.32000000000000006</v>
      </c>
    </row>
    <row r="93" spans="1:28" x14ac:dyDescent="0.3">
      <c r="A93" s="21">
        <v>43785</v>
      </c>
      <c r="B93" s="22">
        <v>145.86000000000001</v>
      </c>
      <c r="C93" s="23">
        <v>0.68</v>
      </c>
      <c r="D93" s="23">
        <v>3.0071472819763203</v>
      </c>
      <c r="E93" s="23">
        <v>5.9627510905942982</v>
      </c>
      <c r="F93" s="23">
        <v>7.7356771812990566</v>
      </c>
      <c r="G93" s="23">
        <v>8.2652168644174662</v>
      </c>
      <c r="H93" s="23">
        <v>7.0023674369513822</v>
      </c>
      <c r="I93" s="23">
        <v>6.4016247257758661</v>
      </c>
      <c r="J93" s="23">
        <v>4.69728936569813</v>
      </c>
      <c r="K93" s="23">
        <v>3.9703275984498183</v>
      </c>
      <c r="L93" s="23">
        <v>4.3935676970969935</v>
      </c>
      <c r="M93" s="23">
        <v>5.526525787716154</v>
      </c>
      <c r="N93" s="23">
        <v>0.47</v>
      </c>
      <c r="O93" s="24">
        <v>1.23</v>
      </c>
      <c r="P93" s="23">
        <v>5.5930211389095259</v>
      </c>
      <c r="Q93" s="23">
        <v>6.4339056602339122</v>
      </c>
      <c r="R93" s="23">
        <v>3.5376798933445674</v>
      </c>
      <c r="S93" s="23">
        <v>4.5448704654035428</v>
      </c>
      <c r="T93" s="23">
        <v>4.8511175713277392</v>
      </c>
      <c r="U93" s="23">
        <v>4.3863798864172807</v>
      </c>
      <c r="V93" s="23">
        <v>2.96</v>
      </c>
      <c r="W93" s="23">
        <v>-2.0000000000000018E-2</v>
      </c>
      <c r="X93" s="23">
        <v>-2.5639161045049383</v>
      </c>
      <c r="Y93" s="23">
        <v>-0.34250227722275906</v>
      </c>
      <c r="Z93" s="23">
        <v>2.4134790110123965</v>
      </c>
      <c r="AA93" s="23">
        <v>0.53315873406463421</v>
      </c>
      <c r="AB93" s="23">
        <v>0.43999999999999995</v>
      </c>
    </row>
    <row r="94" spans="1:28" x14ac:dyDescent="0.3">
      <c r="A94" s="21">
        <v>43795</v>
      </c>
      <c r="B94" s="22">
        <v>145.47</v>
      </c>
      <c r="C94" s="23">
        <v>0.52</v>
      </c>
      <c r="D94" s="23">
        <v>2.7642789233299201</v>
      </c>
      <c r="E94" s="23">
        <v>5.8038479831706038</v>
      </c>
      <c r="F94" s="23">
        <v>7.7571172177760035</v>
      </c>
      <c r="G94" s="23">
        <v>8.3436669395535539</v>
      </c>
      <c r="H94" s="23">
        <v>6.9923504513498651</v>
      </c>
      <c r="I94" s="23">
        <v>6.3749385988527676</v>
      </c>
      <c r="J94" s="23">
        <v>4.6285975511309223</v>
      </c>
      <c r="K94" s="23">
        <v>3.9672299068645289</v>
      </c>
      <c r="L94" s="23">
        <v>4.2874305858684725</v>
      </c>
      <c r="M94" s="23">
        <v>5.4516737080359245</v>
      </c>
      <c r="N94" s="23">
        <v>0.41</v>
      </c>
      <c r="O94" s="24">
        <v>0.94</v>
      </c>
      <c r="P94" s="23">
        <v>5.598284691225432</v>
      </c>
      <c r="Q94" s="23">
        <v>6.6456355285013347</v>
      </c>
      <c r="R94" s="23">
        <v>3.7511145276844742</v>
      </c>
      <c r="S94" s="23">
        <v>4.7239460563232711</v>
      </c>
      <c r="T94" s="23">
        <v>4.9505940565348538</v>
      </c>
      <c r="U94" s="23">
        <v>4.3100257854753972</v>
      </c>
      <c r="V94" s="23">
        <v>2.73</v>
      </c>
      <c r="W94" s="23">
        <v>0.16999999999999993</v>
      </c>
      <c r="X94" s="23">
        <v>-2.4533475773395534</v>
      </c>
      <c r="Y94" s="23">
        <v>-0.23512020585635351</v>
      </c>
      <c r="Z94" s="23">
        <v>2.5146466657762341</v>
      </c>
      <c r="AA94" s="23">
        <v>0.96208529155787637</v>
      </c>
      <c r="AB94" s="23">
        <v>0.45999999999999996</v>
      </c>
    </row>
    <row r="95" spans="1:28" x14ac:dyDescent="0.3">
      <c r="A95" s="21">
        <v>43806</v>
      </c>
      <c r="B95" s="22">
        <v>144.63999999999999</v>
      </c>
      <c r="C95" s="23">
        <v>0.48</v>
      </c>
      <c r="D95" s="23">
        <v>2.1628412378434505</v>
      </c>
      <c r="E95" s="23">
        <v>4.3972177456303152</v>
      </c>
      <c r="F95" s="23">
        <v>6.3358652102956805</v>
      </c>
      <c r="G95" s="23">
        <v>6.8270880384765782</v>
      </c>
      <c r="H95" s="23">
        <v>5.873088294341632</v>
      </c>
      <c r="I95" s="23">
        <v>5.192103116605046</v>
      </c>
      <c r="J95" s="23">
        <v>3.4338674417470347</v>
      </c>
      <c r="K95" s="23">
        <v>3.0292385945232696</v>
      </c>
      <c r="L95" s="23">
        <v>3.476033965050882</v>
      </c>
      <c r="M95" s="23">
        <v>4.8868773890740203</v>
      </c>
      <c r="N95" s="23">
        <v>0.39</v>
      </c>
      <c r="O95" s="24">
        <v>0.8</v>
      </c>
      <c r="P95" s="23">
        <v>4.7408804087280565</v>
      </c>
      <c r="Q95" s="23">
        <v>5.5408604660182972</v>
      </c>
      <c r="R95" s="23">
        <v>3.015905663508391</v>
      </c>
      <c r="S95" s="23">
        <v>4.2841124968114928</v>
      </c>
      <c r="T95" s="23">
        <v>4.8347094484873212</v>
      </c>
      <c r="U95" s="23">
        <v>4.0489526731911925</v>
      </c>
      <c r="V95" s="23">
        <v>2.38</v>
      </c>
      <c r="W95" s="23">
        <v>-0.20000000000000107</v>
      </c>
      <c r="X95" s="23">
        <v>-3.1522369604919165</v>
      </c>
      <c r="Y95" s="23">
        <v>0.64662809558528855</v>
      </c>
      <c r="Z95" s="23">
        <v>2.317747857275883</v>
      </c>
      <c r="AA95" s="23">
        <v>0.86616517116624592</v>
      </c>
      <c r="AB95" s="23">
        <v>0.62999999999999989</v>
      </c>
    </row>
    <row r="96" spans="1:28" x14ac:dyDescent="0.3">
      <c r="A96" s="21">
        <v>43816</v>
      </c>
      <c r="B96" s="22">
        <v>144.85</v>
      </c>
      <c r="C96" s="23">
        <v>0.34</v>
      </c>
      <c r="D96" s="23">
        <v>1.948357934794487</v>
      </c>
      <c r="E96" s="23">
        <v>4.612990305002393</v>
      </c>
      <c r="F96" s="23">
        <v>6.3412603576405164</v>
      </c>
      <c r="G96" s="23">
        <v>7.3075864727295903</v>
      </c>
      <c r="H96" s="23">
        <v>5.8054150816150276</v>
      </c>
      <c r="I96" s="23">
        <v>5.0085529495006753</v>
      </c>
      <c r="J96" s="23">
        <v>3.0952853806034062</v>
      </c>
      <c r="K96" s="23">
        <v>2.6636467141911151</v>
      </c>
      <c r="L96" s="23">
        <v>3.2579874236475312</v>
      </c>
      <c r="M96" s="23">
        <v>4.7764149216111331</v>
      </c>
      <c r="N96" s="23">
        <v>0.45</v>
      </c>
      <c r="O96" s="24">
        <v>1.06</v>
      </c>
      <c r="P96" s="23">
        <v>4.9816102918099752</v>
      </c>
      <c r="Q96" s="23">
        <v>5.7078674485083809</v>
      </c>
      <c r="R96" s="23">
        <v>3.038080871577852</v>
      </c>
      <c r="S96" s="23">
        <v>4.1886468343878231</v>
      </c>
      <c r="T96" s="23">
        <v>4.663304036944548</v>
      </c>
      <c r="U96" s="23">
        <v>4.061610727340871</v>
      </c>
      <c r="V96" s="23">
        <v>2.5299999999999998</v>
      </c>
      <c r="W96" s="23">
        <v>0.19999999999999996</v>
      </c>
      <c r="X96" s="23">
        <v>-2.7535293327794541</v>
      </c>
      <c r="Y96" s="23">
        <v>0.83447483478883178</v>
      </c>
      <c r="Z96" s="23">
        <v>2.2964684482207756</v>
      </c>
      <c r="AA96" s="23">
        <v>0.78177287976341681</v>
      </c>
      <c r="AB96" s="23">
        <v>0.3899999999999999</v>
      </c>
    </row>
    <row r="97" spans="1:28" x14ac:dyDescent="0.3">
      <c r="A97" s="21">
        <v>43824</v>
      </c>
      <c r="B97" s="22">
        <v>145.03</v>
      </c>
      <c r="C97" s="23">
        <v>0.42</v>
      </c>
      <c r="D97" s="23">
        <v>2.1204965198717369</v>
      </c>
      <c r="E97" s="23">
        <v>4.9064917839664108</v>
      </c>
      <c r="F97" s="23">
        <v>6.6244805991402442</v>
      </c>
      <c r="G97" s="23">
        <v>7.3026718359436877</v>
      </c>
      <c r="H97" s="23">
        <v>6.10505517673894</v>
      </c>
      <c r="I97" s="23">
        <v>5.3597133067590752</v>
      </c>
      <c r="J97" s="23">
        <v>3.5722017481393769</v>
      </c>
      <c r="K97" s="23">
        <v>3.1822238854147984</v>
      </c>
      <c r="L97" s="23">
        <v>3.6940860448792292</v>
      </c>
      <c r="M97" s="23">
        <v>5.0429692144023743</v>
      </c>
      <c r="N97" s="23">
        <v>0.48</v>
      </c>
      <c r="O97" s="24">
        <v>0.89</v>
      </c>
      <c r="P97" s="23">
        <v>4.9999701824191218</v>
      </c>
      <c r="Q97" s="23">
        <v>5.8049043011286585</v>
      </c>
      <c r="R97" s="23">
        <v>3.0793955475546211</v>
      </c>
      <c r="S97" s="23">
        <v>4.2047206893743958</v>
      </c>
      <c r="T97" s="23">
        <v>4.7071271144012732</v>
      </c>
      <c r="U97" s="23">
        <v>4.3873811805608911</v>
      </c>
      <c r="V97" s="23">
        <v>3</v>
      </c>
      <c r="W97" s="23">
        <v>0.17999999999999994</v>
      </c>
      <c r="X97" s="23">
        <v>-2.6192528194119338</v>
      </c>
      <c r="Y97" s="23">
        <v>0.10168032085815404</v>
      </c>
      <c r="Z97" s="23">
        <v>2.4580192148648132</v>
      </c>
      <c r="AA97" s="23">
        <v>1.2040104438642298</v>
      </c>
      <c r="AB97" s="23">
        <v>0.44999999999999996</v>
      </c>
    </row>
    <row r="98" spans="1:28" x14ac:dyDescent="0.3">
      <c r="A98" s="21">
        <v>43836</v>
      </c>
      <c r="B98" s="22">
        <v>145.19999999999999</v>
      </c>
      <c r="C98" s="23">
        <v>0.43</v>
      </c>
      <c r="D98" s="23">
        <v>2.1466423532050709</v>
      </c>
      <c r="E98" s="23">
        <v>4.8837472498131049</v>
      </c>
      <c r="F98" s="23">
        <v>6.6149786009703035</v>
      </c>
      <c r="G98" s="23">
        <v>7.2607126373549891</v>
      </c>
      <c r="H98" s="23">
        <v>6.1390772743167723</v>
      </c>
      <c r="I98" s="23">
        <v>5.3117461105898567</v>
      </c>
      <c r="J98" s="23">
        <v>3.4642615477701186</v>
      </c>
      <c r="K98" s="23">
        <v>3.0704039647918764</v>
      </c>
      <c r="L98" s="23">
        <v>3.5993674732410454</v>
      </c>
      <c r="M98" s="23">
        <v>5.0113799558797627</v>
      </c>
      <c r="N98" s="23">
        <v>0.53</v>
      </c>
      <c r="O98" s="24">
        <v>0.85</v>
      </c>
      <c r="P98" s="23">
        <v>5.064710691520192</v>
      </c>
      <c r="Q98" s="23">
        <v>5.8764857636288204</v>
      </c>
      <c r="R98" s="23">
        <v>3.1753419574681341</v>
      </c>
      <c r="S98" s="23">
        <v>4.3123410426967634</v>
      </c>
      <c r="T98" s="23">
        <v>4.7941203437905431</v>
      </c>
      <c r="U98" s="23">
        <v>4.2733001767385073</v>
      </c>
      <c r="V98" s="23">
        <v>2.77</v>
      </c>
      <c r="W98" s="23">
        <v>-0.1100000000000011</v>
      </c>
      <c r="X98" s="23">
        <v>-3.0286617411291443</v>
      </c>
      <c r="Y98" s="23">
        <v>0.17842356988857755</v>
      </c>
      <c r="Z98" s="23">
        <v>2.3999141720219699</v>
      </c>
      <c r="AA98" s="23">
        <v>1.203423603552136</v>
      </c>
      <c r="AB98" s="23">
        <v>0.45999999999999996</v>
      </c>
    </row>
    <row r="99" spans="1:28" x14ac:dyDescent="0.3">
      <c r="A99" s="21">
        <v>43846</v>
      </c>
      <c r="B99" s="22">
        <v>145.36000000000001</v>
      </c>
      <c r="C99" s="23">
        <v>0.5</v>
      </c>
      <c r="D99" s="23">
        <v>2.1852074291012222</v>
      </c>
      <c r="E99" s="23">
        <v>5.2225215550023929</v>
      </c>
      <c r="F99" s="23">
        <v>7.0410144652404627</v>
      </c>
      <c r="G99" s="23">
        <v>7.7324025032530326</v>
      </c>
      <c r="H99" s="23">
        <v>6.6060768530555274</v>
      </c>
      <c r="I99" s="23">
        <v>5.7879613468489639</v>
      </c>
      <c r="J99" s="23">
        <v>3.9649182166733357</v>
      </c>
      <c r="K99" s="23">
        <v>3.5920100613371724</v>
      </c>
      <c r="L99" s="23">
        <v>4.0297614474265622</v>
      </c>
      <c r="M99" s="23">
        <v>5.179432123436424</v>
      </c>
      <c r="N99" s="23">
        <v>0.54</v>
      </c>
      <c r="O99" s="24">
        <v>0.88</v>
      </c>
      <c r="P99" s="23">
        <v>5.3893101717272982</v>
      </c>
      <c r="Q99" s="23">
        <v>6.411941342044603</v>
      </c>
      <c r="R99" s="23">
        <v>3.7109801962964859</v>
      </c>
      <c r="S99" s="23">
        <v>4.7689720016493231</v>
      </c>
      <c r="T99" s="23">
        <v>5.2128433324100296</v>
      </c>
      <c r="U99" s="23">
        <v>4.6711428964575292</v>
      </c>
      <c r="V99" s="23">
        <v>3.03</v>
      </c>
      <c r="W99" s="23">
        <v>1.0000000000000009E-2</v>
      </c>
      <c r="X99" s="23">
        <v>-2.7272191209138672</v>
      </c>
      <c r="Y99" s="23">
        <v>0.19774495468056563</v>
      </c>
      <c r="Z99" s="23">
        <v>2.8084883320427099</v>
      </c>
      <c r="AA99" s="23">
        <v>1.7917234977239931</v>
      </c>
      <c r="AB99" s="23">
        <v>0.9700000000000002</v>
      </c>
    </row>
    <row r="100" spans="1:28" x14ac:dyDescent="0.3">
      <c r="A100" s="21">
        <v>43857</v>
      </c>
      <c r="B100" s="22">
        <v>145.22</v>
      </c>
      <c r="C100" s="23">
        <v>0.37</v>
      </c>
      <c r="D100" s="23">
        <v>2.0767399089012621</v>
      </c>
      <c r="E100" s="23">
        <v>4.8118070396807697</v>
      </c>
      <c r="F100" s="23">
        <v>6.6493322566105642</v>
      </c>
      <c r="G100" s="23">
        <v>7.3365023259012299</v>
      </c>
      <c r="H100" s="23">
        <v>6.1850777005126787</v>
      </c>
      <c r="I100" s="23">
        <v>5.2749562634504947</v>
      </c>
      <c r="J100" s="23">
        <v>3.3209698380138359</v>
      </c>
      <c r="K100" s="23">
        <v>2.8397595162664793</v>
      </c>
      <c r="L100" s="23">
        <v>3.3762039426439703</v>
      </c>
      <c r="M100" s="23">
        <v>4.7776838907181576</v>
      </c>
      <c r="N100" s="23">
        <v>0.46</v>
      </c>
      <c r="O100" s="24">
        <v>0.88</v>
      </c>
      <c r="P100" s="23">
        <v>5.2870875729167119</v>
      </c>
      <c r="Q100" s="23">
        <v>6.2301493000679304</v>
      </c>
      <c r="R100" s="23">
        <v>3.3906978631058973</v>
      </c>
      <c r="S100" s="23">
        <v>4.4292761765609825</v>
      </c>
      <c r="T100" s="23">
        <v>4.8415359390768469</v>
      </c>
      <c r="U100" s="23">
        <v>4.486304716114061</v>
      </c>
      <c r="V100" s="23">
        <v>3.03</v>
      </c>
      <c r="W100" s="23">
        <v>0</v>
      </c>
      <c r="X100" s="23">
        <v>-2.7779418070205892</v>
      </c>
      <c r="Y100" s="23">
        <v>-3.5276817985601117E-3</v>
      </c>
      <c r="Z100" s="23">
        <v>2.5432280490462733</v>
      </c>
      <c r="AA100" s="23">
        <v>1.5084170313009682</v>
      </c>
      <c r="AB100" s="23">
        <v>0.58000000000000007</v>
      </c>
    </row>
    <row r="101" spans="1:28" x14ac:dyDescent="0.3">
      <c r="A101" s="21">
        <v>43868</v>
      </c>
      <c r="B101" s="22">
        <v>145.29</v>
      </c>
      <c r="C101" s="23">
        <v>0.45</v>
      </c>
      <c r="D101" s="23">
        <v>2.3995716891383334</v>
      </c>
      <c r="E101" s="23">
        <v>5.3526960596835531</v>
      </c>
      <c r="F101" s="23">
        <v>7.2101112682809276</v>
      </c>
      <c r="G101" s="23">
        <v>7.8766027900245001</v>
      </c>
      <c r="H101" s="23">
        <v>6.6864239921980184</v>
      </c>
      <c r="I101" s="23">
        <v>5.8482936914038817</v>
      </c>
      <c r="J101" s="23">
        <v>3.8001994676041742</v>
      </c>
      <c r="K101" s="23">
        <v>3.241288892808055</v>
      </c>
      <c r="L101" s="23">
        <v>3.7775982392931198</v>
      </c>
      <c r="M101" s="23">
        <v>5.0787234116453384</v>
      </c>
      <c r="N101" s="23">
        <v>0.53</v>
      </c>
      <c r="O101" s="24">
        <v>0.74</v>
      </c>
      <c r="P101" s="23">
        <v>5.342647923506977</v>
      </c>
      <c r="Q101" s="23">
        <v>6.4065950421129818</v>
      </c>
      <c r="R101" s="23">
        <v>3.5517098488793204</v>
      </c>
      <c r="S101" s="23">
        <v>4.5507155073829999</v>
      </c>
      <c r="T101" s="23">
        <v>4.9031015838229273</v>
      </c>
      <c r="U101" s="23">
        <v>4.5223155214380553</v>
      </c>
      <c r="V101" s="23">
        <v>3.07</v>
      </c>
      <c r="W101" s="23">
        <v>-0.17000000000000004</v>
      </c>
      <c r="X101" s="23">
        <v>-2.950736404470411</v>
      </c>
      <c r="Y101" s="23">
        <v>-1.8526928898737749E-3</v>
      </c>
      <c r="Z101" s="23">
        <v>2.5060026503131554</v>
      </c>
      <c r="AA101" s="23">
        <v>1.5103446115770462</v>
      </c>
      <c r="AB101" s="23">
        <v>0.58000000000000007</v>
      </c>
    </row>
    <row r="102" spans="1:28" x14ac:dyDescent="0.3">
      <c r="A102" s="21">
        <v>43876</v>
      </c>
      <c r="B102" s="22">
        <v>145.25</v>
      </c>
      <c r="C102" s="23">
        <v>0.48</v>
      </c>
      <c r="D102" s="23">
        <v>2.3699405911429787</v>
      </c>
      <c r="E102" s="23">
        <v>5.2744582110947711</v>
      </c>
      <c r="F102" s="23">
        <v>7.1251160036513559</v>
      </c>
      <c r="G102" s="23">
        <v>7.8183313447959382</v>
      </c>
      <c r="H102" s="23">
        <v>6.6322757815647115</v>
      </c>
      <c r="I102" s="23">
        <v>5.7556803116145963</v>
      </c>
      <c r="J102" s="23">
        <v>3.7274339873330398</v>
      </c>
      <c r="K102" s="23">
        <v>3.1381945710395627</v>
      </c>
      <c r="L102" s="23">
        <v>3.6069870989194266</v>
      </c>
      <c r="M102" s="23">
        <v>4.9015504197859254</v>
      </c>
      <c r="N102" s="23">
        <v>0.5</v>
      </c>
      <c r="O102" s="24">
        <v>1.05</v>
      </c>
      <c r="P102" s="23">
        <v>5.5036732922617011</v>
      </c>
      <c r="Q102" s="23">
        <v>6.4758045404463154</v>
      </c>
      <c r="R102" s="23">
        <v>3.6087366617885195</v>
      </c>
      <c r="S102" s="23">
        <v>4.5960318966763163</v>
      </c>
      <c r="T102" s="23">
        <v>4.9661082806508681</v>
      </c>
      <c r="U102" s="23">
        <v>4.5095620359820865</v>
      </c>
      <c r="V102" s="23">
        <v>2.97</v>
      </c>
      <c r="W102" s="23">
        <v>0.12999999999999989</v>
      </c>
      <c r="X102" s="23">
        <v>-2.5773103728995608</v>
      </c>
      <c r="Y102" s="23">
        <v>0.18098523694703017</v>
      </c>
      <c r="Z102" s="23">
        <v>2.686785985756186</v>
      </c>
      <c r="AA102" s="23">
        <v>1.7086435126441626</v>
      </c>
      <c r="AB102" s="23">
        <v>0.7</v>
      </c>
    </row>
    <row r="103" spans="1:28" x14ac:dyDescent="0.3">
      <c r="A103" s="21">
        <v>43886</v>
      </c>
      <c r="B103" s="22">
        <v>145.19</v>
      </c>
      <c r="C103" s="23">
        <v>0.4</v>
      </c>
      <c r="D103" s="23">
        <v>2.1403231528211251</v>
      </c>
      <c r="E103" s="23">
        <v>4.8679770175344261</v>
      </c>
      <c r="F103" s="23">
        <v>6.687441404345682</v>
      </c>
      <c r="G103" s="23">
        <v>7.4187139495735108</v>
      </c>
      <c r="H103" s="23">
        <v>6.2038378099850053</v>
      </c>
      <c r="I103" s="23">
        <v>5.3476568415561854</v>
      </c>
      <c r="J103" s="23">
        <v>3.3116051589539399</v>
      </c>
      <c r="K103" s="23">
        <v>2.7306718892336308</v>
      </c>
      <c r="L103" s="23">
        <v>3.2647687263417167</v>
      </c>
      <c r="M103" s="23">
        <v>4.6676787655649337</v>
      </c>
      <c r="N103" s="23">
        <v>0.47</v>
      </c>
      <c r="O103" s="24">
        <v>1.01</v>
      </c>
      <c r="P103" s="23">
        <v>5.3520670746451211</v>
      </c>
      <c r="Q103" s="23">
        <v>6.2441998780067305</v>
      </c>
      <c r="R103" s="23">
        <v>3.430307262288367</v>
      </c>
      <c r="S103" s="23">
        <v>4.4401636438248762</v>
      </c>
      <c r="T103" s="23">
        <v>4.7859643240466347</v>
      </c>
      <c r="U103" s="23">
        <v>4.2750532787504127</v>
      </c>
      <c r="V103" s="23">
        <v>2.82</v>
      </c>
      <c r="W103" s="23">
        <v>3.0000000000000027E-2</v>
      </c>
      <c r="X103" s="23">
        <v>-2.9137650214663289</v>
      </c>
      <c r="Y103" s="23">
        <v>0.2300845581837222</v>
      </c>
      <c r="Z103" s="23">
        <v>2.5077606996987631</v>
      </c>
      <c r="AA103" s="23">
        <v>1.5332954435379782</v>
      </c>
      <c r="AB103" s="23">
        <v>0.52</v>
      </c>
    </row>
    <row r="104" spans="1:28" x14ac:dyDescent="0.3">
      <c r="A104" s="21">
        <v>43896</v>
      </c>
      <c r="B104" s="22">
        <v>145.03</v>
      </c>
      <c r="C104" s="23">
        <v>0.49</v>
      </c>
      <c r="D104" s="23">
        <v>1.8120354754004462</v>
      </c>
      <c r="E104" s="23">
        <v>4.4496783799534336</v>
      </c>
      <c r="F104" s="23">
        <v>5.8617011585379313</v>
      </c>
      <c r="G104" s="23">
        <v>6.5729185427179893</v>
      </c>
      <c r="H104" s="23">
        <v>5.4979614942359429</v>
      </c>
      <c r="I104" s="23">
        <v>4.7998590930304097</v>
      </c>
      <c r="J104" s="23">
        <v>3.0284085100624809</v>
      </c>
      <c r="K104" s="23">
        <v>2.6100189342622828</v>
      </c>
      <c r="L104" s="23">
        <v>3.232904089993009</v>
      </c>
      <c r="M104" s="23">
        <v>4.6717351465331989</v>
      </c>
      <c r="N104" s="23">
        <v>0.48</v>
      </c>
      <c r="O104" s="24">
        <v>0.82</v>
      </c>
      <c r="P104" s="23">
        <v>4.5646499865884635</v>
      </c>
      <c r="Q104" s="23">
        <v>5.2714258389895292</v>
      </c>
      <c r="R104" s="23">
        <v>2.7051337566927218</v>
      </c>
      <c r="S104" s="23">
        <v>3.9346045621550694</v>
      </c>
      <c r="T104" s="23">
        <v>4.5690501835031574</v>
      </c>
      <c r="U104" s="23">
        <v>4.2768607552671023</v>
      </c>
      <c r="V104" s="23">
        <v>2.9</v>
      </c>
      <c r="W104" s="23">
        <v>0.1399999999999999</v>
      </c>
      <c r="X104" s="23">
        <v>-2.835547355999573</v>
      </c>
      <c r="Y104" s="23">
        <v>1.3766086510946907E-2</v>
      </c>
      <c r="Z104" s="23">
        <v>2.4952751067309467</v>
      </c>
      <c r="AA104" s="23">
        <v>1.6577870703259545</v>
      </c>
      <c r="AB104" s="23">
        <v>0.41999999999999993</v>
      </c>
    </row>
    <row r="105" spans="1:28" x14ac:dyDescent="0.3">
      <c r="A105" s="21">
        <v>43906</v>
      </c>
      <c r="B105" s="22">
        <v>144.86000000000001</v>
      </c>
      <c r="C105" s="23">
        <v>0.38</v>
      </c>
      <c r="D105" s="23">
        <v>1.8428249384389601</v>
      </c>
      <c r="E105" s="23">
        <v>4.6839458424303881</v>
      </c>
      <c r="F105" s="23">
        <v>6.259648358363755</v>
      </c>
      <c r="G105" s="23">
        <v>6.9624628001949986</v>
      </c>
      <c r="H105" s="23">
        <v>5.7991667759797556</v>
      </c>
      <c r="I105" s="23">
        <v>5.057894957926381</v>
      </c>
      <c r="J105" s="23">
        <v>3.1812612119606638</v>
      </c>
      <c r="K105" s="23">
        <v>2.6200857022636499</v>
      </c>
      <c r="L105" s="23">
        <v>3.1248404621565165</v>
      </c>
      <c r="M105" s="23">
        <v>4.4778341382822777</v>
      </c>
      <c r="N105" s="23">
        <v>0.36</v>
      </c>
      <c r="O105" s="24">
        <v>0.7</v>
      </c>
      <c r="P105" s="23">
        <v>5.0737348315351332</v>
      </c>
      <c r="Q105" s="23">
        <v>6.0557960195425435</v>
      </c>
      <c r="R105" s="23">
        <v>3.1764878017308122</v>
      </c>
      <c r="S105" s="23">
        <v>4.1579844051129324</v>
      </c>
      <c r="T105" s="23">
        <v>4.5167807535306901</v>
      </c>
      <c r="U105" s="23">
        <v>4.2055150393035152</v>
      </c>
      <c r="V105" s="23">
        <v>2.8</v>
      </c>
      <c r="W105" s="23">
        <v>0.19999999999999996</v>
      </c>
      <c r="X105" s="23">
        <v>-2.7488067018736926</v>
      </c>
      <c r="Y105" s="23">
        <v>-0.13719948262954573</v>
      </c>
      <c r="Z105" s="23">
        <v>2.5413778047292062</v>
      </c>
      <c r="AA105" s="23">
        <v>1.8033915622255192</v>
      </c>
      <c r="AB105" s="23">
        <v>0.45999999999999996</v>
      </c>
    </row>
    <row r="106" spans="1:28" x14ac:dyDescent="0.3">
      <c r="A106" s="21">
        <v>43915</v>
      </c>
      <c r="B106" s="22">
        <v>144.77000000000001</v>
      </c>
      <c r="C106" s="23">
        <v>0.44</v>
      </c>
      <c r="D106" s="23">
        <v>1.915096578802572</v>
      </c>
      <c r="E106" s="23">
        <v>4.7421565947902362</v>
      </c>
      <c r="F106" s="23">
        <v>6.3376313869800844</v>
      </c>
      <c r="G106" s="23">
        <v>6.9466687126321691</v>
      </c>
      <c r="H106" s="23">
        <v>5.7971288958925573</v>
      </c>
      <c r="I106" s="23">
        <v>5.0510064392770069</v>
      </c>
      <c r="J106" s="23">
        <v>3.1047107263407043</v>
      </c>
      <c r="K106" s="23">
        <v>2.3745927445171713</v>
      </c>
      <c r="L106" s="23">
        <v>2.8785114558096074</v>
      </c>
      <c r="M106" s="23">
        <v>4.3497448963385912</v>
      </c>
      <c r="N106" s="23">
        <v>0.32</v>
      </c>
      <c r="O106" s="24">
        <v>0.7</v>
      </c>
      <c r="P106" s="23">
        <v>5.141771957899187</v>
      </c>
      <c r="Q106" s="23">
        <v>6.1388743973276823</v>
      </c>
      <c r="R106" s="23">
        <v>3.3014397689560973</v>
      </c>
      <c r="S106" s="23">
        <v>4.2765889612494101</v>
      </c>
      <c r="T106" s="23">
        <v>4.6321217479562344</v>
      </c>
      <c r="U106" s="23">
        <v>4.1821247464420397</v>
      </c>
      <c r="V106" s="23">
        <v>2.65</v>
      </c>
      <c r="W106" s="23">
        <v>7.9999999999999849E-2</v>
      </c>
      <c r="X106" s="23">
        <v>-2.7819188598172619</v>
      </c>
      <c r="Y106" s="23">
        <v>2.9258415785533565E-2</v>
      </c>
      <c r="Z106" s="23">
        <v>2.6156009554750961</v>
      </c>
      <c r="AA106" s="23">
        <v>1.9001784485615898</v>
      </c>
      <c r="AB106" s="23">
        <v>0.59000000000000008</v>
      </c>
    </row>
    <row r="107" spans="1:28" x14ac:dyDescent="0.3">
      <c r="A107" s="21">
        <v>43931</v>
      </c>
      <c r="B107" s="22">
        <v>144.62</v>
      </c>
      <c r="C107" s="23">
        <v>0.27</v>
      </c>
      <c r="D107" s="23">
        <v>2.013120384874191</v>
      </c>
      <c r="E107" s="23">
        <v>5.1864742957651782</v>
      </c>
      <c r="F107" s="23">
        <v>6.8728357802006084</v>
      </c>
      <c r="G107" s="23">
        <v>7.7217108656659148</v>
      </c>
      <c r="H107" s="23">
        <v>6.0592743740881145</v>
      </c>
      <c r="I107" s="23">
        <v>5.4409372702626762</v>
      </c>
      <c r="J107" s="23">
        <v>3.4547612752914887</v>
      </c>
      <c r="K107" s="23">
        <v>2.6592586997522885</v>
      </c>
      <c r="L107" s="23">
        <v>3.1094861666312985</v>
      </c>
      <c r="M107" s="23">
        <v>4.6553518243188563</v>
      </c>
      <c r="N107" s="23">
        <v>0.31</v>
      </c>
      <c r="O107" s="24">
        <v>0.77</v>
      </c>
      <c r="P107" s="23">
        <v>5.4326351109471869</v>
      </c>
      <c r="Q107" s="23">
        <v>6.6051247808049585</v>
      </c>
      <c r="R107" s="23">
        <v>3.5840240075386269</v>
      </c>
      <c r="S107" s="23">
        <v>4.4420267070303776</v>
      </c>
      <c r="T107" s="23">
        <v>4.695157253117741</v>
      </c>
      <c r="U107" s="23">
        <v>4.2172502382887016</v>
      </c>
      <c r="V107" s="23">
        <v>2.7</v>
      </c>
      <c r="W107" s="23">
        <v>0.10999999999999988</v>
      </c>
      <c r="X107" s="23">
        <v>-2.7998582721297129</v>
      </c>
      <c r="Y107" s="23">
        <v>-0.13924224401206309</v>
      </c>
      <c r="Z107" s="23">
        <v>2.6697155212692483</v>
      </c>
      <c r="AA107" s="23">
        <v>1.9874525494525481</v>
      </c>
      <c r="AB107" s="23">
        <v>0.67999999999999994</v>
      </c>
    </row>
    <row r="108" spans="1:28" x14ac:dyDescent="0.3">
      <c r="A108" s="21">
        <v>43945</v>
      </c>
      <c r="B108" s="22">
        <v>144.41</v>
      </c>
      <c r="C108" s="23">
        <v>0.35</v>
      </c>
      <c r="D108" s="23">
        <v>2.0851515524533335</v>
      </c>
      <c r="E108" s="23">
        <v>5.0317772355190371</v>
      </c>
      <c r="F108" s="23">
        <v>6.2198129081007263</v>
      </c>
      <c r="G108" s="23">
        <v>6.8575786490213568</v>
      </c>
      <c r="H108" s="23">
        <v>5.5111160710741345</v>
      </c>
      <c r="I108" s="23">
        <v>5.0009038584917622</v>
      </c>
      <c r="J108" s="23">
        <v>3.2738512314388126</v>
      </c>
      <c r="K108" s="23">
        <v>2.5115692670355432</v>
      </c>
      <c r="L108" s="23">
        <v>2.972495372912034</v>
      </c>
      <c r="M108" s="23">
        <v>4.4248430790936126</v>
      </c>
      <c r="N108" s="23">
        <v>0.35</v>
      </c>
      <c r="O108" s="24">
        <v>0.6</v>
      </c>
      <c r="P108" s="23">
        <v>5.0429409573148485</v>
      </c>
      <c r="Q108" s="23">
        <v>6.133205983756655</v>
      </c>
      <c r="R108" s="23">
        <v>3.1296308075396295</v>
      </c>
      <c r="S108" s="23">
        <v>4.0443676334123868</v>
      </c>
      <c r="T108" s="23">
        <v>4.3902048636282309</v>
      </c>
      <c r="U108" s="23">
        <v>3.9609708488995614</v>
      </c>
      <c r="V108" s="23">
        <v>2.48</v>
      </c>
      <c r="W108" s="23">
        <v>0.17999999999999994</v>
      </c>
      <c r="X108" s="23">
        <v>-2.9411119174919698</v>
      </c>
      <c r="Y108" s="23">
        <v>-0.36962098434076895</v>
      </c>
      <c r="Z108" s="23">
        <v>2.44269218538368</v>
      </c>
      <c r="AA108" s="23">
        <v>1.7199071317746812</v>
      </c>
      <c r="AB108" s="23">
        <v>0.3899999999999999</v>
      </c>
    </row>
    <row r="109" spans="1:28" x14ac:dyDescent="0.3">
      <c r="A109" s="21">
        <v>43959</v>
      </c>
      <c r="B109" s="22">
        <v>139.05000000000001</v>
      </c>
      <c r="C109" s="23">
        <v>0.05</v>
      </c>
      <c r="D109" s="23">
        <v>0.63836940162141653</v>
      </c>
      <c r="E109" s="23">
        <v>2.1364961115350112</v>
      </c>
      <c r="F109" s="23">
        <v>3.0226109652637909</v>
      </c>
      <c r="G109" s="23">
        <v>3.5297223178556401</v>
      </c>
      <c r="H109" s="23">
        <v>2.2040328473786719</v>
      </c>
      <c r="I109" s="23">
        <v>1.7973075366420834</v>
      </c>
      <c r="J109" s="23">
        <v>-3.7811620835170423E-2</v>
      </c>
      <c r="K109" s="23">
        <v>-1.0209385753237528</v>
      </c>
      <c r="L109" s="23">
        <v>-0.54191168080709173</v>
      </c>
      <c r="M109" s="23">
        <v>1.9494303174535854</v>
      </c>
      <c r="N109" s="23">
        <v>-0.13</v>
      </c>
      <c r="O109" s="24">
        <v>0.02</v>
      </c>
      <c r="P109" s="23">
        <v>3.1186412909958565</v>
      </c>
      <c r="Q109" s="23">
        <v>4.0142830687203723</v>
      </c>
      <c r="R109" s="23">
        <v>0.98593744316771703</v>
      </c>
      <c r="S109" s="23">
        <v>1.9193858426169206</v>
      </c>
      <c r="T109" s="23">
        <v>2.339644889753854</v>
      </c>
      <c r="U109" s="23">
        <v>2.2284802081471886</v>
      </c>
      <c r="V109" s="23">
        <v>1.29</v>
      </c>
      <c r="W109" s="23">
        <v>0.22999999999999998</v>
      </c>
      <c r="X109" s="23">
        <v>-2.9259839907422922</v>
      </c>
      <c r="Y109" s="23">
        <v>-1.0954064656748148</v>
      </c>
      <c r="Z109" s="23">
        <v>1.5478804319815112</v>
      </c>
      <c r="AA109" s="23">
        <v>0.86635537532076357</v>
      </c>
      <c r="AB109" s="23">
        <v>-0.30000000000000004</v>
      </c>
    </row>
    <row r="110" spans="1:28" x14ac:dyDescent="0.3">
      <c r="A110" s="21">
        <v>43966</v>
      </c>
      <c r="B110" s="22">
        <v>135.34</v>
      </c>
      <c r="C110" s="23">
        <v>-0.24</v>
      </c>
      <c r="D110" s="23">
        <v>-0.5672896681375732</v>
      </c>
      <c r="E110" s="23">
        <v>0.19440581381938732</v>
      </c>
      <c r="F110" s="23">
        <v>0.91801505404279515</v>
      </c>
      <c r="G110" s="23">
        <v>1.3675759563468546</v>
      </c>
      <c r="H110" s="23">
        <v>6.4439810292962196E-3</v>
      </c>
      <c r="I110" s="23">
        <v>-0.36926928389693336</v>
      </c>
      <c r="J110" s="23">
        <v>-2.1451226835386561</v>
      </c>
      <c r="K110" s="23">
        <v>-3.2629118381699</v>
      </c>
      <c r="L110" s="23">
        <v>-2.9447788096582528</v>
      </c>
      <c r="M110" s="23">
        <v>0.15250041911335588</v>
      </c>
      <c r="N110" s="23">
        <v>-0.5</v>
      </c>
      <c r="O110" s="24">
        <v>-0.46</v>
      </c>
      <c r="P110" s="23">
        <v>1.8276969216749306</v>
      </c>
      <c r="Q110" s="23">
        <v>2.6449573980456229</v>
      </c>
      <c r="R110" s="23">
        <v>-0.3781732326682592</v>
      </c>
      <c r="S110" s="23">
        <v>0.51366863693235154</v>
      </c>
      <c r="T110" s="23">
        <v>0.97042029208944491</v>
      </c>
      <c r="U110" s="23">
        <v>0.82833432232523752</v>
      </c>
      <c r="V110" s="23">
        <v>0.1</v>
      </c>
      <c r="W110" s="23">
        <v>0.19999999999999996</v>
      </c>
      <c r="X110" s="23">
        <v>-3.0144858504107894</v>
      </c>
      <c r="Y110" s="23">
        <v>-1.6358667866692032</v>
      </c>
      <c r="Z110" s="23">
        <v>0.95021877112764375</v>
      </c>
      <c r="AA110" s="23">
        <v>0.32819899847534162</v>
      </c>
      <c r="AB110" s="23">
        <v>-0.70000000000000007</v>
      </c>
    </row>
    <row r="111" spans="1:28" x14ac:dyDescent="0.3">
      <c r="A111" s="21">
        <v>43977</v>
      </c>
      <c r="B111" s="22">
        <v>130.91999999999999</v>
      </c>
      <c r="C111" s="23">
        <v>-0.63</v>
      </c>
      <c r="D111" s="23">
        <v>-2.3475724128769007</v>
      </c>
      <c r="E111" s="23">
        <v>-2.7376049746814233</v>
      </c>
      <c r="F111" s="23">
        <v>-2.3495922151629425</v>
      </c>
      <c r="G111" s="23">
        <v>-1.9644917624922305</v>
      </c>
      <c r="H111" s="23">
        <v>-3.4962979020563147</v>
      </c>
      <c r="I111" s="23">
        <v>-3.8198294279284957</v>
      </c>
      <c r="J111" s="23">
        <v>-5.7089940083289576</v>
      </c>
      <c r="K111" s="23">
        <v>-7.0300765840687696</v>
      </c>
      <c r="L111" s="23">
        <v>-6.5461436084521347</v>
      </c>
      <c r="M111" s="23">
        <v>-2.1906882466485618</v>
      </c>
      <c r="N111" s="23">
        <v>-0.9</v>
      </c>
      <c r="O111" s="24">
        <v>-1.07</v>
      </c>
      <c r="P111" s="23">
        <v>7.539983515000892E-2</v>
      </c>
      <c r="Q111" s="23">
        <v>0.59934611556192252</v>
      </c>
      <c r="R111" s="23">
        <v>-2.6245421389416159</v>
      </c>
      <c r="S111" s="23">
        <v>-1.7746243457926918</v>
      </c>
      <c r="T111" s="23">
        <v>-1.3722625906629957</v>
      </c>
      <c r="U111" s="23">
        <v>-1.211839033822919</v>
      </c>
      <c r="V111" s="23">
        <v>-1.44</v>
      </c>
      <c r="W111" s="23">
        <v>-1.0400000000000009</v>
      </c>
      <c r="X111" s="23">
        <v>-4.5562162664139869</v>
      </c>
      <c r="Y111" s="23">
        <v>-3.2049163917344234</v>
      </c>
      <c r="Z111" s="23">
        <v>-0.67703216734130267</v>
      </c>
      <c r="AA111" s="23">
        <v>-1.18583604579599</v>
      </c>
      <c r="AB111" s="23">
        <v>-1.97</v>
      </c>
    </row>
    <row r="112" spans="1:28" x14ac:dyDescent="0.3">
      <c r="A112" s="21">
        <v>43992</v>
      </c>
      <c r="B112" s="22">
        <v>129.44999999999999</v>
      </c>
      <c r="C112" s="23">
        <v>-0.53</v>
      </c>
      <c r="D112" s="23">
        <v>-2.3487692350250735</v>
      </c>
      <c r="E112" s="23">
        <v>-3.2340623581521335</v>
      </c>
      <c r="F112" s="23">
        <v>-2.9870345552109634</v>
      </c>
      <c r="G112" s="23">
        <v>-2.7898598875790994</v>
      </c>
      <c r="H112" s="23">
        <v>-4.1605628770101637</v>
      </c>
      <c r="I112" s="23">
        <v>-4.258068747344284</v>
      </c>
      <c r="J112" s="23">
        <v>-5.9082579920950966</v>
      </c>
      <c r="K112" s="23">
        <v>-7.1055354319603925</v>
      </c>
      <c r="L112" s="23">
        <v>-6.7856750328645097</v>
      </c>
      <c r="M112" s="23">
        <v>-2.4967121086819173</v>
      </c>
      <c r="N112" s="23">
        <v>-0.91</v>
      </c>
      <c r="O112" s="24">
        <v>-1.29</v>
      </c>
      <c r="P112" s="23">
        <v>-0.77630979562425262</v>
      </c>
      <c r="Q112" s="23">
        <v>-0.39358192973575701</v>
      </c>
      <c r="R112" s="23">
        <v>-3.4531584536692281</v>
      </c>
      <c r="S112" s="23">
        <v>-2.4001527004721446</v>
      </c>
      <c r="T112" s="23">
        <v>-1.7961551079433626</v>
      </c>
      <c r="U112" s="23">
        <v>-1.5449138876902269</v>
      </c>
      <c r="V112" s="23">
        <v>-1.64</v>
      </c>
      <c r="W112" s="23">
        <v>-1.0899999999999999</v>
      </c>
      <c r="X112" s="23">
        <v>-4.4336204630429252</v>
      </c>
      <c r="Y112" s="23">
        <v>-3.4325225881564774</v>
      </c>
      <c r="Z112" s="23">
        <v>-0.87923045917350118</v>
      </c>
      <c r="AA112" s="23">
        <v>-1.3062748494204992</v>
      </c>
      <c r="AB112" s="23">
        <v>-1.99</v>
      </c>
    </row>
    <row r="113" spans="1:28" x14ac:dyDescent="0.3">
      <c r="A113" s="21">
        <v>44008</v>
      </c>
      <c r="B113" s="22">
        <v>130.32</v>
      </c>
      <c r="C113" s="23">
        <v>-0.49</v>
      </c>
      <c r="D113" s="23">
        <v>-2.6713805405325601</v>
      </c>
      <c r="E113" s="23">
        <v>-3.5151561081521336</v>
      </c>
      <c r="F113" s="23">
        <v>-3.3620147823326398</v>
      </c>
      <c r="G113" s="23">
        <v>-3.0606871688189732</v>
      </c>
      <c r="H113" s="23">
        <v>-4.4072976175134322</v>
      </c>
      <c r="I113" s="23">
        <v>-4.3786732495991352</v>
      </c>
      <c r="J113" s="23">
        <v>-5.7669562029731578</v>
      </c>
      <c r="K113" s="23">
        <v>-6.7413922250391165</v>
      </c>
      <c r="L113" s="23">
        <v>-6.4625712091706413</v>
      </c>
      <c r="M113" s="23">
        <v>-2.3523354836396226</v>
      </c>
      <c r="N113" s="23">
        <v>-0.92</v>
      </c>
      <c r="O113" s="24">
        <v>-1.28</v>
      </c>
      <c r="P113" s="23">
        <v>-0.8945747253088342</v>
      </c>
      <c r="Q113" s="23">
        <v>-0.61283959946049948</v>
      </c>
      <c r="R113" s="23">
        <v>-3.4708385577592438</v>
      </c>
      <c r="S113" s="23">
        <v>-2.1367155671896558</v>
      </c>
      <c r="T113" s="23">
        <v>-1.3043704468832003</v>
      </c>
      <c r="U113" s="23">
        <v>-1.2101890827089345</v>
      </c>
      <c r="V113" s="23">
        <v>-1.47</v>
      </c>
      <c r="W113" s="23">
        <v>-1.1300000000000008</v>
      </c>
      <c r="X113" s="23">
        <v>-4.0209368081293748</v>
      </c>
      <c r="Y113" s="23">
        <v>-3.3024682376188772</v>
      </c>
      <c r="Z113" s="23">
        <v>-0.54246287472856869</v>
      </c>
      <c r="AA113" s="23">
        <v>-0.90659777283987064</v>
      </c>
      <c r="AB113" s="23">
        <v>-1.53</v>
      </c>
    </row>
    <row r="114" spans="1:28" x14ac:dyDescent="0.3">
      <c r="A114" s="21">
        <v>44019</v>
      </c>
      <c r="B114" s="22">
        <v>132.94999999999999</v>
      </c>
      <c r="C114" s="23">
        <v>-0.3</v>
      </c>
      <c r="D114" s="23">
        <v>-2.0121683037535312</v>
      </c>
      <c r="E114" s="23">
        <v>-2.2354803920833328</v>
      </c>
      <c r="F114" s="23">
        <v>-1.9907368246007342</v>
      </c>
      <c r="G114" s="23">
        <v>-1.7687573563830796</v>
      </c>
      <c r="H114" s="23">
        <v>-3.1625013638149659</v>
      </c>
      <c r="I114" s="23">
        <v>-3.1361868635186783</v>
      </c>
      <c r="J114" s="23">
        <v>-4.5792537135629034</v>
      </c>
      <c r="K114" s="23">
        <v>-5.6491531996735436</v>
      </c>
      <c r="L114" s="23">
        <v>-5.6098932242378234</v>
      </c>
      <c r="M114" s="23">
        <v>-1.8761948946810563</v>
      </c>
      <c r="N114" s="23">
        <v>-0.88</v>
      </c>
      <c r="O114" s="24">
        <v>-1.2</v>
      </c>
      <c r="P114" s="23">
        <v>-0.28950245891320003</v>
      </c>
      <c r="Q114" s="23">
        <v>0.14777512474573407</v>
      </c>
      <c r="R114" s="23">
        <v>-2.7730918513438616</v>
      </c>
      <c r="S114" s="23">
        <v>-1.6374811155096414</v>
      </c>
      <c r="T114" s="23">
        <v>-1.0659596946424241</v>
      </c>
      <c r="U114" s="23">
        <v>-1.1002438756564132</v>
      </c>
      <c r="V114" s="23">
        <v>-1.45</v>
      </c>
      <c r="W114" s="23">
        <v>-1.1500000000000004</v>
      </c>
      <c r="X114" s="23">
        <v>-3.5370837340986969</v>
      </c>
      <c r="Y114" s="23">
        <v>-3.4707240999339199</v>
      </c>
      <c r="Z114" s="23">
        <v>-0.5668435063748305</v>
      </c>
      <c r="AA114" s="23">
        <v>-1.0186164701352201</v>
      </c>
      <c r="AB114" s="23">
        <v>-1.78</v>
      </c>
    </row>
    <row r="115" spans="1:28" x14ac:dyDescent="0.3">
      <c r="A115" s="21">
        <v>44027</v>
      </c>
      <c r="B115" s="22">
        <v>133.87</v>
      </c>
      <c r="C115" s="23">
        <v>-0.31</v>
      </c>
      <c r="D115" s="23">
        <v>-1.9812439592116122</v>
      </c>
      <c r="E115" s="23">
        <v>-2.2003044766786561</v>
      </c>
      <c r="F115" s="23">
        <v>-1.9184564758415121</v>
      </c>
      <c r="G115" s="23">
        <v>-1.6325596924148873</v>
      </c>
      <c r="H115" s="23">
        <v>-3.035932907239816</v>
      </c>
      <c r="I115" s="23">
        <v>-3.0044286500732151</v>
      </c>
      <c r="J115" s="23">
        <v>-4.4814473635920784</v>
      </c>
      <c r="K115" s="23">
        <v>-5.4816704369168834</v>
      </c>
      <c r="L115" s="23">
        <v>-5.5170930711657222</v>
      </c>
      <c r="M115" s="23">
        <v>-1.8430868191630667</v>
      </c>
      <c r="N115" s="23">
        <v>-0.85</v>
      </c>
      <c r="O115" s="24">
        <v>-1.08</v>
      </c>
      <c r="P115" s="23">
        <v>-5.329456283875933E-2</v>
      </c>
      <c r="Q115" s="23">
        <v>0.36313312665532482</v>
      </c>
      <c r="R115" s="23">
        <v>-2.5310997792661887</v>
      </c>
      <c r="S115" s="23">
        <v>-1.3841926371950195</v>
      </c>
      <c r="T115" s="23">
        <v>-0.83362318942642299</v>
      </c>
      <c r="U115" s="23">
        <v>-0.88228341793073506</v>
      </c>
      <c r="V115" s="23">
        <v>-1.25</v>
      </c>
      <c r="W115" s="23">
        <v>-1.1600000000000001</v>
      </c>
      <c r="X115" s="23">
        <v>-3.7023777316242352</v>
      </c>
      <c r="Y115" s="23">
        <v>-3.4706163467644804</v>
      </c>
      <c r="Z115" s="23">
        <v>-0.37803105921127722</v>
      </c>
      <c r="AA115" s="23">
        <v>-0.95990506948096144</v>
      </c>
      <c r="AB115" s="23">
        <v>-1.6600000000000001</v>
      </c>
    </row>
    <row r="116" spans="1:28" x14ac:dyDescent="0.3">
      <c r="A116" s="21">
        <v>44036</v>
      </c>
      <c r="B116" s="22">
        <v>134.84</v>
      </c>
      <c r="C116" s="23">
        <v>-0.27</v>
      </c>
      <c r="D116" s="23">
        <v>-2.1442681524321587</v>
      </c>
      <c r="E116" s="23">
        <v>-2.2559972024775385</v>
      </c>
      <c r="F116" s="23">
        <v>-2.0462401995763591</v>
      </c>
      <c r="G116" s="23">
        <v>-1.7712996824711646</v>
      </c>
      <c r="H116" s="23">
        <v>-3.1229899167830526</v>
      </c>
      <c r="I116" s="23">
        <v>-3.0396865768864876</v>
      </c>
      <c r="J116" s="23">
        <v>-4.4465743100387707</v>
      </c>
      <c r="K116" s="23">
        <v>-5.4044340007373481</v>
      </c>
      <c r="L116" s="23">
        <v>-5.3937581825179253</v>
      </c>
      <c r="M116" s="23">
        <v>-1.6188718266060835</v>
      </c>
      <c r="N116" s="23">
        <v>-0.86</v>
      </c>
      <c r="O116" s="24">
        <v>-0.96</v>
      </c>
      <c r="P116" s="23">
        <v>4.6331321956370131E-2</v>
      </c>
      <c r="Q116" s="23">
        <v>0.38039049311561712</v>
      </c>
      <c r="R116" s="23">
        <v>-2.4759063179977474</v>
      </c>
      <c r="S116" s="23">
        <v>-1.2433876185557247</v>
      </c>
      <c r="T116" s="23">
        <v>-0.64511722838391528</v>
      </c>
      <c r="U116" s="23">
        <v>-0.69228341793073511</v>
      </c>
      <c r="V116" s="23">
        <v>-1.06</v>
      </c>
      <c r="W116" s="23">
        <v>-1.35</v>
      </c>
      <c r="X116" s="23">
        <v>-4.1793071301143039</v>
      </c>
      <c r="Y116" s="23">
        <v>-3.5245397584267946</v>
      </c>
      <c r="Z116" s="23">
        <v>-0.30311635987588748</v>
      </c>
      <c r="AA116" s="23">
        <v>-0.85722738543159882</v>
      </c>
      <c r="AB116" s="23">
        <v>-1.57</v>
      </c>
    </row>
    <row r="117" spans="1:28" x14ac:dyDescent="0.3">
      <c r="A117" s="21">
        <v>44045</v>
      </c>
      <c r="B117" s="22">
        <v>140.94</v>
      </c>
      <c r="C117" s="23">
        <v>-0.1</v>
      </c>
      <c r="D117" s="23">
        <v>-0.40186233128648363</v>
      </c>
      <c r="E117" s="23">
        <v>1.3407307019400283</v>
      </c>
      <c r="F117" s="23">
        <v>2.0413154223859853</v>
      </c>
      <c r="G117" s="23">
        <v>2.2543944350341003</v>
      </c>
      <c r="H117" s="23">
        <v>0.78987283940683706</v>
      </c>
      <c r="I117" s="23">
        <v>0.86237057661324967</v>
      </c>
      <c r="J117" s="23">
        <v>-0.68992137070898107</v>
      </c>
      <c r="K117" s="23">
        <v>-1.6840502871705925</v>
      </c>
      <c r="L117" s="23">
        <v>-2.0692079473808889</v>
      </c>
      <c r="M117" s="23">
        <v>0.62569959351996074</v>
      </c>
      <c r="N117" s="23">
        <v>-0.53</v>
      </c>
      <c r="O117" s="24">
        <v>-0.42</v>
      </c>
      <c r="P117" s="23">
        <v>1.946242258885277</v>
      </c>
      <c r="Q117" s="23">
        <v>2.5142493639077252</v>
      </c>
      <c r="R117" s="23">
        <v>-0.45770414462045528</v>
      </c>
      <c r="S117" s="23">
        <v>0.61293882964451729</v>
      </c>
      <c r="T117" s="23">
        <v>0.97939979962562229</v>
      </c>
      <c r="U117" s="23">
        <v>0.77980612253456616</v>
      </c>
      <c r="V117" s="23">
        <v>0.27</v>
      </c>
      <c r="W117" s="23">
        <v>-1.31</v>
      </c>
      <c r="X117" s="23">
        <v>-4.1794816557040599</v>
      </c>
      <c r="Y117" s="23">
        <v>-2.9225402647133292</v>
      </c>
      <c r="Z117" s="23">
        <v>0.22171616710504738</v>
      </c>
      <c r="AA117" s="23">
        <v>-0.47100105187124375</v>
      </c>
      <c r="AB117" s="23">
        <v>-1.4100000000000001</v>
      </c>
    </row>
    <row r="118" spans="1:28" x14ac:dyDescent="0.3">
      <c r="A118" s="21">
        <v>44047</v>
      </c>
      <c r="B118" s="22">
        <v>146.99</v>
      </c>
      <c r="C118" s="23">
        <v>0.88</v>
      </c>
      <c r="D118" s="23">
        <v>3.1167190464844801</v>
      </c>
      <c r="E118" s="23">
        <v>6.3372854567451338</v>
      </c>
      <c r="F118" s="23">
        <v>7.1187506814336334</v>
      </c>
      <c r="G118" s="23">
        <v>7.4335124450324548</v>
      </c>
      <c r="H118" s="23">
        <v>6.2850426230670244</v>
      </c>
      <c r="I118" s="23">
        <v>5.9440923682945765</v>
      </c>
      <c r="J118" s="23">
        <v>5.1354519452805798</v>
      </c>
      <c r="K118" s="23">
        <v>4.6531803004551575</v>
      </c>
      <c r="L118" s="23">
        <v>4.5789102351967799</v>
      </c>
      <c r="M118" s="23">
        <v>4.910839197200322</v>
      </c>
      <c r="N118" s="23">
        <v>0.27</v>
      </c>
      <c r="O118" s="24">
        <v>0.57999999999999996</v>
      </c>
      <c r="P118" s="23">
        <v>4.7747843618522579</v>
      </c>
      <c r="Q118" s="23">
        <v>5.5766791850513648</v>
      </c>
      <c r="R118" s="23">
        <v>2.8284156775185574</v>
      </c>
      <c r="S118" s="23">
        <v>4.2040467921222415</v>
      </c>
      <c r="T118" s="23">
        <v>4.7541339441944661</v>
      </c>
      <c r="U118" s="23">
        <v>4.0718180860066244</v>
      </c>
      <c r="V118" s="23">
        <v>2.41</v>
      </c>
      <c r="W118" s="23">
        <v>-1.31</v>
      </c>
      <c r="X118" s="23">
        <v>-3.3513924974321481</v>
      </c>
      <c r="Y118" s="23">
        <v>-1.3979237915383114</v>
      </c>
      <c r="Z118" s="23">
        <v>2.0806971529986216</v>
      </c>
      <c r="AA118" s="23">
        <v>1.4851130464715421</v>
      </c>
      <c r="AB118" s="23">
        <v>0.37999999999999989</v>
      </c>
    </row>
    <row r="119" spans="1:28" x14ac:dyDescent="0.3">
      <c r="A119" s="21">
        <v>44051</v>
      </c>
      <c r="B119" s="22">
        <v>147.38</v>
      </c>
      <c r="C119" s="23">
        <v>1.19</v>
      </c>
      <c r="D119" s="23">
        <v>3.6208994549859193</v>
      </c>
      <c r="E119" s="23">
        <v>7.00608184700714</v>
      </c>
      <c r="F119" s="23">
        <v>7.8017079232609152</v>
      </c>
      <c r="G119" s="23">
        <v>8.0959125333102548</v>
      </c>
      <c r="H119" s="23">
        <v>7.0024882629107985</v>
      </c>
      <c r="I119" s="23">
        <v>6.6296225514138456</v>
      </c>
      <c r="J119" s="23">
        <v>5.9667997482264656</v>
      </c>
      <c r="K119" s="23">
        <v>5.7028563008772801</v>
      </c>
      <c r="L119" s="23">
        <v>5.8286379827385275</v>
      </c>
      <c r="M119" s="23">
        <v>6.413396684188136</v>
      </c>
      <c r="N119" s="23">
        <v>0.73</v>
      </c>
      <c r="O119" s="24">
        <v>0.87</v>
      </c>
      <c r="P119" s="23">
        <v>5.1636597207535777</v>
      </c>
      <c r="Q119" s="23">
        <v>6.0383558189185846</v>
      </c>
      <c r="R119" s="23">
        <v>3.332419617177969</v>
      </c>
      <c r="S119" s="23">
        <v>4.7927079642254453</v>
      </c>
      <c r="T119" s="23">
        <v>5.4773992048326026</v>
      </c>
      <c r="U119" s="23">
        <v>4.8305344879652656</v>
      </c>
      <c r="V119" s="23">
        <v>3.09</v>
      </c>
      <c r="W119" s="23">
        <v>-0.60000000000000009</v>
      </c>
      <c r="X119" s="23">
        <v>-2.6577330400989823</v>
      </c>
      <c r="Y119" s="23">
        <v>-0.79951123677321245</v>
      </c>
      <c r="Z119" s="23">
        <v>2.7253835958284811</v>
      </c>
      <c r="AA119" s="23">
        <v>2.0301639405153589</v>
      </c>
      <c r="AB119" s="23">
        <v>0.83999999999999986</v>
      </c>
    </row>
    <row r="120" spans="1:28" x14ac:dyDescent="0.3">
      <c r="A120" s="21">
        <v>44056</v>
      </c>
      <c r="B120" s="22">
        <v>146.27000000000001</v>
      </c>
      <c r="C120" s="23">
        <v>1.25</v>
      </c>
      <c r="D120" s="23">
        <v>3.5431259042321113</v>
      </c>
      <c r="E120" s="23">
        <v>6.5534300578622791</v>
      </c>
      <c r="F120" s="23">
        <v>7.2171281090880122</v>
      </c>
      <c r="G120" s="23">
        <v>7.5162964242579449</v>
      </c>
      <c r="H120" s="23">
        <v>6.5503775099066859</v>
      </c>
      <c r="I120" s="23">
        <v>6.5892025394664993</v>
      </c>
      <c r="J120" s="23">
        <v>5.4964623824126075</v>
      </c>
      <c r="K120" s="23">
        <v>5.2420438027742593</v>
      </c>
      <c r="L120" s="23">
        <v>5.3466724122119382</v>
      </c>
      <c r="M120" s="23">
        <v>6.1051064643114117</v>
      </c>
      <c r="N120" s="23">
        <v>0.65</v>
      </c>
      <c r="O120" s="24">
        <v>0.75</v>
      </c>
      <c r="P120" s="23">
        <v>4.8906390050011606</v>
      </c>
      <c r="Q120" s="23">
        <v>5.8005614717042331</v>
      </c>
      <c r="R120" s="23">
        <v>3.1025965844500258</v>
      </c>
      <c r="S120" s="23">
        <v>4.5564228845287964</v>
      </c>
      <c r="T120" s="23">
        <v>5.218974652731446</v>
      </c>
      <c r="U120" s="23">
        <v>4.6591413539347917</v>
      </c>
      <c r="V120" s="23">
        <v>3.02</v>
      </c>
      <c r="W120" s="23">
        <v>-0.59000000000000008</v>
      </c>
      <c r="X120" s="23">
        <v>-2.9116312976987668</v>
      </c>
      <c r="Y120" s="23">
        <v>-0.90475407700749799</v>
      </c>
      <c r="Z120" s="23">
        <v>2.6314129379365832</v>
      </c>
      <c r="AA120" s="23">
        <v>1.9704711428571193</v>
      </c>
      <c r="AB120" s="23">
        <v>0.81</v>
      </c>
    </row>
    <row r="121" spans="1:28" x14ac:dyDescent="0.3">
      <c r="A121" s="21">
        <v>44062</v>
      </c>
      <c r="B121" s="22">
        <v>145.49</v>
      </c>
      <c r="C121" s="23">
        <v>0.94</v>
      </c>
      <c r="D121" s="23">
        <v>2.9472353579328874</v>
      </c>
      <c r="E121" s="23">
        <v>5.3277470871542647</v>
      </c>
      <c r="F121" s="23">
        <v>6.0152397389527197</v>
      </c>
      <c r="G121" s="23">
        <v>6.4416714272015954</v>
      </c>
      <c r="H121" s="23">
        <v>5.6482949544259275</v>
      </c>
      <c r="I121" s="23">
        <v>5.5157134271140071</v>
      </c>
      <c r="J121" s="23">
        <v>4.3027597656843648</v>
      </c>
      <c r="K121" s="23">
        <v>4.0071373386185432</v>
      </c>
      <c r="L121" s="23">
        <v>4.1484216923573554</v>
      </c>
      <c r="M121" s="23">
        <v>4.8921417979595452</v>
      </c>
      <c r="N121" s="23">
        <v>0.41</v>
      </c>
      <c r="O121" s="24">
        <v>0.6</v>
      </c>
      <c r="P121" s="23">
        <v>4.5745639320177531</v>
      </c>
      <c r="Q121" s="23">
        <v>5.482502791557855</v>
      </c>
      <c r="R121" s="23">
        <v>2.7873785418311439</v>
      </c>
      <c r="S121" s="23">
        <v>4.3070164345083404</v>
      </c>
      <c r="T121" s="23">
        <v>5.0529779379842994</v>
      </c>
      <c r="U121" s="23">
        <v>4.246445953941711</v>
      </c>
      <c r="V121" s="23">
        <v>2.39</v>
      </c>
      <c r="W121" s="23">
        <v>-0.6100000000000011</v>
      </c>
      <c r="X121" s="23">
        <v>-2.7396660685963186</v>
      </c>
      <c r="Y121" s="23">
        <v>-0.98209551011853247</v>
      </c>
      <c r="Z121" s="23">
        <v>2.6537811492958836</v>
      </c>
      <c r="AA121" s="23">
        <v>2.0650188759475006</v>
      </c>
      <c r="AB121" s="23">
        <v>0.91000000000000014</v>
      </c>
    </row>
    <row r="122" spans="1:28" x14ac:dyDescent="0.3">
      <c r="A122" s="21">
        <v>44069</v>
      </c>
      <c r="B122" s="22">
        <v>142.86000000000001</v>
      </c>
      <c r="C122" s="23">
        <v>0.51</v>
      </c>
      <c r="D122" s="23">
        <v>1.2421758558049998</v>
      </c>
      <c r="E122" s="23">
        <v>2.8475903693772198</v>
      </c>
      <c r="F122" s="23">
        <v>3.535726365291902</v>
      </c>
      <c r="G122" s="23">
        <v>4.0993229404097988</v>
      </c>
      <c r="H122" s="23">
        <v>3.3203458973232105</v>
      </c>
      <c r="I122" s="23">
        <v>3.0312308476588572</v>
      </c>
      <c r="J122" s="23">
        <v>1.6266744971013876</v>
      </c>
      <c r="K122" s="23">
        <v>1.2745939757679414</v>
      </c>
      <c r="L122" s="23">
        <v>1.6345348371916124</v>
      </c>
      <c r="M122" s="23">
        <v>3.2900775530333806</v>
      </c>
      <c r="N122" s="23">
        <v>0.03</v>
      </c>
      <c r="O122" s="24">
        <v>0.27</v>
      </c>
      <c r="P122" s="23">
        <v>3.6195264317811628</v>
      </c>
      <c r="Q122" s="23">
        <v>4.3905580187781679</v>
      </c>
      <c r="R122" s="23">
        <v>1.7458908901304429</v>
      </c>
      <c r="S122" s="23">
        <v>3.2572090555810673</v>
      </c>
      <c r="T122" s="23">
        <v>4.0896127647555076</v>
      </c>
      <c r="U122" s="23">
        <v>3.768383696146981</v>
      </c>
      <c r="V122" s="23">
        <v>2.4900000000000002</v>
      </c>
      <c r="W122" s="23">
        <v>-0.44000000000000106</v>
      </c>
      <c r="X122" s="23">
        <v>-2.3319235694223304</v>
      </c>
      <c r="Y122" s="23">
        <v>-1.1214383036190234</v>
      </c>
      <c r="Z122" s="23">
        <v>2.3915945000196119</v>
      </c>
      <c r="AA122" s="23">
        <v>1.8542362312378913</v>
      </c>
      <c r="AB122" s="23">
        <v>0.77</v>
      </c>
    </row>
    <row r="123" spans="1:28" x14ac:dyDescent="0.3">
      <c r="A123" s="21">
        <v>44076</v>
      </c>
      <c r="B123" s="22">
        <v>139.07</v>
      </c>
      <c r="C123" s="23">
        <v>0.13</v>
      </c>
      <c r="D123" s="23">
        <v>-0.3787869182641832</v>
      </c>
      <c r="E123" s="23">
        <v>0.32364471167810666</v>
      </c>
      <c r="F123" s="23">
        <v>0.93970831994457038</v>
      </c>
      <c r="G123" s="23">
        <v>1.5434901659854754</v>
      </c>
      <c r="H123" s="23">
        <v>0.77845862136994837</v>
      </c>
      <c r="I123" s="23">
        <v>0.59766091349444095</v>
      </c>
      <c r="J123" s="23">
        <v>-0.84529131597323193</v>
      </c>
      <c r="K123" s="23">
        <v>-1.2040039293792431</v>
      </c>
      <c r="L123" s="23">
        <v>-0.9576539780053166</v>
      </c>
      <c r="M123" s="23">
        <v>1.623376401621905</v>
      </c>
      <c r="N123" s="23">
        <v>-0.36</v>
      </c>
      <c r="O123" s="24">
        <v>-0.23</v>
      </c>
      <c r="P123" s="23">
        <v>2.2278580566805037</v>
      </c>
      <c r="Q123" s="23">
        <v>2.933237295073472</v>
      </c>
      <c r="R123" s="23">
        <v>0.39178762857451011</v>
      </c>
      <c r="S123" s="23">
        <v>2.0285801274353954</v>
      </c>
      <c r="T123" s="23">
        <v>3.0260629399887922</v>
      </c>
      <c r="U123" s="23">
        <v>2.354202487546718</v>
      </c>
      <c r="V123" s="23">
        <v>0.96</v>
      </c>
      <c r="W123" s="23">
        <v>-0.69000000000000106</v>
      </c>
      <c r="X123" s="23">
        <v>-2.315732976776764</v>
      </c>
      <c r="Y123" s="23">
        <v>-1.8045065446487025</v>
      </c>
      <c r="Z123" s="23">
        <v>1.9690395648834396</v>
      </c>
      <c r="AA123" s="23">
        <v>1.5512069672123077</v>
      </c>
      <c r="AB123" s="23">
        <v>0.62999999999999989</v>
      </c>
    </row>
    <row r="124" spans="1:28" x14ac:dyDescent="0.3">
      <c r="A124" s="21">
        <v>44083</v>
      </c>
      <c r="B124" s="22">
        <v>136.99</v>
      </c>
      <c r="C124" s="23">
        <v>0</v>
      </c>
      <c r="D124" s="23">
        <v>-1.09687440941148</v>
      </c>
      <c r="E124" s="23">
        <v>-0.83582051724757678</v>
      </c>
      <c r="F124" s="23">
        <v>-0.27370410417457958</v>
      </c>
      <c r="G124" s="23">
        <v>0.20734131920639887</v>
      </c>
      <c r="H124" s="23">
        <v>-0.6490971911974136</v>
      </c>
      <c r="I124" s="23">
        <v>-0.72469007241690475</v>
      </c>
      <c r="J124" s="23">
        <v>-2.1991531374334645</v>
      </c>
      <c r="K124" s="23">
        <v>-2.6467014272157208</v>
      </c>
      <c r="L124" s="23">
        <v>-2.3908455645433566</v>
      </c>
      <c r="M124" s="23">
        <v>0.41285508310806884</v>
      </c>
      <c r="N124" s="23">
        <v>-0.57999999999999996</v>
      </c>
      <c r="O124" s="24">
        <v>-0.47</v>
      </c>
      <c r="P124" s="23">
        <v>1.4495964089773385</v>
      </c>
      <c r="Q124" s="23">
        <v>2.0497573044345767</v>
      </c>
      <c r="R124" s="23">
        <v>-0.55711896953064</v>
      </c>
      <c r="S124" s="23">
        <v>0.99994952113007529</v>
      </c>
      <c r="T124" s="23">
        <v>1.9698854863611415</v>
      </c>
      <c r="U124" s="23">
        <v>1.3928294431512223</v>
      </c>
      <c r="V124" s="23">
        <v>0.24</v>
      </c>
      <c r="W124" s="23">
        <v>-0.96000000000000107</v>
      </c>
      <c r="X124" s="23">
        <v>-2.8973010287735237</v>
      </c>
      <c r="Y124" s="23">
        <v>-2.3588385132225915</v>
      </c>
      <c r="Z124" s="23">
        <v>1.3802767558984625</v>
      </c>
      <c r="AA124" s="23">
        <v>1.0274004951826043</v>
      </c>
      <c r="AB124" s="23">
        <v>0.14999999999999991</v>
      </c>
    </row>
    <row r="125" spans="1:28" x14ac:dyDescent="0.3">
      <c r="A125" s="21">
        <v>44090</v>
      </c>
      <c r="B125" s="22">
        <v>136.54</v>
      </c>
      <c r="C125" s="23">
        <v>-0.17</v>
      </c>
      <c r="D125" s="23">
        <v>-1.5570836780759465</v>
      </c>
      <c r="E125" s="23">
        <v>-0.86067984600305669</v>
      </c>
      <c r="F125" s="23">
        <v>-0.32429887937290336</v>
      </c>
      <c r="G125" s="23">
        <v>1.3212823766621473E-2</v>
      </c>
      <c r="H125" s="23">
        <v>-1.0003308155656532</v>
      </c>
      <c r="I125" s="23">
        <v>-1.1087967967557724</v>
      </c>
      <c r="J125" s="23">
        <v>-2.7133645260588217</v>
      </c>
      <c r="K125" s="23">
        <v>-3.4517191093479442</v>
      </c>
      <c r="L125" s="23">
        <v>-3.2123429738415683</v>
      </c>
      <c r="M125" s="23">
        <v>-2.4667787039122313E-2</v>
      </c>
      <c r="N125" s="23">
        <v>-0.62</v>
      </c>
      <c r="O125" s="24">
        <v>-0.61</v>
      </c>
      <c r="P125" s="23">
        <v>1.1345518758306237</v>
      </c>
      <c r="Q125" s="23">
        <v>1.6707036026473572</v>
      </c>
      <c r="R125" s="23">
        <v>-1.1186663914709862</v>
      </c>
      <c r="S125" s="23">
        <v>0.15481597123448798</v>
      </c>
      <c r="T125" s="23">
        <v>0.853938311156899</v>
      </c>
      <c r="U125" s="23">
        <v>0.64268458653436189</v>
      </c>
      <c r="V125" s="23">
        <v>0.16</v>
      </c>
      <c r="W125" s="23">
        <v>-0.880000000000001</v>
      </c>
      <c r="X125" s="23">
        <v>-3.3867686708296096</v>
      </c>
      <c r="Y125" s="23">
        <v>-2.9642096765452401</v>
      </c>
      <c r="Z125" s="23">
        <v>0.63331091188422861</v>
      </c>
      <c r="AA125" s="23">
        <v>0.11034355547153363</v>
      </c>
      <c r="AB125" s="23">
        <v>-0.88</v>
      </c>
    </row>
    <row r="126" spans="1:28" x14ac:dyDescent="0.3">
      <c r="A126" s="21">
        <v>44093</v>
      </c>
      <c r="B126" s="22">
        <v>142.72</v>
      </c>
      <c r="C126" s="23">
        <v>-0.01</v>
      </c>
      <c r="D126" s="23">
        <v>0.33655534440717327</v>
      </c>
      <c r="E126" s="23">
        <v>2.3304991672206472</v>
      </c>
      <c r="F126" s="23">
        <v>3.2493483026481926</v>
      </c>
      <c r="G126" s="23">
        <v>3.4393629545781819</v>
      </c>
      <c r="H126" s="23">
        <v>2.4632637159289987</v>
      </c>
      <c r="I126" s="23">
        <v>2.5336195309835956</v>
      </c>
      <c r="J126" s="23">
        <v>0.95689167601550285</v>
      </c>
      <c r="K126" s="23">
        <v>0.30732276679486281</v>
      </c>
      <c r="L126" s="23">
        <v>0.22852049320997359</v>
      </c>
      <c r="M126" s="23">
        <v>2.2150832637331064</v>
      </c>
      <c r="N126" s="23">
        <v>-0.24</v>
      </c>
      <c r="O126" s="24">
        <v>-0.04</v>
      </c>
      <c r="P126" s="23">
        <v>3.0116237297163555</v>
      </c>
      <c r="Q126" s="23">
        <v>3.7565835462370991</v>
      </c>
      <c r="R126" s="23">
        <v>0.96806283932606929</v>
      </c>
      <c r="S126" s="23">
        <v>2.2819471584539444</v>
      </c>
      <c r="T126" s="23">
        <v>2.8226993405902867</v>
      </c>
      <c r="U126" s="23">
        <v>2.2921009495605142</v>
      </c>
      <c r="V126" s="23">
        <v>1.31</v>
      </c>
      <c r="W126" s="23">
        <v>-0.95000000000000107</v>
      </c>
      <c r="X126" s="23">
        <v>-2.9276442826224098</v>
      </c>
      <c r="Y126" s="23">
        <v>-2.2666696244203575</v>
      </c>
      <c r="Z126" s="23">
        <v>1.4795955930698228</v>
      </c>
      <c r="AA126" s="23">
        <v>0.91664762800895239</v>
      </c>
      <c r="AB126" s="23">
        <v>-0.22999999999999998</v>
      </c>
    </row>
    <row r="127" spans="1:28" x14ac:dyDescent="0.3">
      <c r="A127" s="21">
        <v>44098</v>
      </c>
      <c r="B127" s="22">
        <v>147.31</v>
      </c>
      <c r="C127" s="23">
        <v>0.81</v>
      </c>
      <c r="D127" s="23">
        <v>2.9076489592585149</v>
      </c>
      <c r="E127" s="23">
        <v>5.6598532541255597</v>
      </c>
      <c r="F127" s="23">
        <v>6.5821227797813364</v>
      </c>
      <c r="G127" s="23">
        <v>7.0379316018408593</v>
      </c>
      <c r="H127" s="23">
        <v>6.2323401904306861</v>
      </c>
      <c r="I127" s="23">
        <v>6.0072681456637778</v>
      </c>
      <c r="J127" s="23">
        <v>4.7212341619795968</v>
      </c>
      <c r="K127" s="23">
        <v>4.497143088217161</v>
      </c>
      <c r="L127" s="23">
        <v>4.6561621463350757</v>
      </c>
      <c r="M127" s="23">
        <v>5.4733213703874171</v>
      </c>
      <c r="N127" s="23">
        <v>0.45</v>
      </c>
      <c r="O127" s="24">
        <v>0.76</v>
      </c>
      <c r="P127" s="23">
        <v>5.021670328053597</v>
      </c>
      <c r="Q127" s="23">
        <v>5.8588667613951175</v>
      </c>
      <c r="R127" s="23">
        <v>3.156330622776812</v>
      </c>
      <c r="S127" s="23">
        <v>4.6505558227989843</v>
      </c>
      <c r="T127" s="23">
        <v>5.3399641474958361</v>
      </c>
      <c r="U127" s="23">
        <v>4.5089688952611713</v>
      </c>
      <c r="V127" s="23">
        <v>2.79</v>
      </c>
      <c r="W127" s="23">
        <v>-0.2400000000000001</v>
      </c>
      <c r="X127" s="23">
        <v>-2.1173617410826555</v>
      </c>
      <c r="Y127" s="23">
        <v>-1.0058100658015148</v>
      </c>
      <c r="Z127" s="23">
        <v>2.8085262953057057</v>
      </c>
      <c r="AA127" s="23">
        <v>2.1535917417127823</v>
      </c>
      <c r="AB127" s="23">
        <v>0.81</v>
      </c>
    </row>
    <row r="128" spans="1:28" x14ac:dyDescent="0.3">
      <c r="A128" s="21">
        <v>44104</v>
      </c>
      <c r="B128" s="22">
        <v>148.09</v>
      </c>
      <c r="C128" s="23">
        <v>1.04</v>
      </c>
      <c r="D128" s="23">
        <v>3.5423767359782503</v>
      </c>
      <c r="E128" s="23">
        <v>6.7798671045312497</v>
      </c>
      <c r="F128" s="23">
        <v>7.6884294698813438</v>
      </c>
      <c r="G128" s="23">
        <v>8.1475532644473141</v>
      </c>
      <c r="H128" s="23">
        <v>7.3932081427207228</v>
      </c>
      <c r="I128" s="23">
        <v>7.2935586529655652</v>
      </c>
      <c r="J128" s="23">
        <v>6.0110625214628906</v>
      </c>
      <c r="K128" s="23">
        <v>5.8788175796099615</v>
      </c>
      <c r="L128" s="23">
        <v>5.9917368810592508</v>
      </c>
      <c r="M128" s="23">
        <v>6.485228719685475</v>
      </c>
      <c r="N128" s="23">
        <v>0.67</v>
      </c>
      <c r="O128" s="24">
        <v>0.98</v>
      </c>
      <c r="P128" s="23">
        <v>5.453864344588359</v>
      </c>
      <c r="Q128" s="23">
        <v>6.3422315411773482</v>
      </c>
      <c r="R128" s="23">
        <v>3.7040944684656547</v>
      </c>
      <c r="S128" s="23">
        <v>5.3186385418014215</v>
      </c>
      <c r="T128" s="23">
        <v>6.0410470271505599</v>
      </c>
      <c r="U128" s="23">
        <v>5.0676803476466787</v>
      </c>
      <c r="V128" s="23">
        <v>3.19</v>
      </c>
      <c r="W128" s="23">
        <v>-0.19000000000000106</v>
      </c>
      <c r="X128" s="23">
        <v>-1.9190674883997536</v>
      </c>
      <c r="Y128" s="23">
        <v>-0.56190206204799753</v>
      </c>
      <c r="Z128" s="23">
        <v>3.2494194304245125</v>
      </c>
      <c r="AA128" s="23">
        <v>2.5298416744946577</v>
      </c>
      <c r="AB128" s="23">
        <v>1.1400000000000001</v>
      </c>
    </row>
    <row r="129" spans="1:28" x14ac:dyDescent="0.3">
      <c r="A129" s="21">
        <v>44111</v>
      </c>
      <c r="B129" s="22">
        <v>148.13999999999999</v>
      </c>
      <c r="C129" s="23">
        <v>1</v>
      </c>
      <c r="D129" s="23">
        <v>3.5673900621105989</v>
      </c>
      <c r="E129" s="23">
        <v>6.87897049597726</v>
      </c>
      <c r="F129" s="23">
        <v>7.8612612434668243</v>
      </c>
      <c r="G129" s="23">
        <v>8.4639294817679307</v>
      </c>
      <c r="H129" s="23">
        <v>7.756193200517461</v>
      </c>
      <c r="I129" s="23">
        <v>7.6582315387218678</v>
      </c>
      <c r="J129" s="23">
        <v>6.3705969170982915</v>
      </c>
      <c r="K129" s="23">
        <v>6.3079128079456401</v>
      </c>
      <c r="L129" s="23">
        <v>6.4554625126689116</v>
      </c>
      <c r="M129" s="23">
        <v>6.8615442783654608</v>
      </c>
      <c r="N129" s="23">
        <v>0.7</v>
      </c>
      <c r="O129" s="24">
        <v>1.1100000000000001</v>
      </c>
      <c r="P129" s="23">
        <v>5.6700183625395066</v>
      </c>
      <c r="Q129" s="23">
        <v>6.5803200728858728</v>
      </c>
      <c r="R129" s="23">
        <v>4.0670977197016338</v>
      </c>
      <c r="S129" s="23">
        <v>5.6754579467314992</v>
      </c>
      <c r="T129" s="23">
        <v>6.4573850357683735</v>
      </c>
      <c r="U129" s="23">
        <v>5.5047934339006082</v>
      </c>
      <c r="V129" s="23">
        <v>3.49</v>
      </c>
      <c r="W129" s="23">
        <v>-0.1100000000000011</v>
      </c>
      <c r="X129" s="23">
        <v>-1.7018307817247109</v>
      </c>
      <c r="Y129" s="23">
        <v>-0.37517782105479913</v>
      </c>
      <c r="Z129" s="23">
        <v>3.52549503137632</v>
      </c>
      <c r="AA129" s="23">
        <v>2.8419913606660616</v>
      </c>
      <c r="AB129" s="23">
        <v>1.46</v>
      </c>
    </row>
    <row r="130" spans="1:28" x14ac:dyDescent="0.3">
      <c r="A130" s="21">
        <v>44118</v>
      </c>
      <c r="B130" s="22">
        <v>147.93</v>
      </c>
      <c r="C130" s="23">
        <v>0.94</v>
      </c>
      <c r="D130" s="23">
        <v>3.9084974044048919</v>
      </c>
      <c r="E130" s="23">
        <v>7.3746818457334644</v>
      </c>
      <c r="F130" s="23">
        <v>8.4028096538816506</v>
      </c>
      <c r="G130" s="23">
        <v>8.827516105524964</v>
      </c>
      <c r="H130" s="23">
        <v>8.0860224527185132</v>
      </c>
      <c r="I130" s="23">
        <v>7.9556040160985368</v>
      </c>
      <c r="J130" s="23">
        <v>6.6891945737913447</v>
      </c>
      <c r="K130" s="23">
        <v>6.5669616758581171</v>
      </c>
      <c r="L130" s="23">
        <v>6.7104359471331527</v>
      </c>
      <c r="M130" s="23">
        <v>7.1057642784746395</v>
      </c>
      <c r="N130" s="23">
        <v>0.77</v>
      </c>
      <c r="O130" s="24">
        <v>1.1100000000000001</v>
      </c>
      <c r="P130" s="23">
        <v>5.6178847813087804</v>
      </c>
      <c r="Q130" s="23">
        <v>6.6057307028132364</v>
      </c>
      <c r="R130" s="23">
        <v>4.0498967118905611</v>
      </c>
      <c r="S130" s="23">
        <v>5.5999835827195135</v>
      </c>
      <c r="T130" s="23">
        <v>6.3306896703998321</v>
      </c>
      <c r="U130" s="23">
        <v>5.2845810119279335</v>
      </c>
      <c r="V130" s="23">
        <v>3.4</v>
      </c>
      <c r="W130" s="23">
        <v>0.45999999999999996</v>
      </c>
      <c r="X130" s="23">
        <v>-1.0210826805918189</v>
      </c>
      <c r="Y130" s="23">
        <v>0.39687247281400784</v>
      </c>
      <c r="Z130" s="23">
        <v>3.9698616879323199</v>
      </c>
      <c r="AA130" s="23">
        <v>2.86266150065192</v>
      </c>
      <c r="AB130" s="23">
        <v>1.25</v>
      </c>
    </row>
    <row r="131" spans="1:28" x14ac:dyDescent="0.3">
      <c r="A131" s="21">
        <v>44123</v>
      </c>
      <c r="B131" s="22">
        <v>149.37</v>
      </c>
      <c r="C131" s="23">
        <v>1.21</v>
      </c>
      <c r="D131" s="23">
        <v>4.9177840062901801</v>
      </c>
      <c r="E131" s="23">
        <v>8.8231312007724298</v>
      </c>
      <c r="F131" s="23">
        <v>9.7649827192087173</v>
      </c>
      <c r="G131" s="23">
        <v>10.189035351782264</v>
      </c>
      <c r="H131" s="23">
        <v>9.405322129734369</v>
      </c>
      <c r="I131" s="23">
        <v>9.1425019059328267</v>
      </c>
      <c r="J131" s="23">
        <v>7.9296601855981805</v>
      </c>
      <c r="K131" s="23">
        <v>7.75858989335544</v>
      </c>
      <c r="L131" s="23">
        <v>7.9106770541032443</v>
      </c>
      <c r="M131" s="23">
        <v>7.9009546335900787</v>
      </c>
      <c r="N131" s="23">
        <v>0.93</v>
      </c>
      <c r="O131" s="24">
        <v>1.1299999999999999</v>
      </c>
      <c r="P131" s="23">
        <v>6.2146256558351718</v>
      </c>
      <c r="Q131" s="23">
        <v>7.3351407631905774</v>
      </c>
      <c r="R131" s="23">
        <v>4.6949011906104365</v>
      </c>
      <c r="S131" s="23">
        <v>6.1065390881405852</v>
      </c>
      <c r="T131" s="23">
        <v>6.6937352742057854</v>
      </c>
      <c r="U131" s="23">
        <v>5.7614758580302112</v>
      </c>
      <c r="V131" s="23">
        <v>3.88</v>
      </c>
      <c r="W131" s="23">
        <v>0.20999999999999996</v>
      </c>
      <c r="X131" s="23">
        <v>-0.87349191303751195</v>
      </c>
      <c r="Y131" s="23">
        <v>0.60326199958433235</v>
      </c>
      <c r="Z131" s="23">
        <v>4.0422227369988661</v>
      </c>
      <c r="AA131" s="23">
        <v>2.7829653800912766</v>
      </c>
      <c r="AB131" s="23">
        <v>1.0499999999999998</v>
      </c>
    </row>
    <row r="132" spans="1:28" x14ac:dyDescent="0.3">
      <c r="A132" s="21">
        <v>44127</v>
      </c>
      <c r="B132" s="22">
        <v>148.51</v>
      </c>
      <c r="C132" s="23">
        <v>1.1000000000000001</v>
      </c>
      <c r="D132" s="23">
        <v>4.5312377599016092</v>
      </c>
      <c r="E132" s="23">
        <v>8.277902641585495</v>
      </c>
      <c r="F132" s="23">
        <v>9.2902940759307491</v>
      </c>
      <c r="G132" s="23">
        <v>9.7542070641889662</v>
      </c>
      <c r="H132" s="23">
        <v>9.0711133018831749</v>
      </c>
      <c r="I132" s="23">
        <v>8.8087076873848602</v>
      </c>
      <c r="J132" s="23">
        <v>7.56824131709838</v>
      </c>
      <c r="K132" s="23">
        <v>7.4409256210320969</v>
      </c>
      <c r="L132" s="23">
        <v>7.6205017146399667</v>
      </c>
      <c r="M132" s="23">
        <v>7.6689979535796304</v>
      </c>
      <c r="N132" s="23">
        <v>0.85</v>
      </c>
      <c r="O132" s="24">
        <v>1.24</v>
      </c>
      <c r="P132" s="23">
        <v>6.1365610384028173</v>
      </c>
      <c r="Q132" s="23">
        <v>7.2130787829009675</v>
      </c>
      <c r="R132" s="23">
        <v>4.6223095366038773</v>
      </c>
      <c r="S132" s="23">
        <v>6.1219751664856545</v>
      </c>
      <c r="T132" s="23">
        <v>6.7993946830304797</v>
      </c>
      <c r="U132" s="23">
        <v>5.9517788237729832</v>
      </c>
      <c r="V132" s="23">
        <v>3.97</v>
      </c>
      <c r="W132" s="23">
        <v>0.53</v>
      </c>
      <c r="X132" s="23">
        <v>-0.74683292515406108</v>
      </c>
      <c r="Y132" s="23">
        <v>0.72539512440229215</v>
      </c>
      <c r="Z132" s="23">
        <v>4.127413648956626</v>
      </c>
      <c r="AA132" s="23">
        <v>2.9839511039331592</v>
      </c>
      <c r="AB132" s="23">
        <v>1.37</v>
      </c>
    </row>
    <row r="133" spans="1:28" x14ac:dyDescent="0.3">
      <c r="A133" s="21">
        <v>44131</v>
      </c>
      <c r="B133" s="22">
        <v>148.5</v>
      </c>
      <c r="C133" s="23">
        <v>1.04</v>
      </c>
      <c r="D133" s="23">
        <v>4.117021830477384</v>
      </c>
      <c r="E133" s="23">
        <v>7.5388135330655288</v>
      </c>
      <c r="F133" s="23">
        <v>8.5844391474998805</v>
      </c>
      <c r="G133" s="23">
        <v>9.2159492479239855</v>
      </c>
      <c r="H133" s="23">
        <v>8.5426467861179738</v>
      </c>
      <c r="I133" s="23">
        <v>8.1270839730382374</v>
      </c>
      <c r="J133" s="23">
        <v>6.7969251421704424</v>
      </c>
      <c r="K133" s="23">
        <v>6.7145307922700814</v>
      </c>
      <c r="L133" s="23">
        <v>7.0064432258414691</v>
      </c>
      <c r="M133" s="23">
        <v>7.2224986653530747</v>
      </c>
      <c r="N133" s="23">
        <v>0.9</v>
      </c>
      <c r="O133" s="24">
        <v>1.21</v>
      </c>
      <c r="P133" s="23">
        <v>5.9448686231746493</v>
      </c>
      <c r="Q133" s="23">
        <v>6.898695537271621</v>
      </c>
      <c r="R133" s="23">
        <v>4.3929947442892594</v>
      </c>
      <c r="S133" s="23">
        <v>5.9449663518622966</v>
      </c>
      <c r="T133" s="23">
        <v>6.7302458621809098</v>
      </c>
      <c r="U133" s="23">
        <v>5.7984322089038383</v>
      </c>
      <c r="V133" s="23">
        <v>3.86</v>
      </c>
      <c r="W133" s="23">
        <v>0.51</v>
      </c>
      <c r="X133" s="23">
        <v>-0.93181322791213672</v>
      </c>
      <c r="Y133" s="23">
        <v>0.25279453182506328</v>
      </c>
      <c r="Z133" s="23">
        <v>3.8558160992546489</v>
      </c>
      <c r="AA133" s="23">
        <v>2.9937661623930953</v>
      </c>
      <c r="AB133" s="23">
        <v>1.4100000000000001</v>
      </c>
    </row>
    <row r="134" spans="1:28" x14ac:dyDescent="0.3">
      <c r="A134" s="21">
        <v>44141</v>
      </c>
      <c r="B134" s="22">
        <v>148.25</v>
      </c>
      <c r="C134" s="23">
        <v>0.92</v>
      </c>
      <c r="D134" s="23">
        <v>3.6525192189108107</v>
      </c>
      <c r="E134" s="23">
        <v>6.9475648718851186</v>
      </c>
      <c r="F134" s="23">
        <v>8.0121493146283278</v>
      </c>
      <c r="G134" s="23">
        <v>8.7450411672142874</v>
      </c>
      <c r="H134" s="23">
        <v>8.0601538439527243</v>
      </c>
      <c r="I134" s="23">
        <v>7.4469801944746141</v>
      </c>
      <c r="J134" s="23">
        <v>6.2238860161242613</v>
      </c>
      <c r="K134" s="23">
        <v>6.1523161189358371</v>
      </c>
      <c r="L134" s="23">
        <v>6.5299344964436239</v>
      </c>
      <c r="M134" s="23">
        <v>6.8596591327333964</v>
      </c>
      <c r="N134" s="23">
        <v>0.78</v>
      </c>
      <c r="O134" s="24">
        <v>1.18</v>
      </c>
      <c r="P134" s="23">
        <v>5.7379175121963115</v>
      </c>
      <c r="Q134" s="23">
        <v>6.5835984785254968</v>
      </c>
      <c r="R134" s="23">
        <v>4.118642636867186</v>
      </c>
      <c r="S134" s="23">
        <v>5.7471808312772579</v>
      </c>
      <c r="T134" s="23">
        <v>6.5993586094491397</v>
      </c>
      <c r="U134" s="23">
        <v>5.8601544775155681</v>
      </c>
      <c r="V134" s="23">
        <v>3.96</v>
      </c>
      <c r="W134" s="23">
        <v>0.51</v>
      </c>
      <c r="X134" s="23">
        <v>-1.197577135137907</v>
      </c>
      <c r="Y134" s="23">
        <v>0.65748060841305866</v>
      </c>
      <c r="Z134" s="23">
        <v>3.826936601090476</v>
      </c>
      <c r="AA134" s="23">
        <v>3.3179177497762717</v>
      </c>
      <c r="AB134" s="23">
        <v>1.3599999999999999</v>
      </c>
    </row>
    <row r="135" spans="1:28" x14ac:dyDescent="0.3">
      <c r="A135" s="21">
        <v>44151</v>
      </c>
      <c r="B135" s="22">
        <v>149.49</v>
      </c>
      <c r="C135" s="23">
        <v>0.97</v>
      </c>
      <c r="D135" s="23">
        <v>4.780256643386199</v>
      </c>
      <c r="E135" s="23">
        <v>9.1016489556320685</v>
      </c>
      <c r="F135" s="23">
        <v>10.715929215932363</v>
      </c>
      <c r="G135" s="23">
        <v>11.395966382045353</v>
      </c>
      <c r="H135" s="23">
        <v>10.287331366785667</v>
      </c>
      <c r="I135" s="23">
        <v>9.4634406449299213</v>
      </c>
      <c r="J135" s="23">
        <v>7.8909657661032764</v>
      </c>
      <c r="K135" s="23">
        <v>7.3685631600193151</v>
      </c>
      <c r="L135" s="23">
        <v>7.5179536187945519</v>
      </c>
      <c r="M135" s="23">
        <v>7.5401933781726358</v>
      </c>
      <c r="N135" s="23">
        <v>0.95</v>
      </c>
      <c r="O135" s="24">
        <v>1.6</v>
      </c>
      <c r="P135" s="23">
        <v>7.40147415965696</v>
      </c>
      <c r="Q135" s="23">
        <v>8.7132170908720532</v>
      </c>
      <c r="R135" s="23">
        <v>5.7768879727671347</v>
      </c>
      <c r="S135" s="23">
        <v>6.9544068645752715</v>
      </c>
      <c r="T135" s="23">
        <v>7.3780304062984232</v>
      </c>
      <c r="U135" s="23">
        <v>6.288410753853281</v>
      </c>
      <c r="V135" s="23">
        <v>4.1900000000000004</v>
      </c>
      <c r="W135" s="23">
        <v>0.60999999999999988</v>
      </c>
      <c r="X135" s="23">
        <v>-0.79468289992925567</v>
      </c>
      <c r="Y135" s="23">
        <v>1.6549402079196085</v>
      </c>
      <c r="Z135" s="23">
        <v>4.0796075725172329</v>
      </c>
      <c r="AA135" s="23">
        <v>3.5020606584498042</v>
      </c>
      <c r="AB135" s="23">
        <v>1.5699999999999998</v>
      </c>
    </row>
    <row r="136" spans="1:28" x14ac:dyDescent="0.3">
      <c r="A136" s="21">
        <v>44155</v>
      </c>
      <c r="B136" s="22">
        <v>149.22999999999999</v>
      </c>
      <c r="C136" s="23">
        <v>1.05</v>
      </c>
      <c r="D136" s="23">
        <v>4.4457952140287924</v>
      </c>
      <c r="E136" s="23">
        <v>8.4623896234118003</v>
      </c>
      <c r="F136" s="23">
        <v>10.004210238291403</v>
      </c>
      <c r="G136" s="23">
        <v>10.77133120375597</v>
      </c>
      <c r="H136" s="23">
        <v>9.7335665761096521</v>
      </c>
      <c r="I136" s="23">
        <v>8.8123896884709882</v>
      </c>
      <c r="J136" s="23">
        <v>7.2264610158403304</v>
      </c>
      <c r="K136" s="23">
        <v>6.7210415753196155</v>
      </c>
      <c r="L136" s="23">
        <v>6.9502326125086551</v>
      </c>
      <c r="M136" s="23">
        <v>7.1673689447283717</v>
      </c>
      <c r="N136" s="23">
        <v>0.84</v>
      </c>
      <c r="O136" s="24">
        <v>1.41</v>
      </c>
      <c r="P136" s="23">
        <v>7.2208538871411303</v>
      </c>
      <c r="Q136" s="23">
        <v>8.5182794274858811</v>
      </c>
      <c r="R136" s="23">
        <v>5.5113767684900985</v>
      </c>
      <c r="S136" s="23">
        <v>6.6389823312849234</v>
      </c>
      <c r="T136" s="23">
        <v>6.9913053799735092</v>
      </c>
      <c r="U136" s="23">
        <v>6.1356923577204592</v>
      </c>
      <c r="V136" s="23">
        <v>4.2699999999999996</v>
      </c>
      <c r="W136" s="23">
        <v>0.60999999999999988</v>
      </c>
      <c r="X136" s="23">
        <v>-0.72550049257335947</v>
      </c>
      <c r="Y136" s="23">
        <v>1.7134849111673929</v>
      </c>
      <c r="Z136" s="23">
        <v>3.7919803443748146</v>
      </c>
      <c r="AA136" s="23">
        <v>3.3011796887304055</v>
      </c>
      <c r="AB136" s="23">
        <v>1.27</v>
      </c>
    </row>
    <row r="137" spans="1:28" x14ac:dyDescent="0.3">
      <c r="A137" s="21">
        <v>44162</v>
      </c>
      <c r="B137" s="22">
        <v>149.07</v>
      </c>
      <c r="C137" s="23">
        <v>1.03</v>
      </c>
      <c r="D137" s="23">
        <v>4.5593013033200487</v>
      </c>
      <c r="E137" s="23">
        <v>8.5513681095248</v>
      </c>
      <c r="F137" s="23">
        <v>9.9960296656699921</v>
      </c>
      <c r="G137" s="23">
        <v>10.796798913298014</v>
      </c>
      <c r="H137" s="23">
        <v>9.7947293859221034</v>
      </c>
      <c r="I137" s="23">
        <v>8.9147365651582593</v>
      </c>
      <c r="J137" s="23">
        <v>7.471779007088438</v>
      </c>
      <c r="K137" s="23">
        <v>7.1271598611845093</v>
      </c>
      <c r="L137" s="23">
        <v>7.4475397992012837</v>
      </c>
      <c r="M137" s="23">
        <v>7.5707401089632089</v>
      </c>
      <c r="N137" s="23">
        <v>0.91</v>
      </c>
      <c r="O137" s="24">
        <v>1.49</v>
      </c>
      <c r="P137" s="23">
        <v>7.1118225968133935</v>
      </c>
      <c r="Q137" s="23">
        <v>8.3447852742872719</v>
      </c>
      <c r="R137" s="23">
        <v>5.5214777625682796</v>
      </c>
      <c r="S137" s="23">
        <v>6.8146173421780318</v>
      </c>
      <c r="T137" s="23">
        <v>7.2642752544523361</v>
      </c>
      <c r="U137" s="23">
        <v>6.1432921520606092</v>
      </c>
      <c r="V137" s="23">
        <v>3.88</v>
      </c>
      <c r="W137" s="23">
        <v>0.65999999999999992</v>
      </c>
      <c r="X137" s="23">
        <v>-0.38992157560623597</v>
      </c>
      <c r="Y137" s="23">
        <v>1.9160405861334517</v>
      </c>
      <c r="Z137" s="23">
        <v>3.931006461752665</v>
      </c>
      <c r="AA137" s="23">
        <v>3.5217712739975786</v>
      </c>
      <c r="AB137" s="23">
        <v>1.6</v>
      </c>
    </row>
    <row r="138" spans="1:28" x14ac:dyDescent="0.3">
      <c r="A138" s="21">
        <v>44169</v>
      </c>
      <c r="B138" s="22">
        <v>148.59</v>
      </c>
      <c r="C138" s="23">
        <v>0.94</v>
      </c>
      <c r="D138" s="23">
        <v>4.3291222281968604</v>
      </c>
      <c r="E138" s="23">
        <v>8.3280045612004816</v>
      </c>
      <c r="F138" s="23">
        <v>9.7914533876007557</v>
      </c>
      <c r="G138" s="23">
        <v>10.557592766263188</v>
      </c>
      <c r="H138" s="23">
        <v>9.4235301112300238</v>
      </c>
      <c r="I138" s="23">
        <v>8.6207309508604624</v>
      </c>
      <c r="J138" s="23">
        <v>7.0442180860063912</v>
      </c>
      <c r="K138" s="23">
        <v>6.5988268672926527</v>
      </c>
      <c r="L138" s="23">
        <v>6.8992938498459022</v>
      </c>
      <c r="M138" s="23">
        <v>7.1600703658344766</v>
      </c>
      <c r="N138" s="23">
        <v>0.92</v>
      </c>
      <c r="O138" s="24">
        <v>1.52</v>
      </c>
      <c r="P138" s="23">
        <v>6.9535860972420149</v>
      </c>
      <c r="Q138" s="23">
        <v>8.0818743765475638</v>
      </c>
      <c r="R138" s="23">
        <v>5.1770720949726687</v>
      </c>
      <c r="S138" s="23">
        <v>6.3140416193421736</v>
      </c>
      <c r="T138" s="23">
        <v>6.6073820585233332</v>
      </c>
      <c r="U138" s="23">
        <v>5.6237657331732036</v>
      </c>
      <c r="V138" s="23">
        <v>3.56</v>
      </c>
      <c r="W138" s="23">
        <v>0.48</v>
      </c>
      <c r="X138" s="23">
        <v>-1.5416709514755911</v>
      </c>
      <c r="Y138" s="23">
        <v>1.5747714949311342</v>
      </c>
      <c r="Z138" s="23">
        <v>3.3683017199997192</v>
      </c>
      <c r="AA138" s="23">
        <v>2.8187082847615406</v>
      </c>
      <c r="AB138" s="23">
        <v>1</v>
      </c>
    </row>
    <row r="139" spans="1:28" x14ac:dyDescent="0.3">
      <c r="A139" s="21">
        <v>44175</v>
      </c>
      <c r="B139" s="22">
        <v>147.65</v>
      </c>
      <c r="C139" s="23">
        <v>0.6</v>
      </c>
      <c r="D139" s="23">
        <v>3.8629475910987385</v>
      </c>
      <c r="E139" s="23">
        <v>7.8774996678648526</v>
      </c>
      <c r="F139" s="23">
        <v>9.8000498855208011</v>
      </c>
      <c r="G139" s="23">
        <v>10.59481696170049</v>
      </c>
      <c r="H139" s="23">
        <v>9.2634539617569764</v>
      </c>
      <c r="I139" s="23">
        <v>8.279624844394327</v>
      </c>
      <c r="J139" s="23">
        <v>6.3695151802146324</v>
      </c>
      <c r="K139" s="23">
        <v>5.745659286322228</v>
      </c>
      <c r="L139" s="23">
        <v>6.0257308500727946</v>
      </c>
      <c r="M139" s="23">
        <v>6.6351390496072904</v>
      </c>
      <c r="N139" s="23">
        <v>0.82</v>
      </c>
      <c r="O139" s="24">
        <v>1.48</v>
      </c>
      <c r="P139" s="23">
        <v>7.0416179669257932</v>
      </c>
      <c r="Q139" s="23">
        <v>8.4182591839623502</v>
      </c>
      <c r="R139" s="23">
        <v>5.2841234095225449</v>
      </c>
      <c r="S139" s="23">
        <v>6.1442970984274465</v>
      </c>
      <c r="T139" s="23">
        <v>6.1923288905723091</v>
      </c>
      <c r="U139" s="23">
        <v>5.4557556209193452</v>
      </c>
      <c r="V139" s="23">
        <v>3.77</v>
      </c>
      <c r="W139" s="23">
        <v>0.53</v>
      </c>
      <c r="X139" s="23">
        <v>-0.7686094848613112</v>
      </c>
      <c r="Y139" s="23">
        <v>1.4547854380850356</v>
      </c>
      <c r="Z139" s="23">
        <v>3.5036284419767405</v>
      </c>
      <c r="AA139" s="23">
        <v>2.9080305323558058</v>
      </c>
      <c r="AB139" s="23">
        <v>1.08</v>
      </c>
    </row>
    <row r="140" spans="1:28" x14ac:dyDescent="0.3">
      <c r="A140" s="21">
        <v>44182</v>
      </c>
      <c r="B140" s="22">
        <v>146.88</v>
      </c>
      <c r="C140" s="23">
        <v>0.83</v>
      </c>
      <c r="D140" s="23">
        <v>4.0341780878970805</v>
      </c>
      <c r="E140" s="23">
        <v>8.0215038957031588</v>
      </c>
      <c r="F140" s="23">
        <v>9.6323229811182376</v>
      </c>
      <c r="G140" s="23">
        <v>10.245064239665234</v>
      </c>
      <c r="H140" s="23">
        <v>8.9931593471411198</v>
      </c>
      <c r="I140" s="23">
        <v>7.7264774968757415</v>
      </c>
      <c r="J140" s="23">
        <v>6.4437889713192522</v>
      </c>
      <c r="K140" s="23">
        <v>5.8062429430715978</v>
      </c>
      <c r="L140" s="23">
        <v>6.0583594237305007</v>
      </c>
      <c r="M140" s="23">
        <v>6.6236523117480628</v>
      </c>
      <c r="N140" s="23">
        <v>0.76</v>
      </c>
      <c r="O140" s="24">
        <v>1.4</v>
      </c>
      <c r="P140" s="23">
        <v>6.8433240547087326</v>
      </c>
      <c r="Q140" s="23">
        <v>8.173451210426574</v>
      </c>
      <c r="R140" s="23">
        <v>5.0728556931419986</v>
      </c>
      <c r="S140" s="23">
        <v>6.0837559478699665</v>
      </c>
      <c r="T140" s="23">
        <v>6.3593040622134938</v>
      </c>
      <c r="U140" s="23">
        <v>5.2566676720727079</v>
      </c>
      <c r="V140" s="23">
        <v>3.19</v>
      </c>
      <c r="W140" s="23">
        <v>0.58999999999999986</v>
      </c>
      <c r="X140" s="23">
        <v>-1.3517748204939324</v>
      </c>
      <c r="Y140" s="23">
        <v>1.3275921979104082</v>
      </c>
      <c r="Z140" s="23">
        <v>3.4113206896343624</v>
      </c>
      <c r="AA140" s="23">
        <v>2.8987836926748276</v>
      </c>
      <c r="AB140" s="23">
        <v>1.06</v>
      </c>
    </row>
    <row r="141" spans="1:28" x14ac:dyDescent="0.3">
      <c r="A141" s="21">
        <v>44190</v>
      </c>
      <c r="B141" s="22">
        <v>146.85</v>
      </c>
      <c r="C141" s="23">
        <v>0.6</v>
      </c>
      <c r="D141" s="23">
        <v>3.5822262163534133</v>
      </c>
      <c r="E141" s="23">
        <v>7.2264721422800475</v>
      </c>
      <c r="F141" s="23">
        <v>8.8968039088603863</v>
      </c>
      <c r="G141" s="23">
        <v>9.5823079046318238</v>
      </c>
      <c r="H141" s="23">
        <v>8.5600843279067114</v>
      </c>
      <c r="I141" s="23">
        <v>7.9289511127936212</v>
      </c>
      <c r="J141" s="23">
        <v>6.3786579889065127</v>
      </c>
      <c r="K141" s="23">
        <v>6.1674913314897095</v>
      </c>
      <c r="L141" s="23">
        <v>6.5062122801796063</v>
      </c>
      <c r="M141" s="23">
        <v>7.0802700913916796</v>
      </c>
      <c r="N141" s="23">
        <v>0.87</v>
      </c>
      <c r="O141" s="24">
        <v>1.38</v>
      </c>
      <c r="P141" s="23">
        <v>6.1974139385428622</v>
      </c>
      <c r="Q141" s="23">
        <v>7.2502474788274078</v>
      </c>
      <c r="R141" s="23">
        <v>4.5194505751542158</v>
      </c>
      <c r="S141" s="23">
        <v>5.8552435334896797</v>
      </c>
      <c r="T141" s="23">
        <v>6.4200852309210275</v>
      </c>
      <c r="U141" s="23">
        <v>5.6447707751736882</v>
      </c>
      <c r="V141" s="23">
        <v>3.85</v>
      </c>
      <c r="W141" s="23">
        <v>0.52</v>
      </c>
      <c r="X141" s="23">
        <v>-0.97913125425393988</v>
      </c>
      <c r="Y141" s="23">
        <v>1.4771266392119455</v>
      </c>
      <c r="Z141" s="23">
        <v>3.6402079739372697</v>
      </c>
      <c r="AA141" s="23">
        <v>3.1939375103502137</v>
      </c>
      <c r="AB141" s="23">
        <v>1.3399999999999999</v>
      </c>
    </row>
    <row r="142" spans="1:28" x14ac:dyDescent="0.3">
      <c r="A142" s="21">
        <v>44202</v>
      </c>
      <c r="B142" s="22">
        <v>147.01</v>
      </c>
      <c r="C142" s="23">
        <v>0.48</v>
      </c>
      <c r="D142" s="23">
        <v>3.3393017577654049</v>
      </c>
      <c r="E142" s="23">
        <v>6.8596192292475724</v>
      </c>
      <c r="F142" s="23">
        <v>8.4407983465667424</v>
      </c>
      <c r="G142" s="23">
        <v>9.2132937396537748</v>
      </c>
      <c r="H142" s="23">
        <v>8.1558822288804667</v>
      </c>
      <c r="I142" s="23">
        <v>7.3891282627601012</v>
      </c>
      <c r="J142" s="23">
        <v>5.7715017179474248</v>
      </c>
      <c r="K142" s="23">
        <v>5.462615114469286</v>
      </c>
      <c r="L142" s="23">
        <v>5.8891540383961551</v>
      </c>
      <c r="M142" s="23">
        <v>6.5740849672268622</v>
      </c>
      <c r="N142" s="23">
        <v>0.86</v>
      </c>
      <c r="O142" s="24">
        <v>1.41</v>
      </c>
      <c r="P142" s="23">
        <v>6.0440978643901255</v>
      </c>
      <c r="Q142" s="23">
        <v>6.9426493498571222</v>
      </c>
      <c r="R142" s="23">
        <v>4.2366143508444187</v>
      </c>
      <c r="S142" s="23">
        <v>5.5490838060359104</v>
      </c>
      <c r="T142" s="23">
        <v>6.0724817092307397</v>
      </c>
      <c r="U142" s="23">
        <v>5.1816107203755788</v>
      </c>
      <c r="V142" s="23">
        <v>3.28</v>
      </c>
      <c r="W142" s="23">
        <v>0.31999999999999984</v>
      </c>
      <c r="X142" s="23">
        <v>-1.2522859761753045</v>
      </c>
      <c r="Y142" s="23">
        <v>0.8419884834953848</v>
      </c>
      <c r="Z142" s="23">
        <v>3.4195689348989902</v>
      </c>
      <c r="AA142" s="23">
        <v>2.5475514227120586</v>
      </c>
      <c r="AB142" s="23">
        <v>0.95000000000000018</v>
      </c>
    </row>
    <row r="143" spans="1:28" x14ac:dyDescent="0.3">
      <c r="A143" s="21">
        <v>44211</v>
      </c>
      <c r="B143" s="22">
        <v>146.91</v>
      </c>
      <c r="C143" s="23">
        <v>0.41</v>
      </c>
      <c r="D143" s="23">
        <v>3.1326038793204689</v>
      </c>
      <c r="E143" s="23">
        <v>6.5307319293363904</v>
      </c>
      <c r="F143" s="23">
        <v>8.376614520904841</v>
      </c>
      <c r="G143" s="23">
        <v>9.2353113115229863</v>
      </c>
      <c r="H143" s="23">
        <v>8.2878856925561184</v>
      </c>
      <c r="I143" s="23">
        <v>7.4615532078364284</v>
      </c>
      <c r="J143" s="23">
        <v>5.78502134901216</v>
      </c>
      <c r="K143" s="23">
        <v>5.7019265385694426</v>
      </c>
      <c r="L143" s="23">
        <v>6.0674225312404797</v>
      </c>
      <c r="M143" s="23">
        <v>6.6086077387089182</v>
      </c>
      <c r="N143" s="23">
        <v>0.85</v>
      </c>
      <c r="O143" s="24">
        <v>1.1100000000000001</v>
      </c>
      <c r="P143" s="23">
        <v>5.7382221621940843</v>
      </c>
      <c r="Q143" s="23">
        <v>6.6662810454385619</v>
      </c>
      <c r="R143" s="23">
        <v>4.178559621118529</v>
      </c>
      <c r="S143" s="23">
        <v>5.5807899879713077</v>
      </c>
      <c r="T143" s="23">
        <v>6.2353098320092144</v>
      </c>
      <c r="U143" s="23">
        <v>5.4997199350014698</v>
      </c>
      <c r="V143" s="23">
        <v>3.72</v>
      </c>
      <c r="W143" s="23">
        <v>0.17999999999999994</v>
      </c>
      <c r="X143" s="23">
        <v>-1.3944136824634699</v>
      </c>
      <c r="Y143" s="23">
        <v>1.4211255634530142</v>
      </c>
      <c r="Z143" s="23">
        <v>3.2821066732921151</v>
      </c>
      <c r="AA143" s="23">
        <v>2.3490337685691056</v>
      </c>
      <c r="AB143" s="23">
        <v>1.1299999999999999</v>
      </c>
    </row>
    <row r="144" spans="1:28" x14ac:dyDescent="0.3">
      <c r="A144" s="21">
        <v>44223</v>
      </c>
      <c r="B144" s="22">
        <v>146.75</v>
      </c>
      <c r="C144" s="23">
        <v>0.57999999999999996</v>
      </c>
      <c r="D144" s="23">
        <v>3.3710603814013873</v>
      </c>
      <c r="E144" s="23">
        <v>6.8345776731373089</v>
      </c>
      <c r="F144" s="23">
        <v>8.7636837871061992</v>
      </c>
      <c r="G144" s="23">
        <v>9.4575920061962115</v>
      </c>
      <c r="H144" s="23">
        <v>8.4155239291290602</v>
      </c>
      <c r="I144" s="23">
        <v>7.5985597508495015</v>
      </c>
      <c r="J144" s="23">
        <v>5.8598507098906074</v>
      </c>
      <c r="K144" s="23">
        <v>5.6048823783211486</v>
      </c>
      <c r="L144" s="23">
        <v>6.0946197985529746</v>
      </c>
      <c r="M144" s="23">
        <v>6.8463782326540681</v>
      </c>
      <c r="N144" s="23">
        <v>0.88</v>
      </c>
      <c r="O144" s="24">
        <v>1.51</v>
      </c>
      <c r="P144" s="23">
        <v>6.0609616629534262</v>
      </c>
      <c r="Q144" s="23">
        <v>6.9761985253310197</v>
      </c>
      <c r="R144" s="23">
        <v>4.2882182406618305</v>
      </c>
      <c r="S144" s="23">
        <v>5.5696696495377491</v>
      </c>
      <c r="T144" s="23">
        <v>6.2096418586004294</v>
      </c>
      <c r="U144" s="23">
        <v>5.6137466109414245</v>
      </c>
      <c r="V144" s="23">
        <v>4</v>
      </c>
      <c r="W144" s="23">
        <v>0.40999999999999992</v>
      </c>
      <c r="X144" s="23">
        <v>-1.2841201444272141</v>
      </c>
      <c r="Y144" s="23">
        <v>0.61616229973874059</v>
      </c>
      <c r="Z144" s="23">
        <v>3.4599644556705247</v>
      </c>
      <c r="AA144" s="23">
        <v>2.6454399015561707</v>
      </c>
      <c r="AB144" s="23">
        <v>1.1499999999999999</v>
      </c>
    </row>
    <row r="145" spans="1:28" x14ac:dyDescent="0.3">
      <c r="A145" s="21">
        <v>44232</v>
      </c>
      <c r="B145" s="22">
        <v>146.38</v>
      </c>
      <c r="C145" s="23">
        <v>0.64</v>
      </c>
      <c r="D145" s="23">
        <v>3.2138497128838557</v>
      </c>
      <c r="E145" s="23">
        <v>6.5014581450683488</v>
      </c>
      <c r="F145" s="23">
        <v>8.3122354142695638</v>
      </c>
      <c r="G145" s="23">
        <v>9.0622202056211272</v>
      </c>
      <c r="H145" s="23">
        <v>7.9775296247211722</v>
      </c>
      <c r="I145" s="23">
        <v>7.127754921875658</v>
      </c>
      <c r="J145" s="23">
        <v>5.3488267801577933</v>
      </c>
      <c r="K145" s="23">
        <v>5.0397099222771651</v>
      </c>
      <c r="L145" s="23">
        <v>5.4773431264156924</v>
      </c>
      <c r="M145" s="23">
        <v>6.2562037967965729</v>
      </c>
      <c r="N145" s="23">
        <v>0.8</v>
      </c>
      <c r="O145" s="24">
        <v>1.29</v>
      </c>
      <c r="P145" s="23">
        <v>5.8323943108800567</v>
      </c>
      <c r="Q145" s="23">
        <v>6.740517756673869</v>
      </c>
      <c r="R145" s="23">
        <v>4.0241014622709486</v>
      </c>
      <c r="S145" s="23">
        <v>5.249421788384014</v>
      </c>
      <c r="T145" s="23">
        <v>5.8120987097288008</v>
      </c>
      <c r="U145" s="23">
        <v>5.2858236832075685</v>
      </c>
      <c r="V145" s="23">
        <v>3.78</v>
      </c>
      <c r="W145" s="23">
        <v>0.17999999999999994</v>
      </c>
      <c r="X145" s="23">
        <v>-1.3403521332715012</v>
      </c>
      <c r="Y145" s="23">
        <v>0.17558921195902166</v>
      </c>
      <c r="Z145" s="23">
        <v>3.1531036511184762</v>
      </c>
      <c r="AA145" s="23">
        <v>2.1660129581334195</v>
      </c>
      <c r="AB145" s="23">
        <v>0.85999999999999988</v>
      </c>
    </row>
    <row r="146" spans="1:28" x14ac:dyDescent="0.3">
      <c r="A146" s="21">
        <v>44243</v>
      </c>
      <c r="B146" s="22">
        <v>146.32</v>
      </c>
      <c r="C146" s="23">
        <v>0.71</v>
      </c>
      <c r="D146" s="23">
        <v>3.39148412291153</v>
      </c>
      <c r="E146" s="23">
        <v>6.723157123421057</v>
      </c>
      <c r="F146" s="23">
        <v>8.4912495638523087</v>
      </c>
      <c r="G146" s="23">
        <v>9.1843744417633975</v>
      </c>
      <c r="H146" s="23">
        <v>8.0454771379107175</v>
      </c>
      <c r="I146" s="23">
        <v>7.2615285668954179</v>
      </c>
      <c r="J146" s="23">
        <v>5.4415060846712091</v>
      </c>
      <c r="K146" s="23">
        <v>5.0330956705821732</v>
      </c>
      <c r="L146" s="23">
        <v>5.4832489397228823</v>
      </c>
      <c r="M146" s="23">
        <v>6.2847046628900429</v>
      </c>
      <c r="N146" s="23">
        <v>0.84</v>
      </c>
      <c r="O146" s="24">
        <v>1.39</v>
      </c>
      <c r="P146" s="23">
        <v>5.8705541276060922</v>
      </c>
      <c r="Q146" s="23">
        <v>6.7362888776661469</v>
      </c>
      <c r="R146" s="23">
        <v>3.9427339825962937</v>
      </c>
      <c r="S146" s="23">
        <v>5.1472868443750226</v>
      </c>
      <c r="T146" s="23">
        <v>5.6598274650580391</v>
      </c>
      <c r="U146" s="23">
        <v>5.2366511468838688</v>
      </c>
      <c r="V146" s="23">
        <v>3.85</v>
      </c>
      <c r="W146" s="23">
        <v>0.20999999999999996</v>
      </c>
      <c r="X146" s="23">
        <v>-1.4043265626461758</v>
      </c>
      <c r="Y146" s="23">
        <v>0.23182596801752631</v>
      </c>
      <c r="Z146" s="23">
        <v>3.0620459321343807</v>
      </c>
      <c r="AA146" s="23">
        <v>2.0484759783953241</v>
      </c>
      <c r="AB146" s="23">
        <v>0.72</v>
      </c>
    </row>
    <row r="147" spans="1:28" x14ac:dyDescent="0.3">
      <c r="A147" s="21">
        <v>44252</v>
      </c>
      <c r="B147" s="22">
        <v>146.25</v>
      </c>
      <c r="C147" s="23">
        <v>0.76</v>
      </c>
      <c r="D147" s="23">
        <v>3.2903621359467694</v>
      </c>
      <c r="E147" s="23">
        <v>6.4579209453566655</v>
      </c>
      <c r="F147" s="23">
        <v>8.2505893053785222</v>
      </c>
      <c r="G147" s="23">
        <v>8.967945429429756</v>
      </c>
      <c r="H147" s="23">
        <v>7.838601950382948</v>
      </c>
      <c r="I147" s="23">
        <v>7.0210127654739027</v>
      </c>
      <c r="J147" s="23">
        <v>5.1023279126318739</v>
      </c>
      <c r="K147" s="23">
        <v>4.6991703282429009</v>
      </c>
      <c r="L147" s="23">
        <v>5.1915940558067941</v>
      </c>
      <c r="M147" s="23">
        <v>6.1110036432870789</v>
      </c>
      <c r="N147" s="23">
        <v>0.79</v>
      </c>
      <c r="O147" s="24">
        <v>1.47</v>
      </c>
      <c r="P147" s="23">
        <v>5.8761499825283723</v>
      </c>
      <c r="Q147" s="23">
        <v>6.6955399892973197</v>
      </c>
      <c r="R147" s="23">
        <v>3.9051220461208782</v>
      </c>
      <c r="S147" s="23">
        <v>5.0862371006635447</v>
      </c>
      <c r="T147" s="23">
        <v>5.5865889840877401</v>
      </c>
      <c r="U147" s="23">
        <v>5.1001384209848846</v>
      </c>
      <c r="V147" s="23">
        <v>3.65</v>
      </c>
      <c r="W147" s="23">
        <v>0.29000000000000004</v>
      </c>
      <c r="X147" s="23">
        <v>-1.4314403269960549</v>
      </c>
      <c r="Y147" s="23">
        <v>5.5216477410577891E-2</v>
      </c>
      <c r="Z147" s="23">
        <v>3.0864567241274181</v>
      </c>
      <c r="AA147" s="23">
        <v>2.1873228046580007</v>
      </c>
      <c r="AB147" s="23">
        <v>0.72</v>
      </c>
    </row>
    <row r="148" spans="1:28" x14ac:dyDescent="0.3">
      <c r="A148" s="21">
        <v>44261</v>
      </c>
      <c r="B148" s="22">
        <v>144.78</v>
      </c>
      <c r="C148" s="23">
        <v>0.46</v>
      </c>
      <c r="D148" s="23">
        <v>2.4732755519131513</v>
      </c>
      <c r="E148" s="23">
        <v>5.1856325537521437</v>
      </c>
      <c r="F148" s="23">
        <v>6.7156202285133393</v>
      </c>
      <c r="G148" s="23">
        <v>7.4880633794863209</v>
      </c>
      <c r="H148" s="23">
        <v>6.3942220390482207</v>
      </c>
      <c r="I148" s="23">
        <v>5.6061771752294014</v>
      </c>
      <c r="J148" s="23">
        <v>3.8026929788446444</v>
      </c>
      <c r="K148" s="23">
        <v>3.3988794839998717</v>
      </c>
      <c r="L148" s="23">
        <v>4.0050934406092571</v>
      </c>
      <c r="M148" s="23">
        <v>5.3144924015589545</v>
      </c>
      <c r="N148" s="23">
        <v>0.63</v>
      </c>
      <c r="O148" s="24">
        <v>1.3</v>
      </c>
      <c r="P148" s="23">
        <v>5.1849323497254396</v>
      </c>
      <c r="Q148" s="23">
        <v>5.9410224681293728</v>
      </c>
      <c r="R148" s="23">
        <v>3.173776889751549</v>
      </c>
      <c r="S148" s="23">
        <v>4.3836285948026088</v>
      </c>
      <c r="T148" s="23">
        <v>4.9478887645966454</v>
      </c>
      <c r="U148" s="23">
        <v>4.5600579315848719</v>
      </c>
      <c r="V148" s="23">
        <v>3.3</v>
      </c>
      <c r="W148" s="23">
        <v>-0.10000000000000009</v>
      </c>
      <c r="X148" s="23">
        <v>-1.9388466044411354</v>
      </c>
      <c r="Y148" s="23">
        <v>-0.15180320577199002</v>
      </c>
      <c r="Z148" s="23">
        <v>2.61859442578535</v>
      </c>
      <c r="AA148" s="23">
        <v>1.8896210648242697</v>
      </c>
      <c r="AB148" s="23">
        <v>0.53</v>
      </c>
    </row>
    <row r="149" spans="1:28" x14ac:dyDescent="0.3">
      <c r="A149" s="21">
        <v>44270</v>
      </c>
      <c r="B149" s="22">
        <v>143.06</v>
      </c>
      <c r="C149" s="23">
        <v>0.23</v>
      </c>
      <c r="D149" s="23">
        <v>1.8069223857866665</v>
      </c>
      <c r="E149" s="23">
        <v>4.1664399722033068</v>
      </c>
      <c r="F149" s="23">
        <v>5.6772495208944953</v>
      </c>
      <c r="G149" s="23">
        <v>6.4354543922294463</v>
      </c>
      <c r="H149" s="23">
        <v>5.3145277340472186</v>
      </c>
      <c r="I149" s="23">
        <v>4.5819192768377723</v>
      </c>
      <c r="J149" s="23">
        <v>2.7157744968678719</v>
      </c>
      <c r="K149" s="23">
        <v>2.2433533045942289</v>
      </c>
      <c r="L149" s="23">
        <v>2.8171899633605069</v>
      </c>
      <c r="M149" s="23">
        <v>4.3874044286479936</v>
      </c>
      <c r="N149" s="23">
        <v>0.34</v>
      </c>
      <c r="O149" s="24">
        <v>1.05</v>
      </c>
      <c r="P149" s="23">
        <v>4.6597487687795276</v>
      </c>
      <c r="Q149" s="23">
        <v>5.4241414999523236</v>
      </c>
      <c r="R149" s="23">
        <v>2.640131163186993</v>
      </c>
      <c r="S149" s="23">
        <v>3.8593058722430191</v>
      </c>
      <c r="T149" s="23">
        <v>4.4723262723536532</v>
      </c>
      <c r="U149" s="23">
        <v>4.1463418868246249</v>
      </c>
      <c r="V149" s="23">
        <v>3</v>
      </c>
      <c r="W149" s="23">
        <v>5.9999999999999831E-2</v>
      </c>
      <c r="X149" s="23">
        <v>-1.9146353525576592</v>
      </c>
      <c r="Y149" s="23">
        <v>-0.19530094930207342</v>
      </c>
      <c r="Z149" s="23">
        <v>2.6512641065588509</v>
      </c>
      <c r="AA149" s="23">
        <v>1.9137242611888003</v>
      </c>
      <c r="AB149" s="23">
        <v>0.57000000000000006</v>
      </c>
    </row>
    <row r="150" spans="1:28" x14ac:dyDescent="0.3">
      <c r="A150" s="21">
        <v>44272</v>
      </c>
      <c r="B150" s="22">
        <v>142.43</v>
      </c>
      <c r="C150" s="23">
        <v>0.17</v>
      </c>
      <c r="D150" s="23">
        <v>1.4950524311107467</v>
      </c>
      <c r="E150" s="23">
        <v>3.7751947133453565</v>
      </c>
      <c r="F150" s="23">
        <v>5.2398742908608513</v>
      </c>
      <c r="G150" s="23">
        <v>5.9892117013687765</v>
      </c>
      <c r="H150" s="23">
        <v>4.9174409333642908</v>
      </c>
      <c r="I150" s="23">
        <v>4.2037990093619131</v>
      </c>
      <c r="J150" s="23">
        <v>2.2885268162459509</v>
      </c>
      <c r="K150" s="23">
        <v>1.7657189815249659</v>
      </c>
      <c r="L150" s="23">
        <v>2.4078244235405242</v>
      </c>
      <c r="M150" s="23">
        <v>4.1496280590104035</v>
      </c>
      <c r="N150" s="23">
        <v>0.25</v>
      </c>
      <c r="O150" s="24">
        <v>0.71</v>
      </c>
      <c r="P150" s="23">
        <v>4.4078997210796977</v>
      </c>
      <c r="Q150" s="23">
        <v>5.3164230478962207</v>
      </c>
      <c r="R150" s="23">
        <v>2.549860730206261</v>
      </c>
      <c r="S150" s="23">
        <v>3.7158119895667516</v>
      </c>
      <c r="T150" s="23">
        <v>4.3402964785431717</v>
      </c>
      <c r="U150" s="23">
        <v>3.855916699669649</v>
      </c>
      <c r="V150" s="23">
        <v>2.67</v>
      </c>
      <c r="W150" s="23">
        <v>2.0000000000000018E-2</v>
      </c>
      <c r="X150" s="23">
        <v>-1.9394366893135668</v>
      </c>
      <c r="Y150" s="23">
        <v>-0.28121783320323024</v>
      </c>
      <c r="Z150" s="23">
        <v>2.6334647913053226</v>
      </c>
      <c r="AA150" s="23">
        <v>1.984888516098452</v>
      </c>
      <c r="AB150" s="23">
        <v>0.67999999999999994</v>
      </c>
    </row>
    <row r="151" spans="1:28" x14ac:dyDescent="0.3">
      <c r="A151" s="21">
        <v>44281</v>
      </c>
      <c r="B151" s="22">
        <v>137.19</v>
      </c>
      <c r="C151" s="23">
        <v>0.08</v>
      </c>
      <c r="D151" s="23">
        <v>0.29076246843803483</v>
      </c>
      <c r="E151" s="23">
        <v>1.145876191753467</v>
      </c>
      <c r="F151" s="23">
        <v>2.2468354613859272</v>
      </c>
      <c r="G151" s="23">
        <v>2.8349795063920022</v>
      </c>
      <c r="H151" s="23">
        <v>1.5901656394814765</v>
      </c>
      <c r="I151" s="23">
        <v>0.98020310599799165</v>
      </c>
      <c r="J151" s="23">
        <v>-0.97227914214511557</v>
      </c>
      <c r="K151" s="23">
        <v>-1.7904671120641762</v>
      </c>
      <c r="L151" s="23">
        <v>-1.3480542082943774</v>
      </c>
      <c r="M151" s="23">
        <v>1.3519773271296271</v>
      </c>
      <c r="N151" s="23">
        <v>-0.23</v>
      </c>
      <c r="O151" s="24">
        <v>7.0000000000000007E-2</v>
      </c>
      <c r="P151" s="23">
        <v>2.482657881638263</v>
      </c>
      <c r="Q151" s="23">
        <v>3.206797549870493</v>
      </c>
      <c r="R151" s="23">
        <v>0.34493296426049191</v>
      </c>
      <c r="S151" s="23">
        <v>1.3786526912422217</v>
      </c>
      <c r="T151" s="23">
        <v>1.9776555572939793</v>
      </c>
      <c r="U151" s="23">
        <v>1.845678761759342</v>
      </c>
      <c r="V151" s="23">
        <v>1.35</v>
      </c>
      <c r="W151" s="23">
        <v>-0.69000000000000106</v>
      </c>
      <c r="X151" s="23">
        <v>-3.0446862734545563</v>
      </c>
      <c r="Y151" s="23">
        <v>-1.6530549765137108</v>
      </c>
      <c r="Z151" s="23">
        <v>1.1808430626580944</v>
      </c>
      <c r="AA151" s="23">
        <v>0.73032657703302961</v>
      </c>
      <c r="AB151" s="23">
        <v>-0.42000000000000004</v>
      </c>
    </row>
    <row r="152" spans="1:28" x14ac:dyDescent="0.3">
      <c r="A152" s="21">
        <v>44292</v>
      </c>
      <c r="B152" s="22">
        <v>130.69999999999999</v>
      </c>
      <c r="C152" s="23">
        <v>-0.69</v>
      </c>
      <c r="D152" s="23">
        <v>-2.2928083460866819</v>
      </c>
      <c r="E152" s="23">
        <v>-2.3761837588189647</v>
      </c>
      <c r="F152" s="23">
        <v>-1.5239844932841953</v>
      </c>
      <c r="G152" s="23">
        <v>-1.1588864571601054</v>
      </c>
      <c r="H152" s="23">
        <v>-2.631085635307115</v>
      </c>
      <c r="I152" s="23">
        <v>-3.1565986175616025</v>
      </c>
      <c r="J152" s="23">
        <v>-5.2527127609451725</v>
      </c>
      <c r="K152" s="23">
        <v>-6.4362169939468137</v>
      </c>
      <c r="L152" s="23">
        <v>-6.0807244551358544</v>
      </c>
      <c r="M152" s="23">
        <v>-1.6886429787661088</v>
      </c>
      <c r="N152" s="23">
        <v>-0.8</v>
      </c>
      <c r="O152" s="24">
        <v>-0.71</v>
      </c>
      <c r="P152" s="23">
        <v>0.33441948101960262</v>
      </c>
      <c r="Q152" s="23">
        <v>0.7673408558458954</v>
      </c>
      <c r="R152" s="23">
        <v>-2.3658821637979583</v>
      </c>
      <c r="S152" s="23">
        <v>-1.5164835006266946</v>
      </c>
      <c r="T152" s="23">
        <v>-1.035150733078356</v>
      </c>
      <c r="U152" s="23">
        <v>-0.7967712352755798</v>
      </c>
      <c r="V152" s="23">
        <v>-0.5</v>
      </c>
      <c r="W152" s="23">
        <v>-1.1600000000000001</v>
      </c>
      <c r="X152" s="23">
        <v>-4.1340403477182264</v>
      </c>
      <c r="Y152" s="23">
        <v>-2.9772504416080148</v>
      </c>
      <c r="Z152" s="23">
        <v>-0.57845643218780074</v>
      </c>
      <c r="AA152" s="23">
        <v>-0.92030341759475376</v>
      </c>
      <c r="AB152" s="23">
        <v>-1.94</v>
      </c>
    </row>
    <row r="153" spans="1:28" x14ac:dyDescent="0.3">
      <c r="A153" s="21">
        <v>44301</v>
      </c>
      <c r="B153" s="22">
        <v>129.02000000000001</v>
      </c>
      <c r="C153" s="23">
        <v>-0.69</v>
      </c>
      <c r="D153" s="23">
        <v>-3.0150952890803664</v>
      </c>
      <c r="E153" s="23">
        <v>-2.9772931470941431</v>
      </c>
      <c r="F153" s="23">
        <v>-2.5043282940429084</v>
      </c>
      <c r="G153" s="23">
        <v>-2.1816071908392698</v>
      </c>
      <c r="H153" s="23">
        <v>-3.6348462811052622</v>
      </c>
      <c r="I153" s="23">
        <v>-4.4364669334602507</v>
      </c>
      <c r="J153" s="23">
        <v>-5.9124188937701199</v>
      </c>
      <c r="K153" s="23">
        <v>-7.0872780353529983</v>
      </c>
      <c r="L153" s="23">
        <v>-6.7351350759397732</v>
      </c>
      <c r="M153" s="23">
        <v>-2.3129199049887337</v>
      </c>
      <c r="N153" s="23">
        <v>-0.93</v>
      </c>
      <c r="O153" s="24">
        <v>-0.72</v>
      </c>
      <c r="P153" s="23">
        <v>-0.22102518783899294</v>
      </c>
      <c r="Q153" s="23">
        <v>5.9437999467908453E-2</v>
      </c>
      <c r="R153" s="23">
        <v>-3.1111330500143697</v>
      </c>
      <c r="S153" s="23">
        <v>-2.2093258051131213</v>
      </c>
      <c r="T153" s="23">
        <v>-1.5179621688100857</v>
      </c>
      <c r="U153" s="23">
        <v>-1.6453599519946569</v>
      </c>
      <c r="V153" s="23">
        <v>-1.54</v>
      </c>
      <c r="W153" s="23">
        <v>-1.4700000000000011</v>
      </c>
      <c r="X153" s="23">
        <v>-4.491461365020565</v>
      </c>
      <c r="Y153" s="23">
        <v>-3.3984323447829561</v>
      </c>
      <c r="Z153" s="23">
        <v>-1.0288762276841541</v>
      </c>
      <c r="AA153" s="23">
        <v>-1.3281774742885804</v>
      </c>
      <c r="AB153" s="23">
        <v>-2.2199999999999998</v>
      </c>
    </row>
    <row r="154" spans="1:28" x14ac:dyDescent="0.3">
      <c r="A154" s="21">
        <v>44309</v>
      </c>
      <c r="B154" s="22">
        <v>128.85</v>
      </c>
      <c r="C154" s="23">
        <v>-0.73</v>
      </c>
      <c r="D154" s="23">
        <v>-2.8368530471811324</v>
      </c>
      <c r="E154" s="23">
        <v>-3.4901684289080079</v>
      </c>
      <c r="F154" s="23">
        <v>-3.0762477013300518</v>
      </c>
      <c r="G154" s="23">
        <v>-2.7438634651804144</v>
      </c>
      <c r="H154" s="23">
        <v>-4.2288556670354538</v>
      </c>
      <c r="I154" s="23">
        <v>-4.9280885311871225</v>
      </c>
      <c r="J154" s="23">
        <v>-6.4054180546488135</v>
      </c>
      <c r="K154" s="23">
        <v>-7.5700002507868325</v>
      </c>
      <c r="L154" s="23">
        <v>-7.2302807901485915</v>
      </c>
      <c r="M154" s="23">
        <v>-2.4602005175913035</v>
      </c>
      <c r="N154" s="23">
        <v>-1</v>
      </c>
      <c r="O154" s="24">
        <v>-0.72</v>
      </c>
      <c r="P154" s="23">
        <v>-0.38790071476428323</v>
      </c>
      <c r="Q154" s="23">
        <v>-0.18363229323947117</v>
      </c>
      <c r="R154" s="23">
        <v>-3.4076787705490275</v>
      </c>
      <c r="S154" s="23">
        <v>-2.4698841804800948</v>
      </c>
      <c r="T154" s="23">
        <v>-1.8932561367909608</v>
      </c>
      <c r="U154" s="23">
        <v>-1.7784850757610298</v>
      </c>
      <c r="V154" s="23">
        <v>-1.6</v>
      </c>
      <c r="W154" s="23">
        <v>-1.5</v>
      </c>
      <c r="X154" s="23">
        <v>-4.5107131485177572</v>
      </c>
      <c r="Y154" s="23">
        <v>-3.4371011629510231</v>
      </c>
      <c r="Z154" s="23">
        <v>-1.2038505020137564</v>
      </c>
      <c r="AA154" s="23">
        <v>-1.5367399552440293</v>
      </c>
      <c r="AB154" s="23">
        <v>-2.37</v>
      </c>
    </row>
    <row r="155" spans="1:28" x14ac:dyDescent="0.3">
      <c r="A155" s="21">
        <v>44320</v>
      </c>
      <c r="B155" s="22">
        <v>129.1</v>
      </c>
      <c r="C155" s="23">
        <v>-0.65</v>
      </c>
      <c r="D155" s="23">
        <v>-2.3315659750067201</v>
      </c>
      <c r="E155" s="23">
        <v>-3.1089251695167879</v>
      </c>
      <c r="F155" s="23">
        <v>-2.9204365318010805</v>
      </c>
      <c r="G155" s="23">
        <v>-2.6315082705023651</v>
      </c>
      <c r="H155" s="23">
        <v>-3.9965555663170629</v>
      </c>
      <c r="I155" s="23">
        <v>-4.1392146415592421</v>
      </c>
      <c r="J155" s="23">
        <v>-5.685603022563984</v>
      </c>
      <c r="K155" s="23">
        <v>-6.7356129476194591</v>
      </c>
      <c r="L155" s="23">
        <v>-6.5076905189057097</v>
      </c>
      <c r="M155" s="23">
        <v>-2.0897047466593905</v>
      </c>
      <c r="N155" s="23">
        <v>-0.94</v>
      </c>
      <c r="O155" s="24">
        <v>-0.91</v>
      </c>
      <c r="P155" s="23">
        <v>-0.52829795137913638</v>
      </c>
      <c r="Q155" s="23">
        <v>-0.2818742117783466</v>
      </c>
      <c r="R155" s="23">
        <v>-3.4329595301962588</v>
      </c>
      <c r="S155" s="23">
        <v>-2.3869641699727682</v>
      </c>
      <c r="T155" s="23">
        <v>-1.7403753746475432</v>
      </c>
      <c r="U155" s="23">
        <v>-1.6586399807588175</v>
      </c>
      <c r="V155" s="23">
        <v>-1.1200000000000001</v>
      </c>
      <c r="W155" s="23">
        <v>-1.3900000000000001</v>
      </c>
      <c r="X155" s="23">
        <v>-4.220985248530984</v>
      </c>
      <c r="Y155" s="23">
        <v>-3.0951811263846447</v>
      </c>
      <c r="Z155" s="23">
        <v>-1.0416504061993508</v>
      </c>
      <c r="AA155" s="23">
        <v>-1.4068032418047209</v>
      </c>
      <c r="AB155" s="23">
        <v>-2.13</v>
      </c>
    </row>
    <row r="156" spans="1:28" x14ac:dyDescent="0.3">
      <c r="A156" s="21">
        <v>44330</v>
      </c>
      <c r="B156" s="22">
        <v>129.12</v>
      </c>
      <c r="C156" s="23">
        <v>-0.65</v>
      </c>
      <c r="D156" s="23">
        <v>-2.6622699108324266</v>
      </c>
      <c r="E156" s="23">
        <v>-3.3848461486332604</v>
      </c>
      <c r="F156" s="23">
        <v>-3.2805006255359648</v>
      </c>
      <c r="G156" s="23">
        <v>-2.9736104413529607</v>
      </c>
      <c r="H156" s="23">
        <v>-4.3437415674505786</v>
      </c>
      <c r="I156" s="23">
        <v>-4.4753109441527599</v>
      </c>
      <c r="J156" s="23">
        <v>-5.9085352109638647</v>
      </c>
      <c r="K156" s="23">
        <v>-6.9133275184307728</v>
      </c>
      <c r="L156" s="23">
        <v>-6.7067868871008161</v>
      </c>
      <c r="M156" s="23">
        <v>-2.4745481970674703</v>
      </c>
      <c r="N156" s="23">
        <v>-1.05</v>
      </c>
      <c r="O156" s="24">
        <v>-0.81</v>
      </c>
      <c r="P156" s="23">
        <v>-0.50376945371730142</v>
      </c>
      <c r="Q156" s="23">
        <v>-0.33925815325253961</v>
      </c>
      <c r="R156" s="23">
        <v>-3.4793557114283105</v>
      </c>
      <c r="S156" s="23">
        <v>-2.3474804913757756</v>
      </c>
      <c r="T156" s="23">
        <v>-1.6425976272497902</v>
      </c>
      <c r="U156" s="23">
        <v>-1.7357353070969728</v>
      </c>
      <c r="V156" s="23">
        <v>-1.49</v>
      </c>
      <c r="W156" s="23">
        <v>-1.4100000000000001</v>
      </c>
      <c r="X156" s="23">
        <v>-4.5609062485484202</v>
      </c>
      <c r="Y156" s="23">
        <v>-2.8773415715262485</v>
      </c>
      <c r="Z156" s="23">
        <v>-0.97069608622585735</v>
      </c>
      <c r="AA156" s="23">
        <v>-1.4105686649505158</v>
      </c>
      <c r="AB156" s="23">
        <v>-1.96</v>
      </c>
    </row>
    <row r="157" spans="1:28" x14ac:dyDescent="0.3">
      <c r="A157" s="21">
        <v>44342</v>
      </c>
      <c r="B157" s="22">
        <v>133.59</v>
      </c>
      <c r="C157" s="23">
        <v>-0.48</v>
      </c>
      <c r="D157" s="23">
        <v>-1.8779911173558133</v>
      </c>
      <c r="E157" s="23">
        <v>-1.1797461993148144</v>
      </c>
      <c r="F157" s="23">
        <v>-0.56678158726676386</v>
      </c>
      <c r="G157" s="23">
        <v>-0.37493897236635498</v>
      </c>
      <c r="H157" s="23">
        <v>-1.8864527638255428</v>
      </c>
      <c r="I157" s="23">
        <v>-2.1809673990787681</v>
      </c>
      <c r="J157" s="23">
        <v>-3.6356628747658424</v>
      </c>
      <c r="K157" s="23">
        <v>-4.7737384891884105</v>
      </c>
      <c r="L157" s="23">
        <v>-5.0738583895627443</v>
      </c>
      <c r="M157" s="23">
        <v>-1.4118875415260224</v>
      </c>
      <c r="N157" s="23">
        <v>-0.89</v>
      </c>
      <c r="O157" s="24">
        <v>-0.6</v>
      </c>
      <c r="P157" s="23">
        <v>0.63290965697106227</v>
      </c>
      <c r="Q157" s="23">
        <v>1.1641156168410103</v>
      </c>
      <c r="R157" s="23">
        <v>-2.0270166443533353</v>
      </c>
      <c r="S157" s="23">
        <v>-0.97788305511301166</v>
      </c>
      <c r="T157" s="23">
        <v>-0.53396825465455555</v>
      </c>
      <c r="U157" s="23">
        <v>-0.79350803762201982</v>
      </c>
      <c r="V157" s="23">
        <v>-0.78</v>
      </c>
      <c r="W157" s="23">
        <v>-1.3000000000000012</v>
      </c>
      <c r="X157" s="23">
        <v>-4.1208195228676248</v>
      </c>
      <c r="Y157" s="23">
        <v>-2.2792613862469939</v>
      </c>
      <c r="Z157" s="23">
        <v>-0.45897975296357441</v>
      </c>
      <c r="AA157" s="23">
        <v>-1.0321689542579533</v>
      </c>
      <c r="AB157" s="23">
        <v>-1.58</v>
      </c>
    </row>
    <row r="158" spans="1:28" x14ac:dyDescent="0.3">
      <c r="A158" s="21">
        <v>44351</v>
      </c>
      <c r="B158" s="22">
        <v>135.63</v>
      </c>
      <c r="C158" s="23">
        <v>-0.31</v>
      </c>
      <c r="D158" s="23">
        <v>-1.0392498576644045</v>
      </c>
      <c r="E158" s="23">
        <v>-0.73849325077632</v>
      </c>
      <c r="F158" s="23">
        <v>-0.22080615951678517</v>
      </c>
      <c r="G158" s="23">
        <v>7.5924363961686808E-2</v>
      </c>
      <c r="H158" s="23">
        <v>-1.5095169294880357</v>
      </c>
      <c r="I158" s="23">
        <v>-1.6286013504402068</v>
      </c>
      <c r="J158" s="23">
        <v>-3.3080984249273144</v>
      </c>
      <c r="K158" s="23">
        <v>-4.5248351205717423</v>
      </c>
      <c r="L158" s="23">
        <v>-4.7279896770140795</v>
      </c>
      <c r="M158" s="23">
        <v>-1.4516313675150485</v>
      </c>
      <c r="N158" s="23">
        <v>-0.8</v>
      </c>
      <c r="O158" s="24">
        <v>-0.66</v>
      </c>
      <c r="P158" s="23">
        <v>1.0606136670962214</v>
      </c>
      <c r="Q158" s="23">
        <v>1.7279846879771525</v>
      </c>
      <c r="R158" s="23">
        <v>-1.5605362795954605</v>
      </c>
      <c r="S158" s="23">
        <v>-0.55935775189974946</v>
      </c>
      <c r="T158" s="23">
        <v>-0.23333481424212543</v>
      </c>
      <c r="U158" s="23">
        <v>-0.52985154339728102</v>
      </c>
      <c r="V158" s="23">
        <v>-0.75</v>
      </c>
      <c r="W158" s="23">
        <v>-1.1300000000000008</v>
      </c>
      <c r="X158" s="23">
        <v>-3.6997746145439496</v>
      </c>
      <c r="Y158" s="23">
        <v>-1.6956137559106601</v>
      </c>
      <c r="Z158" s="23">
        <v>-8.2030054971527822E-2</v>
      </c>
      <c r="AA158" s="23">
        <v>-0.77756666298775068</v>
      </c>
      <c r="AB158" s="23">
        <v>-1.34</v>
      </c>
    </row>
    <row r="159" spans="1:28" x14ac:dyDescent="0.3">
      <c r="A159" s="21">
        <v>44362</v>
      </c>
      <c r="B159" s="22">
        <v>139.62</v>
      </c>
      <c r="C159" s="23">
        <v>0.16</v>
      </c>
      <c r="D159" s="23">
        <v>0.36870265642823985</v>
      </c>
      <c r="E159" s="23">
        <v>2.4338465885143448</v>
      </c>
      <c r="F159" s="23">
        <v>3.2948284592876247</v>
      </c>
      <c r="G159" s="23">
        <v>3.5123999878674947</v>
      </c>
      <c r="H159" s="23">
        <v>1.951609345363873</v>
      </c>
      <c r="I159" s="23">
        <v>1.8856632691451036</v>
      </c>
      <c r="J159" s="23">
        <v>0.28480897604366051</v>
      </c>
      <c r="K159" s="23">
        <v>-0.81527444162755058</v>
      </c>
      <c r="L159" s="23">
        <v>-1.3166262242472819</v>
      </c>
      <c r="M159" s="23">
        <v>0.89248127227383334</v>
      </c>
      <c r="N159" s="23">
        <v>-0.44</v>
      </c>
      <c r="O159" s="24">
        <v>7.0000000000000007E-2</v>
      </c>
      <c r="P159" s="23">
        <v>2.9665112262521589</v>
      </c>
      <c r="Q159" s="23">
        <v>3.7758426755672643</v>
      </c>
      <c r="R159" s="23">
        <v>0.56253987440676489</v>
      </c>
      <c r="S159" s="23">
        <v>1.5310921616130821</v>
      </c>
      <c r="T159" s="23">
        <v>1.7667950594158779</v>
      </c>
      <c r="U159" s="23">
        <v>1.1082794313410245</v>
      </c>
      <c r="V159" s="23">
        <v>0.63</v>
      </c>
      <c r="W159" s="23">
        <v>-0.8600000000000011</v>
      </c>
      <c r="X159" s="23">
        <v>-3.521248114443134</v>
      </c>
      <c r="Y159" s="23">
        <v>-0.88155660897036858</v>
      </c>
      <c r="Z159" s="23">
        <v>0.75896630251447328</v>
      </c>
      <c r="AA159" s="23">
        <v>4.5984912414543277E-2</v>
      </c>
      <c r="AB159" s="23">
        <v>-0.67</v>
      </c>
    </row>
    <row r="160" spans="1:28" x14ac:dyDescent="0.3">
      <c r="A160" s="21">
        <v>44372</v>
      </c>
      <c r="B160" s="22">
        <v>139.43</v>
      </c>
      <c r="C160" s="23">
        <v>-0.03</v>
      </c>
      <c r="D160" s="23">
        <v>0.12988675173778755</v>
      </c>
      <c r="E160" s="23">
        <v>1.72641569153</v>
      </c>
      <c r="F160" s="23">
        <v>2.6151378935954939</v>
      </c>
      <c r="G160" s="23">
        <v>3.0549247568784978</v>
      </c>
      <c r="H160" s="23">
        <v>1.5085250654308533</v>
      </c>
      <c r="I160" s="23">
        <v>1.277865123726829</v>
      </c>
      <c r="J160" s="23">
        <v>-0.48637308453170736</v>
      </c>
      <c r="K160" s="23">
        <v>-1.6430237815590609</v>
      </c>
      <c r="L160" s="23">
        <v>-2.0190584196987476</v>
      </c>
      <c r="M160" s="23">
        <v>0.27916228224551665</v>
      </c>
      <c r="N160" s="23">
        <v>-0.49</v>
      </c>
      <c r="O160" s="24">
        <v>-0.31</v>
      </c>
      <c r="P160" s="23">
        <v>2.8684335810397106</v>
      </c>
      <c r="Q160" s="23">
        <v>3.802732546994688</v>
      </c>
      <c r="R160" s="23">
        <v>0.59501839423113401</v>
      </c>
      <c r="S160" s="23">
        <v>1.5280900712683443</v>
      </c>
      <c r="T160" s="23">
        <v>1.7689015463442928</v>
      </c>
      <c r="U160" s="23">
        <v>1.336376746385312</v>
      </c>
      <c r="V160" s="23">
        <v>0.61</v>
      </c>
      <c r="W160" s="23">
        <v>-0.89000000000000012</v>
      </c>
      <c r="X160" s="23">
        <v>-3.370575309156207</v>
      </c>
      <c r="Y160" s="23">
        <v>-0.745638214736837</v>
      </c>
      <c r="Z160" s="23">
        <v>0.79811612765092343</v>
      </c>
      <c r="AA160" s="23">
        <v>0.12192461300683621</v>
      </c>
      <c r="AB160" s="23">
        <v>-0.63</v>
      </c>
    </row>
    <row r="161" spans="1:28" x14ac:dyDescent="0.3">
      <c r="A161" s="21">
        <v>44383</v>
      </c>
      <c r="B161" s="22">
        <v>132.88999999999999</v>
      </c>
      <c r="C161" s="23">
        <v>-0.42</v>
      </c>
      <c r="D161" s="23">
        <v>-2.0511188204229258</v>
      </c>
      <c r="E161" s="23">
        <v>-1.7858744350830933</v>
      </c>
      <c r="F161" s="23">
        <v>-1.1472619357165672</v>
      </c>
      <c r="G161" s="23">
        <v>-0.79460494265878434</v>
      </c>
      <c r="H161" s="23">
        <v>-2.4478073373254166</v>
      </c>
      <c r="I161" s="23">
        <v>-2.9864956770359141</v>
      </c>
      <c r="J161" s="23">
        <v>-4.3618538195756686</v>
      </c>
      <c r="K161" s="23">
        <v>-5.5800886909684424</v>
      </c>
      <c r="L161" s="23">
        <v>-5.5530720650512029</v>
      </c>
      <c r="M161" s="23">
        <v>-1.6701997560063493</v>
      </c>
      <c r="N161" s="23">
        <v>-0.7</v>
      </c>
      <c r="O161" s="24">
        <v>-0.67</v>
      </c>
      <c r="P161" s="23">
        <v>0.8119222459537706</v>
      </c>
      <c r="Q161" s="23">
        <v>1.3187237606590867</v>
      </c>
      <c r="R161" s="23">
        <v>-1.8634594246014045</v>
      </c>
      <c r="S161" s="23">
        <v>-0.82326438992957807</v>
      </c>
      <c r="T161" s="23">
        <v>-0.39786538319615905</v>
      </c>
      <c r="U161" s="23">
        <v>-0.48588011557916189</v>
      </c>
      <c r="V161" s="23">
        <v>-0.82</v>
      </c>
      <c r="W161" s="23">
        <v>-1.31</v>
      </c>
      <c r="X161" s="23">
        <v>-5.7191645249665948</v>
      </c>
      <c r="Y161" s="23">
        <v>-2.0264156606928387</v>
      </c>
      <c r="Z161" s="23">
        <v>-0.32478677253947996</v>
      </c>
      <c r="AA161" s="23">
        <v>-0.79675168473598101</v>
      </c>
      <c r="AB161" s="23">
        <v>-1.45</v>
      </c>
    </row>
    <row r="162" spans="1:28" x14ac:dyDescent="0.3">
      <c r="A162" s="21">
        <v>44393</v>
      </c>
      <c r="B162" s="22">
        <v>134.71</v>
      </c>
      <c r="C162" s="23">
        <v>-0.24</v>
      </c>
      <c r="D162" s="23">
        <v>-1.3112550813348136</v>
      </c>
      <c r="E162" s="23">
        <v>-0.33018655248307233</v>
      </c>
      <c r="F162" s="23">
        <v>0.37690471923753699</v>
      </c>
      <c r="G162" s="23">
        <v>0.6431820003997466</v>
      </c>
      <c r="H162" s="23">
        <v>-1.0436535014431387</v>
      </c>
      <c r="I162" s="23">
        <v>-1.1335399891648408</v>
      </c>
      <c r="J162" s="23">
        <v>-3.1329683161473203</v>
      </c>
      <c r="K162" s="23">
        <v>-4.475296452849399</v>
      </c>
      <c r="L162" s="23">
        <v>-4.6917715115860048</v>
      </c>
      <c r="M162" s="23">
        <v>-1.2149609419002996</v>
      </c>
      <c r="N162" s="23">
        <v>-0.82</v>
      </c>
      <c r="O162" s="24">
        <v>-0.43</v>
      </c>
      <c r="P162" s="23">
        <v>1.3265527326823257</v>
      </c>
      <c r="Q162" s="23">
        <v>1.910076405596381</v>
      </c>
      <c r="R162" s="23">
        <v>-1.389422180154116</v>
      </c>
      <c r="S162" s="23">
        <v>-0.58249842427698195</v>
      </c>
      <c r="T162" s="23">
        <v>-0.30976467275763686</v>
      </c>
      <c r="U162" s="23">
        <v>-0.36352395035669494</v>
      </c>
      <c r="V162" s="23">
        <v>-0.28000000000000003</v>
      </c>
      <c r="W162" s="23">
        <v>-1.2200000000000011</v>
      </c>
      <c r="X162" s="23">
        <v>-5.0809814666172866</v>
      </c>
      <c r="Y162" s="23">
        <v>-3.0455334124464848</v>
      </c>
      <c r="Z162" s="23">
        <v>-0.50675731164830617</v>
      </c>
      <c r="AA162" s="23">
        <v>-0.91191621770156051</v>
      </c>
      <c r="AB162" s="23">
        <v>-1.8399999999999999</v>
      </c>
    </row>
    <row r="163" spans="1:28" x14ac:dyDescent="0.3">
      <c r="A163" s="21">
        <v>44404</v>
      </c>
      <c r="B163" s="22">
        <v>138</v>
      </c>
      <c r="C163" s="23">
        <v>0.15</v>
      </c>
      <c r="D163" s="23">
        <v>-3.7662461813340015E-2</v>
      </c>
      <c r="E163" s="23">
        <v>1.5913338232205105</v>
      </c>
      <c r="F163" s="23">
        <v>2.302649613224752</v>
      </c>
      <c r="G163" s="23">
        <v>2.3536803397692725</v>
      </c>
      <c r="H163" s="23">
        <v>0.7560344849393108</v>
      </c>
      <c r="I163" s="23">
        <v>0.48278390563043816</v>
      </c>
      <c r="J163" s="23">
        <v>-1.2541111137672356</v>
      </c>
      <c r="K163" s="23">
        <v>-2.5410572247718846</v>
      </c>
      <c r="L163" s="23">
        <v>-2.8756821474681895</v>
      </c>
      <c r="M163" s="23">
        <v>-1.8828711172975687E-2</v>
      </c>
      <c r="N163" s="23">
        <v>-0.54</v>
      </c>
      <c r="O163" s="24">
        <v>-0.41</v>
      </c>
      <c r="P163" s="23">
        <v>2.0504336398388596</v>
      </c>
      <c r="Q163" s="23">
        <v>2.7983941888262214</v>
      </c>
      <c r="R163" s="23">
        <v>-0.56459328239691375</v>
      </c>
      <c r="S163" s="23">
        <v>0.21365261387105594</v>
      </c>
      <c r="T163" s="23">
        <v>0.43202781500372023</v>
      </c>
      <c r="U163" s="23">
        <v>0.19919327666944042</v>
      </c>
      <c r="V163" s="23">
        <v>0.4</v>
      </c>
      <c r="W163" s="23">
        <v>-0.94000000000000106</v>
      </c>
      <c r="X163" s="23">
        <v>-4.3575235936663672</v>
      </c>
      <c r="Y163" s="23">
        <v>-2.5109306969801364</v>
      </c>
      <c r="Z163" s="23">
        <v>-0.24101884913550409</v>
      </c>
      <c r="AA163" s="23">
        <v>-0.79307716133895823</v>
      </c>
      <c r="AB163" s="23">
        <v>-1.88</v>
      </c>
    </row>
    <row r="164" spans="1:28" x14ac:dyDescent="0.3">
      <c r="A164" s="21">
        <v>44408</v>
      </c>
      <c r="B164" s="22">
        <v>146.06</v>
      </c>
      <c r="C164" s="23">
        <v>0.94</v>
      </c>
      <c r="D164" s="23">
        <v>3.5562533177065814</v>
      </c>
      <c r="E164" s="23">
        <v>7.2161270573436962</v>
      </c>
      <c r="F164" s="23">
        <v>8.3241562961245261</v>
      </c>
      <c r="G164" s="23">
        <v>8.528125333131598</v>
      </c>
      <c r="H164" s="23">
        <v>7.0787529858967817</v>
      </c>
      <c r="I164" s="23">
        <v>6.8798610166612724</v>
      </c>
      <c r="J164" s="23">
        <v>5.5139958631731094</v>
      </c>
      <c r="K164" s="23">
        <v>4.6286884112343207</v>
      </c>
      <c r="L164" s="23">
        <v>4.1972813915689953</v>
      </c>
      <c r="M164" s="23">
        <v>4.7884520846987426</v>
      </c>
      <c r="N164" s="23">
        <v>0.27</v>
      </c>
      <c r="O164" s="24">
        <v>0.91</v>
      </c>
      <c r="P164" s="23">
        <v>5.5466073076909757</v>
      </c>
      <c r="Q164" s="23">
        <v>6.7529900615931915</v>
      </c>
      <c r="R164" s="23">
        <v>3.5437408096078302</v>
      </c>
      <c r="S164" s="23">
        <v>4.5131501840899846</v>
      </c>
      <c r="T164" s="23">
        <v>4.8217838355744176</v>
      </c>
      <c r="U164" s="23">
        <v>3.8178675869585015</v>
      </c>
      <c r="V164" s="23">
        <v>2.8</v>
      </c>
      <c r="W164" s="23">
        <v>-0.17000000000000004</v>
      </c>
      <c r="X164" s="23">
        <v>-2.6801816362382014</v>
      </c>
      <c r="Y164" s="23">
        <v>-0.26483367055063545</v>
      </c>
      <c r="Z164" s="23">
        <v>2.1550922155900913</v>
      </c>
      <c r="AA164" s="23">
        <v>1.5457214969538731</v>
      </c>
      <c r="AB164" s="23">
        <v>0.29000000000000004</v>
      </c>
    </row>
    <row r="165" spans="1:28" x14ac:dyDescent="0.3">
      <c r="A165" s="21">
        <v>44413</v>
      </c>
      <c r="B165" s="22">
        <v>148.11000000000001</v>
      </c>
      <c r="C165" s="23">
        <v>1.39</v>
      </c>
      <c r="D165" s="23">
        <v>5.1068455550809597</v>
      </c>
      <c r="E165" s="23">
        <v>9.5529470239980796</v>
      </c>
      <c r="F165" s="23">
        <v>10.805413839765102</v>
      </c>
      <c r="G165" s="23">
        <v>11.039514251166286</v>
      </c>
      <c r="H165" s="23">
        <v>9.5887613366653266</v>
      </c>
      <c r="I165" s="23">
        <v>9.4544572501057935</v>
      </c>
      <c r="J165" s="23">
        <v>8.0624787688059882</v>
      </c>
      <c r="K165" s="23">
        <v>7.3301050720229908</v>
      </c>
      <c r="L165" s="23">
        <v>6.9447579545303402</v>
      </c>
      <c r="M165" s="23">
        <v>6.8537846133271607</v>
      </c>
      <c r="N165" s="23">
        <v>0.76</v>
      </c>
      <c r="O165" s="24">
        <v>1.57</v>
      </c>
      <c r="P165" s="23">
        <v>6.9873187263611758</v>
      </c>
      <c r="Q165" s="23">
        <v>8.331420315075313</v>
      </c>
      <c r="R165" s="23">
        <v>5.214443694220785</v>
      </c>
      <c r="S165" s="23">
        <v>6.1474234030904125</v>
      </c>
      <c r="T165" s="23">
        <v>6.4825619961597383</v>
      </c>
      <c r="U165" s="23">
        <v>5.317332703396346</v>
      </c>
      <c r="V165" s="23">
        <v>4.1500000000000004</v>
      </c>
      <c r="W165" s="23">
        <v>0.42999999999999994</v>
      </c>
      <c r="X165" s="23">
        <v>-1.7459535585039803</v>
      </c>
      <c r="Y165" s="23">
        <v>0.83816650866982556</v>
      </c>
      <c r="Z165" s="23">
        <v>3.1965615552593456</v>
      </c>
      <c r="AA165" s="23">
        <v>2.3481473147205727</v>
      </c>
      <c r="AB165" s="23">
        <v>1.0699999999999998</v>
      </c>
    </row>
    <row r="166" spans="1:28" x14ac:dyDescent="0.3">
      <c r="A166" s="21">
        <v>44420</v>
      </c>
      <c r="B166" s="22">
        <v>147.09</v>
      </c>
      <c r="C166" s="23">
        <v>1.08</v>
      </c>
      <c r="D166" s="23">
        <v>4.2424279052091736</v>
      </c>
      <c r="E166" s="23">
        <v>8.1959849835503142</v>
      </c>
      <c r="F166" s="23">
        <v>9.4689427793097298</v>
      </c>
      <c r="G166" s="23">
        <v>9.9551406570888883</v>
      </c>
      <c r="H166" s="23">
        <v>8.5376756012513582</v>
      </c>
      <c r="I166" s="23">
        <v>8.2063425217895762</v>
      </c>
      <c r="J166" s="23">
        <v>6.7182376389091383</v>
      </c>
      <c r="K166" s="23">
        <v>5.9669535538659693</v>
      </c>
      <c r="L166" s="23">
        <v>5.7525812882681002</v>
      </c>
      <c r="M166" s="23">
        <v>5.843141882088192</v>
      </c>
      <c r="N166" s="23">
        <v>0.55000000000000004</v>
      </c>
      <c r="O166" s="24">
        <v>1.42</v>
      </c>
      <c r="P166" s="23">
        <v>6.7319128541677387</v>
      </c>
      <c r="Q166" s="23">
        <v>8.0380068337841646</v>
      </c>
      <c r="R166" s="23">
        <v>4.8526806890270429</v>
      </c>
      <c r="S166" s="23">
        <v>5.8671044456341095</v>
      </c>
      <c r="T166" s="23">
        <v>6.3399946571495436</v>
      </c>
      <c r="U166" s="23">
        <v>5.3606448033651954</v>
      </c>
      <c r="V166" s="23">
        <v>4.17</v>
      </c>
      <c r="W166" s="23">
        <v>0.32999999999999985</v>
      </c>
      <c r="X166" s="23">
        <v>-1.845417487326598</v>
      </c>
      <c r="Y166" s="23">
        <v>0.83743961728140148</v>
      </c>
      <c r="Z166" s="23">
        <v>3.1363344783982265</v>
      </c>
      <c r="AA166" s="23">
        <v>2.363956483899043</v>
      </c>
      <c r="AB166" s="23">
        <v>1.1200000000000001</v>
      </c>
    </row>
    <row r="167" spans="1:28" x14ac:dyDescent="0.3">
      <c r="A167" s="21">
        <v>44426</v>
      </c>
      <c r="B167" s="22">
        <v>146.87</v>
      </c>
      <c r="C167" s="23">
        <v>0.98</v>
      </c>
      <c r="D167" s="23">
        <v>3.6128298096301066</v>
      </c>
      <c r="E167" s="23">
        <v>7.1452398072489238</v>
      </c>
      <c r="F167" s="23">
        <v>8.3921831177403483</v>
      </c>
      <c r="G167" s="23">
        <v>9.0060971675080701</v>
      </c>
      <c r="H167" s="23">
        <v>7.6212140089369171</v>
      </c>
      <c r="I167" s="23">
        <v>7.2457566220157892</v>
      </c>
      <c r="J167" s="23">
        <v>5.6351308491317349</v>
      </c>
      <c r="K167" s="23">
        <v>4.8839089014227763</v>
      </c>
      <c r="L167" s="23">
        <v>4.79992128203871</v>
      </c>
      <c r="M167" s="23">
        <v>5.2769856205821197</v>
      </c>
      <c r="N167" s="23">
        <v>0.54</v>
      </c>
      <c r="O167" s="24">
        <v>1.24</v>
      </c>
      <c r="P167" s="23">
        <v>6.2613960222719669</v>
      </c>
      <c r="Q167" s="23">
        <v>7.4718337825178844</v>
      </c>
      <c r="R167" s="23">
        <v>4.3493859223086204</v>
      </c>
      <c r="S167" s="23">
        <v>5.8124977992908757</v>
      </c>
      <c r="T167" s="23">
        <v>5.8979806553795546</v>
      </c>
      <c r="U167" s="23">
        <v>4.9218791527212442</v>
      </c>
      <c r="V167" s="23">
        <v>3.79</v>
      </c>
      <c r="W167" s="23">
        <v>0.17999999999999994</v>
      </c>
      <c r="X167" s="23">
        <v>-1.930623364897329</v>
      </c>
      <c r="Y167" s="23">
        <v>0.58540429254290571</v>
      </c>
      <c r="Z167" s="23">
        <v>2.925561962770689</v>
      </c>
      <c r="AA167" s="23">
        <v>2.1106981555403963</v>
      </c>
      <c r="AB167" s="23">
        <v>0.95000000000000018</v>
      </c>
    </row>
    <row r="168" spans="1:28" x14ac:dyDescent="0.3">
      <c r="A168" s="21">
        <v>44434</v>
      </c>
      <c r="B168" s="22">
        <v>141.15</v>
      </c>
      <c r="C168" s="23">
        <v>0.37</v>
      </c>
      <c r="D168" s="23">
        <v>1.3878448900410931</v>
      </c>
      <c r="E168" s="23">
        <v>3.6868655584699996</v>
      </c>
      <c r="F168" s="23">
        <v>4.9478673189740485</v>
      </c>
      <c r="G168" s="23">
        <v>5.5526434515827008</v>
      </c>
      <c r="H168" s="23">
        <v>4.1319503584331034</v>
      </c>
      <c r="I168" s="23">
        <v>3.8208308087627945</v>
      </c>
      <c r="J168" s="23">
        <v>1.9554129093788806</v>
      </c>
      <c r="K168" s="23">
        <v>1.0447572934059997</v>
      </c>
      <c r="L168" s="23">
        <v>1.0780860304751594</v>
      </c>
      <c r="M168" s="23">
        <v>2.8468838113822468</v>
      </c>
      <c r="N168" s="23">
        <v>-0.02</v>
      </c>
      <c r="O168" s="24">
        <v>0.57999999999999996</v>
      </c>
      <c r="P168" s="23">
        <v>4.332182645809012</v>
      </c>
      <c r="Q168" s="23">
        <v>5.3547452565207907</v>
      </c>
      <c r="R168" s="23">
        <v>2.3197291159467106</v>
      </c>
      <c r="S168" s="23">
        <v>3.836113032339374</v>
      </c>
      <c r="T168" s="23">
        <v>4.1030732429719219</v>
      </c>
      <c r="U168" s="23">
        <v>3.0869723179394386</v>
      </c>
      <c r="V168" s="23">
        <v>2.33</v>
      </c>
      <c r="W168" s="23">
        <v>-0.35000000000000009</v>
      </c>
      <c r="X168" s="23">
        <v>-2.7403795044056576</v>
      </c>
      <c r="Y168" s="23">
        <v>-0.35427245829429599</v>
      </c>
      <c r="Z168" s="23">
        <v>2.0527569078806573</v>
      </c>
      <c r="AA168" s="23">
        <v>1.3889105632675178</v>
      </c>
      <c r="AB168" s="23">
        <v>0.5</v>
      </c>
    </row>
    <row r="169" spans="1:28" x14ac:dyDescent="0.3">
      <c r="A169" s="21">
        <v>44441</v>
      </c>
      <c r="B169" s="22">
        <v>138.81</v>
      </c>
      <c r="C169" s="23">
        <v>0.23</v>
      </c>
      <c r="D169" s="23">
        <v>0.79877029436295177</v>
      </c>
      <c r="E169" s="23">
        <v>2.4990625</v>
      </c>
      <c r="F169" s="23">
        <v>3.5228903921903596</v>
      </c>
      <c r="G169" s="23">
        <v>3.9794997139778783</v>
      </c>
      <c r="H169" s="23">
        <v>2.5437018954541957</v>
      </c>
      <c r="I169" s="23">
        <v>2.3456612253228046</v>
      </c>
      <c r="J169" s="23">
        <v>0.464150057872041</v>
      </c>
      <c r="K169" s="23">
        <v>-0.54670378097041672</v>
      </c>
      <c r="L169" s="23">
        <v>-0.55537487546279551</v>
      </c>
      <c r="M169" s="23">
        <v>1.7292012718719871</v>
      </c>
      <c r="N169" s="23">
        <v>-0.28000000000000003</v>
      </c>
      <c r="O169" s="24">
        <v>0.25</v>
      </c>
      <c r="P169" s="23">
        <v>3.3445356630327101</v>
      </c>
      <c r="Q169" s="23">
        <v>4.2076314079842758</v>
      </c>
      <c r="R169" s="23">
        <v>1.0194863574432391</v>
      </c>
      <c r="S169" s="23">
        <v>2.4845814630952492</v>
      </c>
      <c r="T169" s="23">
        <v>2.6822412268364593</v>
      </c>
      <c r="U169" s="23">
        <v>1.8325995701545814</v>
      </c>
      <c r="V169" s="23">
        <v>1.73</v>
      </c>
      <c r="W169" s="23">
        <v>-0.48000000000000009</v>
      </c>
      <c r="X169" s="23">
        <v>-3.4033333302953439</v>
      </c>
      <c r="Y169" s="23">
        <v>-1.1141649520014032</v>
      </c>
      <c r="Z169" s="23">
        <v>1.2049981427864518</v>
      </c>
      <c r="AA169" s="23">
        <v>0.43186737712084333</v>
      </c>
      <c r="AB169" s="23">
        <v>-0.41000000000000003</v>
      </c>
    </row>
    <row r="170" spans="1:28" x14ac:dyDescent="0.3">
      <c r="A170" s="21">
        <v>44448</v>
      </c>
      <c r="B170" s="22">
        <v>139.81</v>
      </c>
      <c r="C170" s="23">
        <v>0.31</v>
      </c>
      <c r="D170" s="23">
        <v>1.1172916523487735</v>
      </c>
      <c r="E170" s="23">
        <v>3.3473986294273317</v>
      </c>
      <c r="F170" s="23">
        <v>4.6664764389877158</v>
      </c>
      <c r="G170" s="23">
        <v>4.9119891142493834</v>
      </c>
      <c r="H170" s="23">
        <v>3.3796101309337527</v>
      </c>
      <c r="I170" s="23">
        <v>3.4633551130359259</v>
      </c>
      <c r="J170" s="23">
        <v>1.366486928254814</v>
      </c>
      <c r="K170" s="23">
        <v>0.29529757636447851</v>
      </c>
      <c r="L170" s="23">
        <v>0.14839938833527111</v>
      </c>
      <c r="M170" s="23">
        <v>2.0578631742241544</v>
      </c>
      <c r="N170" s="23">
        <v>-0.24</v>
      </c>
      <c r="O170" s="24">
        <v>0.44</v>
      </c>
      <c r="P170" s="23">
        <v>3.6828764913396146</v>
      </c>
      <c r="Q170" s="23">
        <v>4.5914868244230611</v>
      </c>
      <c r="R170" s="23">
        <v>1.4388714142967518</v>
      </c>
      <c r="S170" s="23">
        <v>2.882981028888099</v>
      </c>
      <c r="T170" s="23">
        <v>3.0732022530358125</v>
      </c>
      <c r="U170" s="23">
        <v>2.0231362203880243</v>
      </c>
      <c r="V170" s="23">
        <v>1.88</v>
      </c>
      <c r="W170" s="23">
        <v>-0.51000000000000012</v>
      </c>
      <c r="X170" s="23">
        <v>-3.2193114663959976</v>
      </c>
      <c r="Y170" s="23">
        <v>-1.0155156139889474</v>
      </c>
      <c r="Z170" s="23">
        <v>1.3685416110715036</v>
      </c>
      <c r="AA170" s="23">
        <v>0.6417427761386465</v>
      </c>
      <c r="AB170" s="23">
        <v>-0.25</v>
      </c>
    </row>
    <row r="171" spans="1:28" x14ac:dyDescent="0.3">
      <c r="A171" s="21">
        <v>44454</v>
      </c>
      <c r="B171" s="22">
        <v>146.76</v>
      </c>
      <c r="C171" s="23">
        <v>1.1100000000000001</v>
      </c>
      <c r="D171" s="23">
        <v>4.1081699641895035</v>
      </c>
      <c r="E171" s="23">
        <v>7.9001906222987355</v>
      </c>
      <c r="F171" s="23">
        <v>9.2400510415347057</v>
      </c>
      <c r="G171" s="23">
        <v>9.5230831625226902</v>
      </c>
      <c r="H171" s="23">
        <v>8.1352993596466927</v>
      </c>
      <c r="I171" s="23">
        <v>8.2363946632359699</v>
      </c>
      <c r="J171" s="23">
        <v>6.5240326821957666</v>
      </c>
      <c r="K171" s="23">
        <v>5.8227044456144892</v>
      </c>
      <c r="L171" s="23">
        <v>5.6231404549754034</v>
      </c>
      <c r="M171" s="23">
        <v>5.9111198729398682</v>
      </c>
      <c r="N171" s="23">
        <v>0.49</v>
      </c>
      <c r="O171" s="24">
        <v>1.24</v>
      </c>
      <c r="P171" s="23">
        <v>6.0213167056452752</v>
      </c>
      <c r="Q171" s="23">
        <v>7.1257157034307843</v>
      </c>
      <c r="R171" s="23">
        <v>4.0413247040248121</v>
      </c>
      <c r="S171" s="23">
        <v>5.6914144456090057</v>
      </c>
      <c r="T171" s="23">
        <v>5.8882416924319623</v>
      </c>
      <c r="U171" s="23">
        <v>4.2709420678510615</v>
      </c>
      <c r="V171" s="23">
        <v>3.29</v>
      </c>
      <c r="W171" s="23">
        <v>-0.38000000000000111</v>
      </c>
      <c r="X171" s="23">
        <v>-2.3524495225252884</v>
      </c>
      <c r="Y171" s="23">
        <v>0.13788400530161926</v>
      </c>
      <c r="Z171" s="23">
        <v>2.6193940773638897</v>
      </c>
      <c r="AA171" s="23">
        <v>1.7784644988081493</v>
      </c>
      <c r="AB171" s="23">
        <v>0.73</v>
      </c>
    </row>
    <row r="172" spans="1:28" x14ac:dyDescent="0.3">
      <c r="A172" s="21">
        <v>44462</v>
      </c>
      <c r="B172" s="22">
        <v>145.88999999999999</v>
      </c>
      <c r="C172" s="23">
        <v>1.0900000000000001</v>
      </c>
      <c r="D172" s="23">
        <v>4.0885895245995538</v>
      </c>
      <c r="E172" s="23">
        <v>8.0227349430511765</v>
      </c>
      <c r="F172" s="23">
        <v>9.5053939409350345</v>
      </c>
      <c r="G172" s="23">
        <v>9.7278967340682438</v>
      </c>
      <c r="H172" s="23">
        <v>8.2223416131678189</v>
      </c>
      <c r="I172" s="23">
        <v>8.1752013372631485</v>
      </c>
      <c r="J172" s="23">
        <v>6.3659608445841318</v>
      </c>
      <c r="K172" s="23">
        <v>5.5195067664153648</v>
      </c>
      <c r="L172" s="23">
        <v>5.3488129695952864</v>
      </c>
      <c r="M172" s="23">
        <v>5.8232925718155144</v>
      </c>
      <c r="N172" s="23">
        <v>0.48</v>
      </c>
      <c r="O172" s="24">
        <v>1.1499999999999999</v>
      </c>
      <c r="P172" s="23">
        <v>6.2829083815976432</v>
      </c>
      <c r="Q172" s="23">
        <v>7.6247161775464019</v>
      </c>
      <c r="R172" s="23">
        <v>4.3487965254598695</v>
      </c>
      <c r="S172" s="23">
        <v>5.8105091858780789</v>
      </c>
      <c r="T172" s="23">
        <v>5.839881801509752</v>
      </c>
      <c r="U172" s="23">
        <v>4.3747665939551048</v>
      </c>
      <c r="V172" s="23">
        <v>3.31</v>
      </c>
      <c r="W172" s="23">
        <v>0.17999999999999994</v>
      </c>
      <c r="X172" s="23">
        <v>-1.8008121244897144</v>
      </c>
      <c r="Y172" s="23">
        <v>0.44238956679379421</v>
      </c>
      <c r="Z172" s="23">
        <v>2.7734426377793646</v>
      </c>
      <c r="AA172" s="23">
        <v>1.8483682120739164</v>
      </c>
      <c r="AB172" s="23">
        <v>0.71</v>
      </c>
    </row>
    <row r="173" spans="1:28" x14ac:dyDescent="0.3">
      <c r="A173" s="21">
        <v>44468</v>
      </c>
      <c r="B173" s="22">
        <v>147.56</v>
      </c>
      <c r="C173" s="23">
        <v>1.35</v>
      </c>
      <c r="D173" s="23">
        <v>4.8661704551087421</v>
      </c>
      <c r="E173" s="23">
        <v>9.1397367687700743</v>
      </c>
      <c r="F173" s="23">
        <v>10.538779923133417</v>
      </c>
      <c r="G173" s="23">
        <v>10.867091180598297</v>
      </c>
      <c r="H173" s="23">
        <v>9.4582398608633795</v>
      </c>
      <c r="I173" s="23">
        <v>9.3116728864040219</v>
      </c>
      <c r="J173" s="23">
        <v>7.6674810373902931</v>
      </c>
      <c r="K173" s="23">
        <v>6.9651092703277273</v>
      </c>
      <c r="L173" s="23">
        <v>6.8372578202868759</v>
      </c>
      <c r="M173" s="23">
        <v>6.8951403517207073</v>
      </c>
      <c r="N173" s="23">
        <v>0.69</v>
      </c>
      <c r="O173" s="24">
        <v>1.39</v>
      </c>
      <c r="P173" s="23">
        <v>6.9128238081964524</v>
      </c>
      <c r="Q173" s="23">
        <v>8.3010775200164133</v>
      </c>
      <c r="R173" s="23">
        <v>5.0680801837583722</v>
      </c>
      <c r="S173" s="23">
        <v>6.6794000762429819</v>
      </c>
      <c r="T173" s="23">
        <v>6.7937342561388814</v>
      </c>
      <c r="U173" s="23">
        <v>5.1807699347594829</v>
      </c>
      <c r="V173" s="23">
        <v>3.84</v>
      </c>
      <c r="W173" s="23">
        <v>0.3899999999999999</v>
      </c>
      <c r="X173" s="23">
        <v>-1.3482175039770758</v>
      </c>
      <c r="Y173" s="23">
        <v>0.91756119444413098</v>
      </c>
      <c r="Z173" s="23">
        <v>3.2915978210316332</v>
      </c>
      <c r="AA173" s="23">
        <v>2.2941048949466345</v>
      </c>
      <c r="AB173" s="23">
        <v>1.1400000000000001</v>
      </c>
    </row>
    <row r="174" spans="1:28" x14ac:dyDescent="0.3">
      <c r="A174" s="21">
        <v>44476</v>
      </c>
      <c r="B174" s="22">
        <v>148.41999999999999</v>
      </c>
      <c r="C174" s="23">
        <v>1.27</v>
      </c>
      <c r="D174" s="23">
        <v>5.0955684775844539</v>
      </c>
      <c r="E174" s="23">
        <v>9.5384508811536399</v>
      </c>
      <c r="F174" s="23">
        <v>11.164173770438888</v>
      </c>
      <c r="G174" s="23">
        <v>11.520540179915178</v>
      </c>
      <c r="H174" s="23">
        <v>10.074132033225165</v>
      </c>
      <c r="I174" s="23">
        <v>9.3879574927568381</v>
      </c>
      <c r="J174" s="23">
        <v>8.1711788340036904</v>
      </c>
      <c r="K174" s="23">
        <v>7.4735054773082936</v>
      </c>
      <c r="L174" s="23">
        <v>7.3592553303010906</v>
      </c>
      <c r="M174" s="23">
        <v>7.3258180739147516</v>
      </c>
      <c r="N174" s="23">
        <v>0.82</v>
      </c>
      <c r="O174" s="24">
        <v>1.43</v>
      </c>
      <c r="P174" s="23">
        <v>7.3070965535933041</v>
      </c>
      <c r="Q174" s="23">
        <v>8.763065242600895</v>
      </c>
      <c r="R174" s="23">
        <v>5.5127567433307192</v>
      </c>
      <c r="S174" s="23">
        <v>7.0294435780648241</v>
      </c>
      <c r="T174" s="23">
        <v>7.0611587406566194</v>
      </c>
      <c r="U174" s="23">
        <v>5.3394909272426316</v>
      </c>
      <c r="V174" s="23">
        <v>4.1100000000000003</v>
      </c>
      <c r="W174" s="23">
        <v>0.5</v>
      </c>
      <c r="X174" s="23">
        <v>-1.2022753253664573</v>
      </c>
      <c r="Y174" s="23">
        <v>1.0527110891174547</v>
      </c>
      <c r="Z174" s="23">
        <v>3.4957929905251324</v>
      </c>
      <c r="AA174" s="23">
        <v>2.4639774299429131</v>
      </c>
      <c r="AB174" s="23">
        <v>1.2000000000000002</v>
      </c>
    </row>
    <row r="175" spans="1:28" x14ac:dyDescent="0.3">
      <c r="A175" s="21">
        <v>44483</v>
      </c>
      <c r="B175" s="22">
        <v>148.59</v>
      </c>
      <c r="C175" s="23">
        <v>1.38</v>
      </c>
      <c r="D175" s="23">
        <v>5.6199598490725977</v>
      </c>
      <c r="E175" s="23">
        <v>10.292354676239057</v>
      </c>
      <c r="F175" s="23">
        <v>11.670541549579456</v>
      </c>
      <c r="G175" s="23">
        <v>11.969108526489848</v>
      </c>
      <c r="H175" s="23">
        <v>10.591671665222316</v>
      </c>
      <c r="I175" s="23">
        <v>10.262085237135807</v>
      </c>
      <c r="J175" s="23">
        <v>8.7982523269625545</v>
      </c>
      <c r="K175" s="23">
        <v>8.1439766907802902</v>
      </c>
      <c r="L175" s="23">
        <v>8.1225106078990947</v>
      </c>
      <c r="M175" s="23">
        <v>8.0602797874245447</v>
      </c>
      <c r="N175" s="23">
        <v>1.06</v>
      </c>
      <c r="O175" s="24">
        <v>1.57</v>
      </c>
      <c r="P175" s="23">
        <v>7.450468986606789</v>
      </c>
      <c r="Q175" s="23">
        <v>8.908496731380227</v>
      </c>
      <c r="R175" s="23">
        <v>5.6526693297506991</v>
      </c>
      <c r="S175" s="23">
        <v>7.1725907033580256</v>
      </c>
      <c r="T175" s="23">
        <v>7.2068507050932888</v>
      </c>
      <c r="U175" s="23">
        <v>5.5507736161514964</v>
      </c>
      <c r="V175" s="23">
        <v>4.34</v>
      </c>
      <c r="W175" s="23">
        <v>0.60999999999999988</v>
      </c>
      <c r="X175" s="23">
        <v>-1.244839888098725</v>
      </c>
      <c r="Y175" s="23">
        <v>1.2020594294457536</v>
      </c>
      <c r="Z175" s="23">
        <v>3.543351771710241</v>
      </c>
      <c r="AA175" s="23">
        <v>2.4430567618441965</v>
      </c>
      <c r="AB175" s="23">
        <v>1.1400000000000001</v>
      </c>
    </row>
    <row r="176" spans="1:28" x14ac:dyDescent="0.3">
      <c r="A176" s="21">
        <v>44490</v>
      </c>
      <c r="B176" s="22">
        <v>148.11000000000001</v>
      </c>
      <c r="C176" s="23">
        <v>1.29</v>
      </c>
      <c r="D176" s="23">
        <v>5.1155937019750404</v>
      </c>
      <c r="E176" s="23">
        <v>9.5361105540556501</v>
      </c>
      <c r="F176" s="23">
        <v>10.881640415767054</v>
      </c>
      <c r="G176" s="23">
        <v>11.320827381426973</v>
      </c>
      <c r="H176" s="23">
        <v>9.9693217338847937</v>
      </c>
      <c r="I176" s="23">
        <v>9.4856921762699358</v>
      </c>
      <c r="J176" s="23">
        <v>8.0320996310961803</v>
      </c>
      <c r="K176" s="23">
        <v>7.3678369139423383</v>
      </c>
      <c r="L176" s="23">
        <v>7.4004707963284879</v>
      </c>
      <c r="M176" s="23">
        <v>7.5322744479916199</v>
      </c>
      <c r="N176" s="23">
        <v>0.84</v>
      </c>
      <c r="O176" s="24">
        <v>1.47</v>
      </c>
      <c r="P176" s="23">
        <v>7.3110892987887723</v>
      </c>
      <c r="Q176" s="23">
        <v>8.7213782118800491</v>
      </c>
      <c r="R176" s="23">
        <v>5.493603123993207</v>
      </c>
      <c r="S176" s="23">
        <v>7.0122461872450348</v>
      </c>
      <c r="T176" s="23">
        <v>7.1343436407083969</v>
      </c>
      <c r="U176" s="23">
        <v>5.4711207054910949</v>
      </c>
      <c r="V176" s="23">
        <v>4.45</v>
      </c>
      <c r="W176" s="23">
        <v>0.64999999999999991</v>
      </c>
      <c r="X176" s="23">
        <v>-1.2660424885291941</v>
      </c>
      <c r="Y176" s="23">
        <v>1.2587093585032163</v>
      </c>
      <c r="Z176" s="23">
        <v>3.5254915306737828</v>
      </c>
      <c r="AA176" s="23">
        <v>2.4706608047118697</v>
      </c>
      <c r="AB176" s="23">
        <v>1.1600000000000001</v>
      </c>
    </row>
    <row r="177" spans="1:28" x14ac:dyDescent="0.3">
      <c r="A177" s="21">
        <v>44496</v>
      </c>
      <c r="B177" s="22">
        <v>148.15</v>
      </c>
      <c r="C177" s="23">
        <v>1.23</v>
      </c>
      <c r="D177" s="23">
        <v>4.9772137530216991</v>
      </c>
      <c r="E177" s="23">
        <v>9.2718181271461901</v>
      </c>
      <c r="F177" s="23">
        <v>10.690871189547098</v>
      </c>
      <c r="G177" s="23">
        <v>11.174186060307484</v>
      </c>
      <c r="H177" s="23">
        <v>9.829086026226209</v>
      </c>
      <c r="I177" s="23">
        <v>9.2883177630755309</v>
      </c>
      <c r="J177" s="23">
        <v>7.883640653631927</v>
      </c>
      <c r="K177" s="23">
        <v>7.2724853532827201</v>
      </c>
      <c r="L177" s="23">
        <v>7.3011800339707271</v>
      </c>
      <c r="M177" s="23">
        <v>7.2686907395212117</v>
      </c>
      <c r="N177" s="23">
        <v>0.84</v>
      </c>
      <c r="O177" s="24">
        <v>1.5</v>
      </c>
      <c r="P177" s="23">
        <v>7.2655967519316631</v>
      </c>
      <c r="Q177" s="23">
        <v>8.6226115374124621</v>
      </c>
      <c r="R177" s="23">
        <v>5.4102040149361912</v>
      </c>
      <c r="S177" s="23">
        <v>6.9918514320730729</v>
      </c>
      <c r="T177" s="23">
        <v>7.1507197489630521</v>
      </c>
      <c r="U177" s="23">
        <v>5.7075886903691577</v>
      </c>
      <c r="V177" s="23">
        <v>4.3</v>
      </c>
      <c r="W177" s="23">
        <v>0.56999999999999984</v>
      </c>
      <c r="X177" s="23">
        <v>-1.3476274552110514</v>
      </c>
      <c r="Y177" s="23">
        <v>1.2701579755225987</v>
      </c>
      <c r="Z177" s="23">
        <v>3.4944630941123842</v>
      </c>
      <c r="AA177" s="23">
        <v>2.4895533857268579</v>
      </c>
      <c r="AB177" s="23">
        <v>1.1800000000000002</v>
      </c>
    </row>
    <row r="178" spans="1:28" x14ac:dyDescent="0.3">
      <c r="A178" s="21">
        <v>44505</v>
      </c>
      <c r="B178" s="22">
        <v>148.13999999999999</v>
      </c>
      <c r="C178" s="23">
        <v>1.23</v>
      </c>
      <c r="D178" s="23">
        <v>4.9147676817600701</v>
      </c>
      <c r="E178" s="23">
        <v>9.1467892964199535</v>
      </c>
      <c r="F178" s="23">
        <v>10.716038868511525</v>
      </c>
      <c r="G178" s="23">
        <v>11.151562181710744</v>
      </c>
      <c r="H178" s="23">
        <v>9.8207221154459639</v>
      </c>
      <c r="I178" s="23">
        <v>9.3594495017065373</v>
      </c>
      <c r="J178" s="23">
        <v>7.8873521486537879</v>
      </c>
      <c r="K178" s="23">
        <v>7.3349753374377951</v>
      </c>
      <c r="L178" s="23">
        <v>7.4344411278819766</v>
      </c>
      <c r="M178" s="23">
        <v>7.4979046287419813</v>
      </c>
      <c r="N178" s="23">
        <v>0.81</v>
      </c>
      <c r="O178" s="24">
        <v>1.45</v>
      </c>
      <c r="P178" s="23">
        <v>7.2713998607399528</v>
      </c>
      <c r="Q178" s="23">
        <v>8.6774389265592564</v>
      </c>
      <c r="R178" s="23">
        <v>5.5557525065055042</v>
      </c>
      <c r="S178" s="23">
        <v>7.1983310213398832</v>
      </c>
      <c r="T178" s="23">
        <v>7.4503964832334466</v>
      </c>
      <c r="U178" s="23">
        <v>5.6659285936567647</v>
      </c>
      <c r="V178" s="23">
        <v>4</v>
      </c>
      <c r="W178" s="23">
        <v>0.52</v>
      </c>
      <c r="X178" s="23">
        <v>-1.3250279643504628</v>
      </c>
      <c r="Y178" s="23">
        <v>1.4325973366413955</v>
      </c>
      <c r="Z178" s="23">
        <v>3.7381498225529826</v>
      </c>
      <c r="AA178" s="23">
        <v>2.8356428550784996</v>
      </c>
      <c r="AB178" s="23">
        <v>1.54</v>
      </c>
    </row>
    <row r="179" spans="1:28" x14ac:dyDescent="0.3">
      <c r="A179" s="21">
        <v>44513</v>
      </c>
      <c r="B179" s="22">
        <v>148.63999999999999</v>
      </c>
      <c r="C179" s="23">
        <v>1.29</v>
      </c>
      <c r="D179" s="23">
        <v>5.2831830957281323</v>
      </c>
      <c r="E179" s="23">
        <v>9.6648035908249845</v>
      </c>
      <c r="F179" s="23">
        <v>10.981184758658351</v>
      </c>
      <c r="G179" s="23">
        <v>11.46212103373659</v>
      </c>
      <c r="H179" s="23">
        <v>10.247832095774049</v>
      </c>
      <c r="I179" s="23">
        <v>9.8762802387141182</v>
      </c>
      <c r="J179" s="23">
        <v>8.547661597679074</v>
      </c>
      <c r="K179" s="23">
        <v>8.1287248064114266</v>
      </c>
      <c r="L179" s="23">
        <v>8.2945624529958319</v>
      </c>
      <c r="M179" s="23">
        <v>8.1618971086789536</v>
      </c>
      <c r="N179" s="23">
        <v>1.01</v>
      </c>
      <c r="O179" s="24">
        <v>1.47</v>
      </c>
      <c r="P179" s="23">
        <v>7.1928466173590886</v>
      </c>
      <c r="Q179" s="23">
        <v>8.5057518796240643</v>
      </c>
      <c r="R179" s="23">
        <v>5.4125452951146116</v>
      </c>
      <c r="S179" s="23">
        <v>7.0981582203250282</v>
      </c>
      <c r="T179" s="23">
        <v>7.3570780615654874</v>
      </c>
      <c r="U179" s="23">
        <v>5.8363347802990804</v>
      </c>
      <c r="V179" s="23">
        <v>4.1500000000000004</v>
      </c>
      <c r="W179" s="23">
        <v>0.54</v>
      </c>
      <c r="X179" s="23">
        <v>-1.3904562944824115</v>
      </c>
      <c r="Y179" s="23">
        <v>1.3928333741113246</v>
      </c>
      <c r="Z179" s="23">
        <v>3.5951676443354348</v>
      </c>
      <c r="AA179" s="23">
        <v>2.602320568828361</v>
      </c>
      <c r="AB179" s="23">
        <v>1.2200000000000002</v>
      </c>
    </row>
    <row r="180" spans="1:28" x14ac:dyDescent="0.3">
      <c r="A180" s="21">
        <v>44515</v>
      </c>
      <c r="B180" s="22">
        <v>149.13</v>
      </c>
      <c r="C180" s="23">
        <v>1.28</v>
      </c>
      <c r="D180" s="23">
        <v>5.6137077910244431</v>
      </c>
      <c r="E180" s="23">
        <v>10.193518133212109</v>
      </c>
      <c r="F180" s="23">
        <v>11.499792201603157</v>
      </c>
      <c r="G180" s="23">
        <v>11.95709459823682</v>
      </c>
      <c r="H180" s="23">
        <v>10.609493892253393</v>
      </c>
      <c r="I180" s="23">
        <v>10.239697274359891</v>
      </c>
      <c r="J180" s="23">
        <v>8.8646808835911273</v>
      </c>
      <c r="K180" s="23">
        <v>8.3285387855397559</v>
      </c>
      <c r="L180" s="23">
        <v>8.5202757635880868</v>
      </c>
      <c r="M180" s="23">
        <v>8.4160591370560223</v>
      </c>
      <c r="N180" s="23">
        <v>1.0900000000000001</v>
      </c>
      <c r="O180" s="24">
        <v>1.5</v>
      </c>
      <c r="P180" s="23">
        <v>7.3644781455568555</v>
      </c>
      <c r="Q180" s="23">
        <v>8.6950029912552367</v>
      </c>
      <c r="R180" s="23">
        <v>5.619798155458148</v>
      </c>
      <c r="S180" s="23">
        <v>7.3053062789314245</v>
      </c>
      <c r="T180" s="23">
        <v>7.5463284300205693</v>
      </c>
      <c r="U180" s="23">
        <v>5.874818684773186</v>
      </c>
      <c r="V180" s="23">
        <v>4.22</v>
      </c>
      <c r="W180" s="23">
        <v>0.48</v>
      </c>
      <c r="X180" s="23">
        <v>-1.3786416612250028</v>
      </c>
      <c r="Y180" s="23">
        <v>1.7687775653533291</v>
      </c>
      <c r="Z180" s="23">
        <v>3.6475358639420143</v>
      </c>
      <c r="AA180" s="23">
        <v>2.6520525656735212</v>
      </c>
      <c r="AB180" s="23">
        <v>1.25</v>
      </c>
    </row>
    <row r="181" spans="1:28" x14ac:dyDescent="0.3">
      <c r="A181" s="21">
        <v>44518</v>
      </c>
      <c r="B181" s="22">
        <v>149.13</v>
      </c>
      <c r="C181" s="23">
        <v>1.3</v>
      </c>
      <c r="D181" s="23">
        <v>5.7147066212499995</v>
      </c>
      <c r="E181" s="23">
        <v>10.349909706856414</v>
      </c>
      <c r="F181" s="23">
        <v>11.660586121161261</v>
      </c>
      <c r="G181" s="23">
        <v>12.138737888546002</v>
      </c>
      <c r="H181" s="23">
        <v>10.908193297727884</v>
      </c>
      <c r="I181" s="23">
        <v>11.011078727435413</v>
      </c>
      <c r="J181" s="23">
        <v>9.4074889327604438</v>
      </c>
      <c r="K181" s="23">
        <v>9.0942149084055792</v>
      </c>
      <c r="L181" s="23">
        <v>9.2582945573749722</v>
      </c>
      <c r="M181" s="23">
        <v>8.8511251877420829</v>
      </c>
      <c r="N181" s="23">
        <v>1.1399999999999999</v>
      </c>
      <c r="O181" s="24">
        <v>1.43</v>
      </c>
      <c r="P181" s="23">
        <v>7.370624526432433</v>
      </c>
      <c r="Q181" s="23">
        <v>8.7377340935253045</v>
      </c>
      <c r="R181" s="23">
        <v>5.6745954093754589</v>
      </c>
      <c r="S181" s="23">
        <v>7.4523385448685762</v>
      </c>
      <c r="T181" s="23">
        <v>7.7407087413952667</v>
      </c>
      <c r="U181" s="23">
        <v>5.9821502899916101</v>
      </c>
      <c r="V181" s="23">
        <v>4.2699999999999996</v>
      </c>
      <c r="W181" s="23">
        <v>0.49</v>
      </c>
      <c r="X181" s="23">
        <v>-1.4268453413955584</v>
      </c>
      <c r="Y181" s="23">
        <v>1.9521184020859694</v>
      </c>
      <c r="Z181" s="23">
        <v>3.7863025885818065</v>
      </c>
      <c r="AA181" s="23">
        <v>2.7697376678993293</v>
      </c>
      <c r="AB181" s="23">
        <v>1.42</v>
      </c>
    </row>
    <row r="182" spans="1:28" x14ac:dyDescent="0.3">
      <c r="A182" s="21">
        <v>44526</v>
      </c>
      <c r="B182" s="22">
        <v>149.1</v>
      </c>
      <c r="C182" s="23">
        <v>1.43</v>
      </c>
      <c r="D182" s="23">
        <v>6.077759673908969</v>
      </c>
      <c r="E182" s="23">
        <v>10.915682401514585</v>
      </c>
      <c r="F182" s="23">
        <v>12.010811185473493</v>
      </c>
      <c r="G182" s="23">
        <v>12.57834064858514</v>
      </c>
      <c r="H182" s="23">
        <v>11.386753742274372</v>
      </c>
      <c r="I182" s="23">
        <v>10.828847783344212</v>
      </c>
      <c r="J182" s="23">
        <v>9.6878643703484659</v>
      </c>
      <c r="K182" s="23">
        <v>9.169321258649866</v>
      </c>
      <c r="L182" s="23">
        <v>9.2227192489477776</v>
      </c>
      <c r="M182" s="23">
        <v>8.733221924180425</v>
      </c>
      <c r="N182" s="23">
        <v>1.1000000000000001</v>
      </c>
      <c r="O182" s="24">
        <v>1.51</v>
      </c>
      <c r="P182" s="23">
        <v>7.6242341982804467</v>
      </c>
      <c r="Q182" s="23">
        <v>9.0692763355098585</v>
      </c>
      <c r="R182" s="23">
        <v>5.8994210588020914</v>
      </c>
      <c r="S182" s="23">
        <v>7.5586904420193655</v>
      </c>
      <c r="T182" s="23">
        <v>7.8279228567585317</v>
      </c>
      <c r="U182" s="23">
        <v>6.1636527229052671</v>
      </c>
      <c r="V182" s="23">
        <v>4.3499999999999996</v>
      </c>
      <c r="W182" s="23">
        <v>0.62999999999999989</v>
      </c>
      <c r="X182" s="23">
        <v>-1.1569086975110658</v>
      </c>
      <c r="Y182" s="23">
        <v>2.0629123284629678</v>
      </c>
      <c r="Z182" s="23">
        <v>3.7643121899033418</v>
      </c>
      <c r="AA182" s="23">
        <v>2.7121971632041459</v>
      </c>
      <c r="AB182" s="23">
        <v>1.31</v>
      </c>
    </row>
    <row r="183" spans="1:28" x14ac:dyDescent="0.3">
      <c r="A183" s="21">
        <v>44533</v>
      </c>
      <c r="B183" s="22">
        <v>149.19</v>
      </c>
      <c r="C183" s="23">
        <v>1.32</v>
      </c>
      <c r="D183" s="23">
        <v>6.0339632422455463</v>
      </c>
      <c r="E183" s="23">
        <v>11.036655508660157</v>
      </c>
      <c r="F183" s="23">
        <v>12.308866280517682</v>
      </c>
      <c r="G183" s="23">
        <v>12.907947771082325</v>
      </c>
      <c r="H183" s="23">
        <v>11.6606230419775</v>
      </c>
      <c r="I183" s="23">
        <v>11.158115796130371</v>
      </c>
      <c r="J183" s="23">
        <v>9.8916385747289102</v>
      </c>
      <c r="K183" s="23">
        <v>9.3765287312243224</v>
      </c>
      <c r="L183" s="23">
        <v>9.463721358511112</v>
      </c>
      <c r="M183" s="23">
        <v>8.8942608366906395</v>
      </c>
      <c r="N183" s="23">
        <v>1.25</v>
      </c>
      <c r="O183" s="24">
        <v>1.61</v>
      </c>
      <c r="P183" s="23">
        <v>7.6126279806638664</v>
      </c>
      <c r="Q183" s="23">
        <v>8.9737726379194136</v>
      </c>
      <c r="R183" s="23">
        <v>5.9697495314794509</v>
      </c>
      <c r="S183" s="23">
        <v>7.5501900698848097</v>
      </c>
      <c r="T183" s="23">
        <v>7.8353555902245562</v>
      </c>
      <c r="U183" s="23">
        <v>6.5073181697513016</v>
      </c>
      <c r="V183" s="23">
        <v>4.47</v>
      </c>
      <c r="W183" s="23">
        <v>0.47</v>
      </c>
      <c r="X183" s="23">
        <v>-1.3294177819194384</v>
      </c>
      <c r="Y183" s="23">
        <v>1.9239155327065305</v>
      </c>
      <c r="Z183" s="23">
        <v>3.6302610121246195</v>
      </c>
      <c r="AA183" s="23">
        <v>2.801842320174583</v>
      </c>
      <c r="AB183" s="23">
        <v>1.2000000000000002</v>
      </c>
    </row>
    <row r="184" spans="1:28" x14ac:dyDescent="0.3">
      <c r="A184" s="21">
        <v>44540</v>
      </c>
      <c r="B184" s="22">
        <v>148.97999999999999</v>
      </c>
      <c r="C184" s="23">
        <v>1.32</v>
      </c>
      <c r="D184" s="23">
        <v>5.5693507937862545</v>
      </c>
      <c r="E184" s="23">
        <v>10.183788384804107</v>
      </c>
      <c r="F184" s="23">
        <v>11.641053900093537</v>
      </c>
      <c r="G184" s="23">
        <v>12.377583865473643</v>
      </c>
      <c r="H184" s="23">
        <v>11.24999532299069</v>
      </c>
      <c r="I184" s="23">
        <v>10.551936907440407</v>
      </c>
      <c r="J184" s="23">
        <v>9.151820926837777</v>
      </c>
      <c r="K184" s="23">
        <v>8.6747765445866136</v>
      </c>
      <c r="L184" s="23">
        <v>8.7830644872523109</v>
      </c>
      <c r="M184" s="23">
        <v>8.4639563337558066</v>
      </c>
      <c r="N184" s="23">
        <v>1.33</v>
      </c>
      <c r="O184" s="24">
        <v>1.65</v>
      </c>
      <c r="P184" s="23">
        <v>7.4051572818171554</v>
      </c>
      <c r="Q184" s="23">
        <v>8.6241463358579349</v>
      </c>
      <c r="R184" s="23">
        <v>5.7003946044653828</v>
      </c>
      <c r="S184" s="23">
        <v>7.330927272547088</v>
      </c>
      <c r="T184" s="23">
        <v>7.6639654497845084</v>
      </c>
      <c r="U184" s="23">
        <v>6.3760434586010133</v>
      </c>
      <c r="V184" s="23">
        <v>4.42</v>
      </c>
      <c r="W184" s="23">
        <v>0.51</v>
      </c>
      <c r="X184" s="23">
        <v>-1.6480510010174863</v>
      </c>
      <c r="Y184" s="23">
        <v>1.5610872897639689</v>
      </c>
      <c r="Z184" s="23">
        <v>3.7140304090452783</v>
      </c>
      <c r="AA184" s="23">
        <v>2.9185230088311664</v>
      </c>
      <c r="AB184" s="23">
        <v>1.1299999999999999</v>
      </c>
    </row>
    <row r="185" spans="1:28" x14ac:dyDescent="0.3">
      <c r="A185" s="21">
        <v>44547</v>
      </c>
      <c r="B185" s="22">
        <v>148.6</v>
      </c>
      <c r="C185" s="23">
        <v>0.93</v>
      </c>
      <c r="D185" s="23">
        <v>4.7846309775844533</v>
      </c>
      <c r="E185" s="23">
        <v>9.0182064314290624</v>
      </c>
      <c r="F185" s="23">
        <v>10.710478204343341</v>
      </c>
      <c r="G185" s="23">
        <v>11.51064723498877</v>
      </c>
      <c r="H185" s="23">
        <v>10.348727204163019</v>
      </c>
      <c r="I185" s="23">
        <v>9.5568054171329635</v>
      </c>
      <c r="J185" s="23">
        <v>8.1393972080517916</v>
      </c>
      <c r="K185" s="23">
        <v>7.8956297483409843</v>
      </c>
      <c r="L185" s="23">
        <v>8.2510245835715388</v>
      </c>
      <c r="M185" s="23">
        <v>8.2065863079234855</v>
      </c>
      <c r="N185" s="23">
        <v>1.21</v>
      </c>
      <c r="O185" s="24">
        <v>1.54</v>
      </c>
      <c r="P185" s="23">
        <v>7.0600873494813756</v>
      </c>
      <c r="Q185" s="23">
        <v>8.1677359589747063</v>
      </c>
      <c r="R185" s="23">
        <v>5.3102585771522008</v>
      </c>
      <c r="S185" s="23">
        <v>7.155482401269361</v>
      </c>
      <c r="T185" s="23">
        <v>7.6357328463280076</v>
      </c>
      <c r="U185" s="23">
        <v>6.3994934441797211</v>
      </c>
      <c r="V185" s="23">
        <v>4.3600000000000003</v>
      </c>
      <c r="W185" s="23">
        <v>0.5</v>
      </c>
      <c r="X185" s="23">
        <v>-1.9343650083363406</v>
      </c>
      <c r="Y185" s="23">
        <v>1.5936525044321033</v>
      </c>
      <c r="Z185" s="23">
        <v>3.8286643387885544</v>
      </c>
      <c r="AA185" s="23">
        <v>3.2214914230289482</v>
      </c>
      <c r="AB185" s="23">
        <v>1.35</v>
      </c>
    </row>
    <row r="186" spans="1:28" x14ac:dyDescent="0.3">
      <c r="A186" s="21">
        <v>44557</v>
      </c>
      <c r="B186" s="22">
        <v>147.86000000000001</v>
      </c>
      <c r="C186" s="23">
        <v>1.08</v>
      </c>
      <c r="D186" s="23">
        <v>4.666125346951139</v>
      </c>
      <c r="E186" s="23">
        <v>8.8464833158123106</v>
      </c>
      <c r="F186" s="23">
        <v>10.470172259729695</v>
      </c>
      <c r="G186" s="23">
        <v>11.024043421218256</v>
      </c>
      <c r="H186" s="23">
        <v>9.8235101464526053</v>
      </c>
      <c r="I186" s="23">
        <v>9.17408101874884</v>
      </c>
      <c r="J186" s="23">
        <v>7.6323838644878732</v>
      </c>
      <c r="K186" s="23">
        <v>7.2520398464794518</v>
      </c>
      <c r="L186" s="23">
        <v>7.5573644597380056</v>
      </c>
      <c r="M186" s="23">
        <v>8.0864367552319596</v>
      </c>
      <c r="N186" s="23">
        <v>1.23</v>
      </c>
      <c r="O186" s="24">
        <v>1.4</v>
      </c>
      <c r="P186" s="23">
        <v>6.7497384012678356</v>
      </c>
      <c r="Q186" s="23">
        <v>7.8308775358176366</v>
      </c>
      <c r="R186" s="23">
        <v>4.9259424602736726</v>
      </c>
      <c r="S186" s="23">
        <v>6.7161419772181414</v>
      </c>
      <c r="T186" s="23">
        <v>7.2543890242044933</v>
      </c>
      <c r="U186" s="23">
        <v>5.7329796974418006</v>
      </c>
      <c r="V186" s="23">
        <v>4.09</v>
      </c>
      <c r="W186" s="24">
        <v>0.47</v>
      </c>
      <c r="X186" s="23">
        <v>-2.0983250826989339</v>
      </c>
      <c r="Y186" s="23">
        <v>1.3745072021320404</v>
      </c>
      <c r="Z186" s="23">
        <v>3.5908509272664091</v>
      </c>
      <c r="AA186" s="23">
        <v>3.005845004793303</v>
      </c>
      <c r="AB186" s="23">
        <v>1.08</v>
      </c>
    </row>
    <row r="187" spans="1:28" x14ac:dyDescent="0.3">
      <c r="A187" s="21">
        <v>44567</v>
      </c>
      <c r="B187" s="22">
        <v>147.26</v>
      </c>
      <c r="C187" s="23">
        <v>0.56000000000000005</v>
      </c>
      <c r="D187" s="23">
        <v>3.8905485205413841</v>
      </c>
      <c r="E187" s="23">
        <v>7.8786561987795825</v>
      </c>
      <c r="F187" s="23">
        <v>9.7325536658433176</v>
      </c>
      <c r="G187" s="23">
        <v>10.533528614214051</v>
      </c>
      <c r="H187" s="23">
        <v>9.2817716394432299</v>
      </c>
      <c r="I187" s="23">
        <v>8.3383371981804579</v>
      </c>
      <c r="J187" s="23">
        <v>6.6818441911322353</v>
      </c>
      <c r="K187" s="23">
        <v>6.2308698063397223</v>
      </c>
      <c r="L187" s="23">
        <v>6.6377403715651973</v>
      </c>
      <c r="M187" s="23">
        <v>7.0383089113253341</v>
      </c>
      <c r="N187" s="23">
        <v>0.9</v>
      </c>
      <c r="O187" s="24">
        <v>1.36</v>
      </c>
      <c r="P187" s="23">
        <v>6.7400872097832361</v>
      </c>
      <c r="Q187" s="23">
        <v>7.8353442383797374</v>
      </c>
      <c r="R187" s="23">
        <v>4.8793131055865562</v>
      </c>
      <c r="S187" s="23">
        <v>6.5497014495841164</v>
      </c>
      <c r="T187" s="23">
        <v>6.9997797284325927</v>
      </c>
      <c r="U187" s="23">
        <v>5.7018997800691196</v>
      </c>
      <c r="V187" s="23">
        <v>4</v>
      </c>
      <c r="W187" s="24">
        <v>0.25</v>
      </c>
      <c r="X187" s="23">
        <v>-1.876711958051603</v>
      </c>
      <c r="Y187" s="23">
        <v>1.2891875311033576</v>
      </c>
      <c r="Z187" s="23">
        <v>3.4624860087106208</v>
      </c>
      <c r="AA187" s="23">
        <v>2.9805288468757709</v>
      </c>
      <c r="AB187" s="23">
        <v>1.1099999999999999</v>
      </c>
    </row>
    <row r="188" spans="1:28" x14ac:dyDescent="0.3">
      <c r="A188" s="21">
        <v>44578</v>
      </c>
      <c r="B188" s="22">
        <v>147.02000000000001</v>
      </c>
      <c r="C188" s="23">
        <v>0.52</v>
      </c>
      <c r="D188" s="23">
        <v>3.6511975688892537</v>
      </c>
      <c r="E188" s="23">
        <v>7.4400360969862653</v>
      </c>
      <c r="F188" s="23">
        <v>9.3873963524105779</v>
      </c>
      <c r="G188" s="23">
        <v>10.210581468112601</v>
      </c>
      <c r="H188" s="23">
        <v>8.8930097371771097</v>
      </c>
      <c r="I188" s="23">
        <v>7.9018669498016454</v>
      </c>
      <c r="J188" s="23">
        <v>6.0326051315006426</v>
      </c>
      <c r="K188" s="23">
        <v>5.5371259184669315</v>
      </c>
      <c r="L188" s="23">
        <v>5.9597507359054589</v>
      </c>
      <c r="M188" s="23">
        <v>6.6008707734829883</v>
      </c>
      <c r="N188" s="23">
        <v>0.80000000000000104</v>
      </c>
      <c r="O188" s="24">
        <v>1.25</v>
      </c>
      <c r="P188" s="23">
        <v>6.691983498979754</v>
      </c>
      <c r="Q188" s="23">
        <v>7.8641858584854436</v>
      </c>
      <c r="R188" s="23">
        <v>4.8665893992685492</v>
      </c>
      <c r="S188" s="23">
        <v>6.4481851272393573</v>
      </c>
      <c r="T188" s="23">
        <v>6.8514350336337229</v>
      </c>
      <c r="U188" s="23">
        <v>5.5196409386184442</v>
      </c>
      <c r="V188" s="23">
        <v>3.86</v>
      </c>
      <c r="W188" s="24">
        <v>0.22999999999999998</v>
      </c>
      <c r="X188" s="23">
        <v>-1.7876485806098117</v>
      </c>
      <c r="Y188" s="23">
        <v>1.0783602750245613</v>
      </c>
      <c r="Z188" s="23">
        <v>3.4440045911067441</v>
      </c>
      <c r="AA188" s="23">
        <v>3.001091177314513</v>
      </c>
      <c r="AB188" s="23">
        <v>1.0499999999999998</v>
      </c>
    </row>
    <row r="189" spans="1:28" x14ac:dyDescent="0.3">
      <c r="A189" s="21">
        <v>44587</v>
      </c>
      <c r="B189" s="22">
        <v>146.91999999999999</v>
      </c>
      <c r="C189" s="23">
        <v>0.42</v>
      </c>
      <c r="D189" s="23">
        <v>3.4420526481119129</v>
      </c>
      <c r="E189" s="23">
        <v>7.1562354487880908</v>
      </c>
      <c r="F189" s="23">
        <v>9.1374319659778784</v>
      </c>
      <c r="G189" s="23">
        <v>9.9891838992855693</v>
      </c>
      <c r="H189" s="23">
        <v>8.7126945775169062</v>
      </c>
      <c r="I189" s="23">
        <v>7.6827229025707258</v>
      </c>
      <c r="J189" s="23">
        <v>5.7979377731708599</v>
      </c>
      <c r="K189" s="23">
        <v>5.3308428787184177</v>
      </c>
      <c r="L189" s="23">
        <v>5.8206924205239199</v>
      </c>
      <c r="M189" s="23">
        <v>6.4871013653502878</v>
      </c>
      <c r="N189" s="23">
        <v>0.78000000000000103</v>
      </c>
      <c r="O189" s="24">
        <v>1.0900000000000001</v>
      </c>
      <c r="P189" s="23">
        <v>6.5268720285501267</v>
      </c>
      <c r="Q189" s="23">
        <v>7.7134369701166161</v>
      </c>
      <c r="R189" s="23">
        <v>4.6595195821907076</v>
      </c>
      <c r="S189" s="23">
        <v>6.2565570151781502</v>
      </c>
      <c r="T189" s="23">
        <v>6.6866448304506925</v>
      </c>
      <c r="U189" s="23">
        <v>5.2301499977128501</v>
      </c>
      <c r="V189" s="23">
        <v>3.83</v>
      </c>
      <c r="W189" s="24">
        <v>0.30999999999999983</v>
      </c>
      <c r="X189" s="23">
        <v>-1.8113889934822118</v>
      </c>
      <c r="Y189" s="23">
        <v>0.78185740878910415</v>
      </c>
      <c r="Z189" s="23">
        <v>3.5355193184149289</v>
      </c>
      <c r="AA189" s="23">
        <v>2.9845209118686014</v>
      </c>
      <c r="AB189" s="23">
        <v>1.02</v>
      </c>
    </row>
    <row r="190" spans="1:28" x14ac:dyDescent="0.3">
      <c r="A190" s="21">
        <v>44599</v>
      </c>
      <c r="B190" s="22">
        <v>146.54</v>
      </c>
      <c r="C190" s="23">
        <v>0.44</v>
      </c>
      <c r="D190" s="23">
        <v>3.430840167680079</v>
      </c>
      <c r="E190" s="23">
        <v>7.2553342860788748</v>
      </c>
      <c r="F190" s="23">
        <v>9.2218045030241687</v>
      </c>
      <c r="G190" s="23">
        <v>9.9820188900513145</v>
      </c>
      <c r="H190" s="23">
        <v>8.6174796524553408</v>
      </c>
      <c r="I190" s="23">
        <v>7.6109936053797362</v>
      </c>
      <c r="J190" s="23">
        <v>5.6117119856551181</v>
      </c>
      <c r="K190" s="23">
        <v>5.0156482257741963</v>
      </c>
      <c r="L190" s="23">
        <v>5.5508327639437791</v>
      </c>
      <c r="M190" s="23">
        <v>6.3587532299287464</v>
      </c>
      <c r="N190" s="23">
        <v>0.82</v>
      </c>
      <c r="O190" s="24">
        <v>1.2</v>
      </c>
      <c r="P190" s="23">
        <v>6.5528951215951716</v>
      </c>
      <c r="Q190" s="23">
        <v>7.6716796847931095</v>
      </c>
      <c r="R190" s="23">
        <v>4.5031568049783122</v>
      </c>
      <c r="S190" s="23">
        <v>6.0336294826817305</v>
      </c>
      <c r="T190" s="23">
        <v>6.3997761199428531</v>
      </c>
      <c r="U190" s="23">
        <v>4.9881650753719553</v>
      </c>
      <c r="V190" s="23">
        <v>3.67</v>
      </c>
      <c r="W190" s="24">
        <v>0.28000000000000003</v>
      </c>
      <c r="X190" s="23">
        <v>-1.8206226725354462</v>
      </c>
      <c r="Y190" s="23">
        <v>1.0238479112893568</v>
      </c>
      <c r="Z190" s="23">
        <v>3.5190337922610673</v>
      </c>
      <c r="AA190" s="23">
        <v>2.8533381310453949</v>
      </c>
      <c r="AB190" s="23">
        <v>0.79</v>
      </c>
    </row>
    <row r="191" spans="1:28" x14ac:dyDescent="0.3">
      <c r="A191" s="21">
        <v>44608</v>
      </c>
      <c r="B191" s="22">
        <v>146.1</v>
      </c>
      <c r="C191" s="23">
        <v>0.55000000000000004</v>
      </c>
      <c r="D191" s="23">
        <v>3.3154480645108322</v>
      </c>
      <c r="E191" s="23">
        <v>6.9365661674429857</v>
      </c>
      <c r="F191" s="23">
        <v>8.8209709778267502</v>
      </c>
      <c r="G191" s="23">
        <v>9.5773427968972555</v>
      </c>
      <c r="H191" s="23">
        <v>8.2800533277429658</v>
      </c>
      <c r="I191" s="23">
        <v>7.3576841279801961</v>
      </c>
      <c r="J191" s="23">
        <v>5.4019339356430569</v>
      </c>
      <c r="K191" s="23">
        <v>4.7889638763957549</v>
      </c>
      <c r="L191" s="23">
        <v>5.3247040146792397</v>
      </c>
      <c r="M191" s="23">
        <v>6.249582263296479</v>
      </c>
      <c r="N191" s="23">
        <v>0.74</v>
      </c>
      <c r="O191" s="24">
        <v>1.1000000000000001</v>
      </c>
      <c r="P191" s="23">
        <v>6.4421281403544981</v>
      </c>
      <c r="Q191" s="23">
        <v>7.5784592027400661</v>
      </c>
      <c r="R191" s="23">
        <v>4.4445881103540135</v>
      </c>
      <c r="S191" s="23">
        <v>5.9651707653899013</v>
      </c>
      <c r="T191" s="23">
        <v>6.3578940747666488</v>
      </c>
      <c r="U191" s="23">
        <v>4.7406821180011987</v>
      </c>
      <c r="V191" s="23">
        <v>3.51</v>
      </c>
      <c r="W191" s="24">
        <v>0.29000000000000004</v>
      </c>
      <c r="X191" s="23">
        <v>-1.742685051523317</v>
      </c>
      <c r="Y191" s="23">
        <v>1.1298176898821395</v>
      </c>
      <c r="Z191" s="23">
        <v>3.624464659854866</v>
      </c>
      <c r="AA191" s="23">
        <v>3.0528981829291797</v>
      </c>
      <c r="AB191" s="23">
        <v>0.95000000000000018</v>
      </c>
    </row>
    <row r="192" spans="1:28" x14ac:dyDescent="0.3">
      <c r="A192" s="21" t="e">
        <f>'[1]坝顶153.00m'!A190</f>
        <v>#REF!</v>
      </c>
      <c r="B192" s="22" t="e">
        <f>VLOOKUP(A192,[2]河水位!$B:$C,2,0)</f>
        <v>#REF!</v>
      </c>
      <c r="C192" s="23" t="e">
        <f>VLOOKUP(A192,'[1]坝顶153.00m'!A:C,3,0)</f>
        <v>#REF!</v>
      </c>
      <c r="D192" s="23" t="e">
        <f>VLOOKUP(A192,'[1]坝顶153.00m'!A:AV,7,0)</f>
        <v>#REF!</v>
      </c>
      <c r="E192" s="23" t="e">
        <f>VLOOKUP(A192,'[1]坝顶153.00m'!A:AV,11,0)</f>
        <v>#REF!</v>
      </c>
      <c r="F192" s="23" t="e">
        <f>VLOOKUP(A192,'[1]坝顶153.00m'!A:AV,17,0)</f>
        <v>#REF!</v>
      </c>
      <c r="G192" s="23" t="e">
        <f>VLOOKUP(A192,'[1]坝顶153.00m'!A:AV,21,0)</f>
        <v>#REF!</v>
      </c>
      <c r="H192" s="23" t="e">
        <f>VLOOKUP(A192,'[1]坝顶153.00m'!A:AV,25,0)</f>
        <v>#REF!</v>
      </c>
      <c r="I192" s="23" t="e">
        <f>VLOOKUP(A192,'[1]坝顶153.00m'!A:AV,29,0)</f>
        <v>#REF!</v>
      </c>
      <c r="J192" s="23" t="e">
        <f>VLOOKUP(A192,'[1]坝顶153.00m'!A:AV,33,0)</f>
        <v>#REF!</v>
      </c>
      <c r="K192" s="23" t="e">
        <f>VLOOKUP(A192,'[1]坝顶153.00m'!A:AV,37,0)</f>
        <v>#REF!</v>
      </c>
      <c r="L192" s="23" t="e">
        <f>VLOOKUP(A192,'[1]坝顶153.00m'!A:AV,43,0)</f>
        <v>#REF!</v>
      </c>
      <c r="M192" s="23" t="e">
        <f>VLOOKUP(A192,'[1]坝顶153.00m'!A:AV,47,0)</f>
        <v>#REF!</v>
      </c>
      <c r="N192" s="23" t="e">
        <f>VLOOKUP(A192,'[1]坝顶153.00m'!A:AV,48,0)</f>
        <v>#REF!</v>
      </c>
      <c r="O192" s="24" t="e">
        <f>VLOOKUP(A192,'[1]120.00m廊道'!A:AF,3,0)</f>
        <v>#REF!</v>
      </c>
      <c r="P192" s="23" t="e">
        <f>VLOOKUP(A192,'[1]120.00m廊道'!A:AF,7,0)</f>
        <v>#REF!</v>
      </c>
      <c r="Q192" s="23" t="e">
        <f>VLOOKUP(A192,'[1]120.00m廊道'!A:AF,13,0)</f>
        <v>#REF!</v>
      </c>
      <c r="R192" s="23" t="e">
        <f>VLOOKUP(A192,'[1]120.00m廊道'!A:AF,17,0)</f>
        <v>#REF!</v>
      </c>
      <c r="S192" s="23" t="e">
        <f>VLOOKUP(A192,'[1]120.00m廊道'!A:AF,21,0)</f>
        <v>#REF!</v>
      </c>
      <c r="T192" s="23" t="e">
        <f>VLOOKUP(A192,'[1]120.00m廊道'!A:AF,25,0)</f>
        <v>#REF!</v>
      </c>
      <c r="U192" s="23">
        <f>'[1]120.00m廊道'!AE191</f>
        <v>0.97625125332383011</v>
      </c>
      <c r="V192" s="23" t="e">
        <f>VLOOKUP(A192,'[1]120.00m廊道'!A:AF,32,0)</f>
        <v>#REF!</v>
      </c>
      <c r="W192" s="24" t="e">
        <f>VLOOKUP(A192,'[1]88.00m廊道'!#REF!,3,0)</f>
        <v>#REF!</v>
      </c>
      <c r="X192" s="23" t="e">
        <f>VLOOKUP(A192,'[1]88.00m廊道'!#REF!,7,0)</f>
        <v>#REF!</v>
      </c>
      <c r="Y192" s="23" t="e">
        <f>VLOOKUP(A192,'[1]88.00m廊道'!#REF!,11,0)</f>
        <v>#REF!</v>
      </c>
      <c r="Z192" s="23" t="e">
        <f>VLOOKUP(A192,'[1]88.00m廊道'!#REF!,15,0)</f>
        <v>#REF!</v>
      </c>
      <c r="AA192" s="23" t="e">
        <f>VLOOKUP(A192,'[1]88.00m廊道'!#REF!,19,0)</f>
        <v>#REF!</v>
      </c>
      <c r="AB192" s="23" t="e">
        <f>VLOOKUP(A192,'[1]88.00m廊道'!#REF!,20,0)</f>
        <v>#REF!</v>
      </c>
    </row>
    <row r="193" spans="1:28" x14ac:dyDescent="0.3">
      <c r="A193" s="21">
        <v>44617</v>
      </c>
      <c r="B193" s="22">
        <v>146.07</v>
      </c>
      <c r="C193" s="23">
        <v>0.56000000000000005</v>
      </c>
      <c r="D193" s="23">
        <v>3.5461010755236879</v>
      </c>
      <c r="E193" s="23">
        <v>7.2897841524241542</v>
      </c>
      <c r="F193" s="23">
        <v>9.0406850960298151</v>
      </c>
      <c r="G193" s="23">
        <v>9.8001335178429159</v>
      </c>
      <c r="H193" s="23">
        <v>8.3976663166668981</v>
      </c>
      <c r="I193" s="23">
        <v>7.5134095918746739</v>
      </c>
      <c r="J193" s="23">
        <v>5.5528032789927311</v>
      </c>
      <c r="K193" s="23">
        <v>4.8304352636964145</v>
      </c>
      <c r="L193" s="23">
        <v>5.2583876424838447</v>
      </c>
      <c r="M193" s="23">
        <v>6.0761497505721467</v>
      </c>
      <c r="N193" s="23">
        <v>0.74</v>
      </c>
      <c r="O193" s="24">
        <v>1.17</v>
      </c>
      <c r="P193" s="23">
        <v>6.5070172604812146</v>
      </c>
      <c r="Q193" s="23">
        <v>7.6413097311287945</v>
      </c>
      <c r="R193" s="23">
        <v>4.4434103703347283</v>
      </c>
      <c r="S193" s="23">
        <v>5.9203145759727152</v>
      </c>
      <c r="T193" s="23">
        <v>6.2042397938952041</v>
      </c>
      <c r="U193" s="23">
        <v>5.0791420597983032</v>
      </c>
      <c r="V193" s="23">
        <v>3.44</v>
      </c>
      <c r="W193" s="24">
        <v>0.25</v>
      </c>
      <c r="X193" s="23">
        <v>-1.7207541040186194</v>
      </c>
      <c r="Y193" s="23">
        <v>1.1130033592848694</v>
      </c>
      <c r="Z193" s="23">
        <v>3.5470771107146444</v>
      </c>
      <c r="AA193" s="23">
        <v>2.8032172684745946</v>
      </c>
      <c r="AB193" s="23">
        <v>0.7</v>
      </c>
    </row>
    <row r="194" spans="1:28" x14ac:dyDescent="0.3">
      <c r="A194" s="21">
        <v>44627</v>
      </c>
      <c r="B194" s="22">
        <v>144.9</v>
      </c>
      <c r="C194" s="23">
        <v>0.53</v>
      </c>
      <c r="D194" s="23">
        <v>3.0963173094163272</v>
      </c>
      <c r="E194" s="23">
        <v>6.4860410646983029</v>
      </c>
      <c r="F194" s="23">
        <v>8.1892161931479279</v>
      </c>
      <c r="G194" s="23">
        <v>8.9441572112271501</v>
      </c>
      <c r="H194" s="23">
        <v>7.5896000916124136</v>
      </c>
      <c r="I194" s="23">
        <v>6.7103729653915476</v>
      </c>
      <c r="J194" s="23">
        <v>4.854197348512292</v>
      </c>
      <c r="K194" s="23">
        <v>4.2398973852808339</v>
      </c>
      <c r="L194" s="23">
        <v>4.6584830230738037</v>
      </c>
      <c r="M194" s="23">
        <v>5.5850540920812808</v>
      </c>
      <c r="N194" s="23">
        <v>0.57999999999999996</v>
      </c>
      <c r="O194" s="24">
        <v>1.05</v>
      </c>
      <c r="P194" s="23">
        <v>6.2024397574751875</v>
      </c>
      <c r="Q194" s="23">
        <v>7.3682353640413671</v>
      </c>
      <c r="R194" s="23">
        <v>4.0927697648853174</v>
      </c>
      <c r="S194" s="23">
        <v>5.5470642790806224</v>
      </c>
      <c r="T194" s="23">
        <v>5.8874676809467461</v>
      </c>
      <c r="U194" s="23">
        <v>4.2153400675504118</v>
      </c>
      <c r="V194" s="23">
        <v>3.21</v>
      </c>
      <c r="W194" s="24">
        <v>9.9999999999999867E-2</v>
      </c>
      <c r="X194" s="23">
        <v>-1.7572155072328619</v>
      </c>
      <c r="Y194" s="23">
        <v>1.0681888991062907</v>
      </c>
      <c r="Z194" s="23">
        <v>3.5070251027529369</v>
      </c>
      <c r="AA194" s="23">
        <v>2.915080899028986</v>
      </c>
      <c r="AB194" s="23">
        <v>0.7799999999999998</v>
      </c>
    </row>
    <row r="195" spans="1:28" x14ac:dyDescent="0.3">
      <c r="A195" s="21">
        <v>44637</v>
      </c>
      <c r="B195" s="22">
        <v>144.83000000000001</v>
      </c>
      <c r="C195" s="23">
        <v>0.5</v>
      </c>
      <c r="D195" s="23">
        <v>3.1502794936177803</v>
      </c>
      <c r="E195" s="23">
        <v>6.687896011261941</v>
      </c>
      <c r="F195" s="23">
        <v>8.5464564142065882</v>
      </c>
      <c r="G195" s="23">
        <v>9.9194295457388186</v>
      </c>
      <c r="H195" s="23">
        <v>7.7008282515620898</v>
      </c>
      <c r="I195" s="23">
        <v>7.0282092144495172</v>
      </c>
      <c r="J195" s="23">
        <v>5.2470647936156816</v>
      </c>
      <c r="K195" s="23">
        <v>4.725475004945995</v>
      </c>
      <c r="L195" s="23">
        <v>4.9144792898042526</v>
      </c>
      <c r="M195" s="23">
        <v>5.8943816047173145</v>
      </c>
      <c r="N195" s="23">
        <v>0.54000000000000103</v>
      </c>
      <c r="O195" s="24">
        <v>1.07</v>
      </c>
      <c r="P195" s="23">
        <v>6.244413795855456</v>
      </c>
      <c r="Q195" s="23">
        <v>7.4752712667456542</v>
      </c>
      <c r="R195" s="23">
        <v>4.1404049122482549</v>
      </c>
      <c r="S195" s="23">
        <v>5.5546722624917573</v>
      </c>
      <c r="T195" s="23">
        <v>5.95326829572178</v>
      </c>
      <c r="U195" s="23">
        <v>4.0132487027790917</v>
      </c>
      <c r="V195" s="23">
        <v>3.19</v>
      </c>
      <c r="W195" s="24">
        <v>3.0000000000000027E-2</v>
      </c>
      <c r="X195" s="23">
        <v>-1.7575418197232919</v>
      </c>
      <c r="Y195" s="23">
        <v>0.87920130859018775</v>
      </c>
      <c r="Z195" s="23">
        <v>3.3005847254438656</v>
      </c>
      <c r="AA195" s="23">
        <v>2.7789149106867597</v>
      </c>
      <c r="AB195" s="23">
        <v>0.75</v>
      </c>
    </row>
    <row r="196" spans="1:28" x14ac:dyDescent="0.3">
      <c r="A196" s="21">
        <v>44646</v>
      </c>
      <c r="B196" s="22">
        <v>145.11000000000001</v>
      </c>
      <c r="C196" s="23">
        <v>0.66</v>
      </c>
      <c r="D196" s="23">
        <v>3.4409420780205195</v>
      </c>
      <c r="E196" s="23">
        <v>7.0128298975923871</v>
      </c>
      <c r="F196" s="23">
        <v>8.6717310940798242</v>
      </c>
      <c r="G196" s="23">
        <v>9.8105388508436224</v>
      </c>
      <c r="H196" s="23">
        <v>7.6717920333000471</v>
      </c>
      <c r="I196" s="23">
        <v>7.1061826149381524</v>
      </c>
      <c r="J196" s="23">
        <v>5.3885782217384666</v>
      </c>
      <c r="K196" s="23">
        <v>4.8706364304845788</v>
      </c>
      <c r="L196" s="23">
        <v>5.0786973241719267</v>
      </c>
      <c r="M196" s="23">
        <v>6.038395554669707</v>
      </c>
      <c r="N196" s="23">
        <v>0.56000000000000105</v>
      </c>
      <c r="O196" s="24">
        <v>1.36</v>
      </c>
      <c r="P196" s="23">
        <v>6.3856055057000161</v>
      </c>
      <c r="Q196" s="23">
        <v>7.4693237729533468</v>
      </c>
      <c r="R196" s="23">
        <v>4.1577499798159936</v>
      </c>
      <c r="S196" s="23">
        <v>5.564029923098726</v>
      </c>
      <c r="T196" s="23">
        <v>5.968632554548253</v>
      </c>
      <c r="U196" s="23">
        <v>4.0312445085578767</v>
      </c>
      <c r="V196" s="23">
        <v>3.15</v>
      </c>
      <c r="W196" s="24">
        <v>0.19999999999999996</v>
      </c>
      <c r="X196" s="23">
        <v>-1.6127209316222539</v>
      </c>
      <c r="Y196" s="23">
        <v>0.94262012678379303</v>
      </c>
      <c r="Z196" s="23">
        <v>3.21955288530738</v>
      </c>
      <c r="AA196" s="23">
        <v>2.6826833170454378</v>
      </c>
      <c r="AB196" s="23">
        <v>0.65999999999999992</v>
      </c>
    </row>
    <row r="197" spans="1:28" x14ac:dyDescent="0.3">
      <c r="A197" s="21">
        <v>44657</v>
      </c>
      <c r="B197" s="22">
        <v>145.04</v>
      </c>
      <c r="C197" s="23">
        <v>0.67</v>
      </c>
      <c r="D197" s="23">
        <v>3.4046587621565494</v>
      </c>
      <c r="E197" s="23">
        <v>6.915720432238186</v>
      </c>
      <c r="F197" s="23">
        <v>8.5382318363945977</v>
      </c>
      <c r="G197" s="23">
        <v>9.7306064584110601</v>
      </c>
      <c r="H197" s="23">
        <v>7.5531554526967364</v>
      </c>
      <c r="I197" s="23">
        <v>7.0262212006988003</v>
      </c>
      <c r="J197" s="23">
        <v>5.2738559474185296</v>
      </c>
      <c r="K197" s="23">
        <v>4.6970671827856698</v>
      </c>
      <c r="L197" s="23">
        <v>4.9232415278182975</v>
      </c>
      <c r="M197" s="23">
        <v>5.8822863770404243</v>
      </c>
      <c r="N197" s="23">
        <v>0.630000000000001</v>
      </c>
      <c r="O197" s="24">
        <v>1.19</v>
      </c>
      <c r="P197" s="23">
        <v>6.3586613297748205</v>
      </c>
      <c r="Q197" s="23">
        <v>7.6007824013011325</v>
      </c>
      <c r="R197" s="23">
        <v>4.3389719575710028</v>
      </c>
      <c r="S197" s="23">
        <v>5.7442623675099256</v>
      </c>
      <c r="T197" s="23">
        <v>6.0993037488319048</v>
      </c>
      <c r="U197" s="23">
        <v>4.3658047209852517</v>
      </c>
      <c r="V197" s="23">
        <v>3.02</v>
      </c>
      <c r="W197" s="24">
        <v>0.12999999999999989</v>
      </c>
      <c r="X197" s="23">
        <v>-1.569029839954031</v>
      </c>
      <c r="Y197" s="23">
        <v>1.1245554945678737</v>
      </c>
      <c r="Z197" s="23">
        <v>3.4255726714762469</v>
      </c>
      <c r="AA197" s="23">
        <v>2.820031506876906</v>
      </c>
      <c r="AB197" s="23">
        <v>0.81</v>
      </c>
    </row>
    <row r="198" spans="1:28" x14ac:dyDescent="0.3">
      <c r="A198" s="21">
        <v>44667</v>
      </c>
      <c r="B198" s="22">
        <v>140.93</v>
      </c>
      <c r="C198" s="23">
        <v>0.31</v>
      </c>
      <c r="D198" s="23">
        <v>1.8240646837853749</v>
      </c>
      <c r="E198" s="23">
        <v>4.5247004405690667</v>
      </c>
      <c r="F198" s="23">
        <v>6.1683669112367348</v>
      </c>
      <c r="G198" s="23">
        <v>7.2598103026651177</v>
      </c>
      <c r="H198" s="23">
        <v>5.0215408018492083</v>
      </c>
      <c r="I198" s="23">
        <v>4.5599537131754184</v>
      </c>
      <c r="J198" s="23">
        <v>2.5659401126433705</v>
      </c>
      <c r="K198" s="23">
        <v>1.7359386912979931</v>
      </c>
      <c r="L198" s="23">
        <v>1.8311499042710759</v>
      </c>
      <c r="M198" s="23">
        <v>3.6054168526847414</v>
      </c>
      <c r="N198" s="23">
        <v>0.110000000000001</v>
      </c>
      <c r="O198" s="24">
        <v>0.57999999999999996</v>
      </c>
      <c r="P198" s="23">
        <v>5.0016104500934402</v>
      </c>
      <c r="Q198" s="23">
        <v>6.2056515561346721</v>
      </c>
      <c r="R198" s="23">
        <v>2.8059058686656986</v>
      </c>
      <c r="S198" s="23">
        <v>4.1376207129964246</v>
      </c>
      <c r="T198" s="23">
        <v>4.537169424493273</v>
      </c>
      <c r="U198" s="23">
        <v>2.6860442847059041</v>
      </c>
      <c r="V198" s="23">
        <v>1.9</v>
      </c>
      <c r="W198" s="24">
        <v>-0.18000000000000005</v>
      </c>
      <c r="X198" s="23">
        <v>-2.0641345134279536</v>
      </c>
      <c r="Y198" s="23">
        <v>0.58675146683991231</v>
      </c>
      <c r="Z198" s="23">
        <v>2.8618085759722938</v>
      </c>
      <c r="AA198" s="23">
        <v>2.3687868892205164</v>
      </c>
      <c r="AB198" s="23">
        <v>0.35000000000000009</v>
      </c>
    </row>
    <row r="199" spans="1:28" x14ac:dyDescent="0.3">
      <c r="A199" s="21">
        <v>44678</v>
      </c>
      <c r="B199" s="22">
        <v>135.72</v>
      </c>
      <c r="C199" s="23">
        <v>-0.1</v>
      </c>
      <c r="D199" s="23">
        <v>7.1232748173682497E-2</v>
      </c>
      <c r="E199" s="23">
        <v>1.7145435632679578</v>
      </c>
      <c r="F199" s="23">
        <v>2.9800431888707917</v>
      </c>
      <c r="G199" s="23">
        <v>3.9525772850517731</v>
      </c>
      <c r="H199" s="23">
        <v>1.6387546353905886</v>
      </c>
      <c r="I199" s="23">
        <v>1.2217753242203286</v>
      </c>
      <c r="J199" s="23">
        <v>-0.81506763897878853</v>
      </c>
      <c r="K199" s="23">
        <v>-1.9094175086215239</v>
      </c>
      <c r="L199" s="23">
        <v>-1.8630758737143975</v>
      </c>
      <c r="M199" s="23">
        <v>3.4618204452895069</v>
      </c>
      <c r="N199" s="23">
        <v>-0.35999999999999899</v>
      </c>
      <c r="O199" s="24">
        <v>-5.99999999999987E-2</v>
      </c>
      <c r="P199" s="23">
        <v>3.2119876802848872</v>
      </c>
      <c r="Q199" s="23">
        <v>4.2059969737208789</v>
      </c>
      <c r="R199" s="23">
        <v>0.59803286491431606</v>
      </c>
      <c r="S199" s="23">
        <v>1.7083321400715499</v>
      </c>
      <c r="T199" s="23">
        <v>1.9944597798535466</v>
      </c>
      <c r="U199" s="23">
        <v>0.46848023136840489</v>
      </c>
      <c r="V199" s="23">
        <v>0.38</v>
      </c>
      <c r="W199" s="24">
        <v>-0.75</v>
      </c>
      <c r="X199" s="23">
        <v>-3.0623403935786788</v>
      </c>
      <c r="Y199" s="23">
        <v>-0.67770417327941113</v>
      </c>
      <c r="Z199" s="23">
        <v>1.4145432208362148</v>
      </c>
      <c r="AA199" s="23">
        <v>0.94973184177622516</v>
      </c>
      <c r="AB199" s="23">
        <v>-0.92999999999999994</v>
      </c>
    </row>
    <row r="200" spans="1:28" x14ac:dyDescent="0.3">
      <c r="A200" s="21">
        <v>44687</v>
      </c>
      <c r="B200" s="22">
        <v>136.15</v>
      </c>
      <c r="C200" s="23">
        <v>0</v>
      </c>
      <c r="D200" s="23">
        <v>0.30164575854338049</v>
      </c>
      <c r="E200" s="23">
        <v>2.37357421570688</v>
      </c>
      <c r="F200" s="23">
        <v>3.6930742347087908</v>
      </c>
      <c r="G200" s="23">
        <v>4.5634417279277413</v>
      </c>
      <c r="H200" s="23">
        <v>2.364502615560018</v>
      </c>
      <c r="I200" s="23">
        <v>2.7977223381653453</v>
      </c>
      <c r="J200" s="23">
        <v>3.2005367802517171E-2</v>
      </c>
      <c r="K200" s="23">
        <v>-1.0240398890871107</v>
      </c>
      <c r="L200" s="23">
        <v>-1.29907345804398</v>
      </c>
      <c r="M200" s="23">
        <v>1.0704603342150307</v>
      </c>
      <c r="N200" s="23">
        <v>-0.43</v>
      </c>
      <c r="O200" s="24">
        <v>-0.23999999999999799</v>
      </c>
      <c r="P200" s="23">
        <v>3.1700420461883199</v>
      </c>
      <c r="Q200" s="23">
        <v>4.2974931539971628</v>
      </c>
      <c r="R200" s="23">
        <v>0.73644237922822242</v>
      </c>
      <c r="S200" s="23">
        <v>1.8517719919397835</v>
      </c>
      <c r="T200" s="23">
        <v>2.1065824602926377</v>
      </c>
      <c r="U200" s="23">
        <v>0.33802822111704256</v>
      </c>
      <c r="V200" s="23">
        <v>0.17</v>
      </c>
      <c r="W200" s="24">
        <v>-0.82000000000000006</v>
      </c>
      <c r="X200" s="23">
        <v>-3.0526815637808906</v>
      </c>
      <c r="Y200" s="23">
        <v>-0.80998029487071177</v>
      </c>
      <c r="Z200" s="23">
        <v>1.3989666640294041</v>
      </c>
      <c r="AA200" s="23">
        <v>1.0152931994785748</v>
      </c>
      <c r="AB200" s="23">
        <v>-0.85000000000000009</v>
      </c>
    </row>
    <row r="201" spans="1:28" x14ac:dyDescent="0.3">
      <c r="A201" s="21">
        <v>44697</v>
      </c>
      <c r="B201" s="22">
        <v>134.41999999999999</v>
      </c>
      <c r="C201" s="23">
        <v>-0.02</v>
      </c>
      <c r="D201" s="23">
        <v>-0.16856160018269159</v>
      </c>
      <c r="E201" s="23">
        <v>1.3580715450391931</v>
      </c>
      <c r="F201" s="23">
        <v>2.4536636929115914</v>
      </c>
      <c r="G201" s="23">
        <v>3.2876200232895876</v>
      </c>
      <c r="H201" s="23">
        <v>0.99622163026989274</v>
      </c>
      <c r="I201" s="23">
        <v>0.79978899161210659</v>
      </c>
      <c r="J201" s="23">
        <v>-1.099049246171913</v>
      </c>
      <c r="K201" s="23">
        <v>-2.2610032281378039</v>
      </c>
      <c r="L201" s="23">
        <v>-2.5067581862223691</v>
      </c>
      <c r="M201" s="23">
        <v>0.30119488857278487</v>
      </c>
      <c r="N201" s="23">
        <v>-0.54999999999999905</v>
      </c>
      <c r="O201" s="24">
        <v>-0.29999999999999899</v>
      </c>
      <c r="P201" s="23">
        <v>2.7372289426049106</v>
      </c>
      <c r="Q201" s="23">
        <v>3.7302338168414346</v>
      </c>
      <c r="R201" s="23">
        <v>6.6153633202393092E-2</v>
      </c>
      <c r="S201" s="23">
        <v>1.1496271716197297</v>
      </c>
      <c r="T201" s="23">
        <v>1.4383021181511242</v>
      </c>
      <c r="U201" s="23">
        <v>-0.22735402770957647</v>
      </c>
      <c r="V201" s="23">
        <v>-0.22</v>
      </c>
      <c r="W201" s="24">
        <v>-0.73000000000000009</v>
      </c>
      <c r="X201" s="23">
        <v>-3.2083231566281221</v>
      </c>
      <c r="Y201" s="23">
        <v>-0.8253560343118016</v>
      </c>
      <c r="Z201" s="23">
        <v>1.0323197432788209</v>
      </c>
      <c r="AA201" s="23">
        <v>0.72107200020896212</v>
      </c>
      <c r="AB201" s="23">
        <v>-1.1599999999999999</v>
      </c>
    </row>
    <row r="202" spans="1:28" x14ac:dyDescent="0.3">
      <c r="A202" s="21">
        <v>44707</v>
      </c>
      <c r="B202" s="22">
        <v>137.38999999999999</v>
      </c>
      <c r="C202" s="23">
        <v>7.9999999999999793E-2</v>
      </c>
      <c r="D202" s="23">
        <v>0.35333533186242677</v>
      </c>
      <c r="E202" s="23">
        <v>2.1777717004307524</v>
      </c>
      <c r="F202" s="23">
        <v>2.9732983759909373</v>
      </c>
      <c r="G202" s="23">
        <v>3.8614882590389707</v>
      </c>
      <c r="H202" s="23">
        <v>1.6943491401994435</v>
      </c>
      <c r="I202" s="23">
        <v>1.5771284274084816</v>
      </c>
      <c r="J202" s="23">
        <v>-5.6440196474274007E-2</v>
      </c>
      <c r="K202" s="23">
        <v>-1.0649728627439767</v>
      </c>
      <c r="L202" s="23">
        <v>-1.3700185149755526</v>
      </c>
      <c r="M202" s="23">
        <v>1.0046472469094487</v>
      </c>
      <c r="N202" s="23">
        <v>-0.29999999999999899</v>
      </c>
      <c r="O202" s="24">
        <v>-0.27999999999999903</v>
      </c>
      <c r="P202" s="23">
        <v>3.1937733664473722</v>
      </c>
      <c r="Q202" s="23">
        <v>4.3171224251823501</v>
      </c>
      <c r="R202" s="23">
        <v>0.70290733852631737</v>
      </c>
      <c r="S202" s="23">
        <v>1.7972665396577789</v>
      </c>
      <c r="T202" s="23">
        <v>2.0621464458549879</v>
      </c>
      <c r="U202" s="23">
        <v>0.15327030385249363</v>
      </c>
      <c r="V202" s="23">
        <v>0.2</v>
      </c>
      <c r="W202" s="24">
        <v>-0.78000000000000114</v>
      </c>
      <c r="X202" s="23">
        <v>-3.0788701267781855</v>
      </c>
      <c r="Y202" s="23">
        <v>-0.70841684821936068</v>
      </c>
      <c r="Z202" s="23">
        <v>1.0737421226877195</v>
      </c>
      <c r="AA202" s="23">
        <v>0.55618961213296347</v>
      </c>
      <c r="AB202" s="23">
        <v>-1.07</v>
      </c>
    </row>
    <row r="203" spans="1:28" x14ac:dyDescent="0.3">
      <c r="A203" s="21">
        <v>44718</v>
      </c>
      <c r="B203" s="22">
        <v>143</v>
      </c>
      <c r="C203" s="23">
        <v>0.59</v>
      </c>
      <c r="D203" s="23">
        <v>2.6215849775583262</v>
      </c>
      <c r="E203" s="23">
        <v>5.9170448696586933</v>
      </c>
      <c r="F203" s="23">
        <v>7.1474813734766185</v>
      </c>
      <c r="G203" s="23">
        <v>8.103897856903421</v>
      </c>
      <c r="H203" s="23">
        <v>5.8837378003699916</v>
      </c>
      <c r="I203" s="23">
        <v>6.049457126875935</v>
      </c>
      <c r="J203" s="23">
        <v>4.1912891909769812</v>
      </c>
      <c r="K203" s="23">
        <v>3.4295004440223607</v>
      </c>
      <c r="L203" s="23">
        <v>2.9270357274050287</v>
      </c>
      <c r="M203" s="23">
        <v>3.7353025521011949</v>
      </c>
      <c r="N203" s="23">
        <v>2.0000000000001E-2</v>
      </c>
      <c r="O203" s="24">
        <v>0.62000000000000099</v>
      </c>
      <c r="P203" s="23">
        <v>5.1871315781473886</v>
      </c>
      <c r="Q203" s="23">
        <v>6.4537414859238371</v>
      </c>
      <c r="R203" s="23">
        <v>3.0237976069976353</v>
      </c>
      <c r="S203" s="23">
        <v>4.3370634522825942</v>
      </c>
      <c r="T203" s="23">
        <v>4.7055098662190176</v>
      </c>
      <c r="U203" s="23">
        <v>2.640926019987301</v>
      </c>
      <c r="V203" s="23">
        <v>1.84</v>
      </c>
      <c r="W203" s="24">
        <v>-0.42000000000000004</v>
      </c>
      <c r="X203" s="23">
        <v>-2.089979924469668</v>
      </c>
      <c r="Y203" s="23">
        <v>0.29748010457513691</v>
      </c>
      <c r="Z203" s="23">
        <v>2.0892350262922679</v>
      </c>
      <c r="AA203" s="23">
        <v>1.8266226279508695</v>
      </c>
      <c r="AB203" s="23">
        <v>9.000000000000008E-2</v>
      </c>
    </row>
    <row r="204" spans="1:28" x14ac:dyDescent="0.3">
      <c r="A204" s="21">
        <v>44728</v>
      </c>
      <c r="B204" s="22">
        <v>137.13</v>
      </c>
      <c r="C204" s="23">
        <v>0.02</v>
      </c>
      <c r="D204" s="23">
        <v>0.41993466809670166</v>
      </c>
      <c r="E204" s="23">
        <v>2.1926194648958042</v>
      </c>
      <c r="F204" s="23">
        <v>3.3091114051223034</v>
      </c>
      <c r="G204" s="23">
        <v>4.3294308724613142</v>
      </c>
      <c r="H204" s="23">
        <v>2.1115109772748517</v>
      </c>
      <c r="I204" s="23">
        <v>1.9033994250985171</v>
      </c>
      <c r="J204" s="23">
        <v>-1.3323499217985368E-2</v>
      </c>
      <c r="K204" s="23">
        <v>-1.1015436610912746</v>
      </c>
      <c r="L204" s="23">
        <v>-1.3328937039249982</v>
      </c>
      <c r="M204" s="23">
        <v>0.98296313790948009</v>
      </c>
      <c r="N204" s="23">
        <v>-0.44999999999999901</v>
      </c>
      <c r="O204" s="24">
        <v>-9.9999999999997903E-3</v>
      </c>
      <c r="P204" s="23">
        <v>3.3696703494282105</v>
      </c>
      <c r="Q204" s="23">
        <v>4.4591355367981587</v>
      </c>
      <c r="R204" s="23">
        <v>0.97301245153840643</v>
      </c>
      <c r="S204" s="23">
        <v>2.2077106587914024</v>
      </c>
      <c r="T204" s="23">
        <v>2.6419968532387017</v>
      </c>
      <c r="U204" s="23">
        <v>0.78501934461192069</v>
      </c>
      <c r="V204" s="23">
        <v>0.52</v>
      </c>
      <c r="W204" s="24">
        <v>-0.98000000000000043</v>
      </c>
      <c r="X204" s="23">
        <v>-2.9821877876485852</v>
      </c>
      <c r="Y204" s="23">
        <v>-0.55989914557724463</v>
      </c>
      <c r="Z204" s="23">
        <v>1.2213802136704783</v>
      </c>
      <c r="AA204" s="23">
        <v>1.107567271004698</v>
      </c>
      <c r="AB204" s="23">
        <v>-0.58000000000000007</v>
      </c>
    </row>
    <row r="205" spans="1:28" x14ac:dyDescent="0.3">
      <c r="A205" s="21">
        <v>44740</v>
      </c>
      <c r="B205" s="22">
        <v>133.96</v>
      </c>
      <c r="C205" s="23">
        <v>-0.11</v>
      </c>
      <c r="D205" s="23">
        <v>-0.32420760999693288</v>
      </c>
      <c r="E205" s="23">
        <v>1.1343157234297594</v>
      </c>
      <c r="F205" s="23">
        <v>2.0304815772676923</v>
      </c>
      <c r="G205" s="23">
        <v>2.9516708582630637</v>
      </c>
      <c r="H205" s="23">
        <v>0.54470737809734082</v>
      </c>
      <c r="I205" s="23">
        <v>0.48471461952358985</v>
      </c>
      <c r="J205" s="23">
        <v>-1.4011433689430688</v>
      </c>
      <c r="K205" s="23">
        <v>-2.6405945391024002</v>
      </c>
      <c r="L205" s="23">
        <v>-2.9267320047336129</v>
      </c>
      <c r="M205" s="23">
        <v>0.10239917349469341</v>
      </c>
      <c r="N205" s="23">
        <v>-0.64</v>
      </c>
      <c r="O205" s="24">
        <v>-0.35999999999999899</v>
      </c>
      <c r="P205" s="23">
        <v>2.4700951292079147</v>
      </c>
      <c r="Q205" s="23">
        <v>3.5496644392086427</v>
      </c>
      <c r="R205" s="23">
        <v>-3.9218706125272895E-2</v>
      </c>
      <c r="S205" s="23">
        <v>1.0611412100597655</v>
      </c>
      <c r="T205" s="23">
        <v>1.4797743363383722</v>
      </c>
      <c r="U205" s="23">
        <v>-0.19625162925768258</v>
      </c>
      <c r="V205" s="23">
        <v>-0.3</v>
      </c>
      <c r="W205" s="24">
        <v>-1.0700000000000003</v>
      </c>
      <c r="X205" s="23">
        <v>-3.3671465507638052</v>
      </c>
      <c r="Y205" s="23">
        <v>-1.0731691194064612</v>
      </c>
      <c r="Z205" s="23">
        <v>0.79157841861984224</v>
      </c>
      <c r="AA205" s="23">
        <v>0.62895804559129498</v>
      </c>
      <c r="AB205" s="23">
        <v>-1.1000000000000001</v>
      </c>
    </row>
    <row r="206" spans="1:28" x14ac:dyDescent="0.3">
      <c r="A206" s="21">
        <v>44749</v>
      </c>
      <c r="B206" s="22">
        <v>136.6</v>
      </c>
      <c r="C206" s="23">
        <v>-8.0000000000000099E-2</v>
      </c>
      <c r="D206" s="23">
        <v>0.19800853884066458</v>
      </c>
      <c r="E206" s="23">
        <v>2.1526777221080762</v>
      </c>
      <c r="F206" s="23">
        <v>3.1826377001169077</v>
      </c>
      <c r="G206" s="23">
        <v>4.0501714193358538</v>
      </c>
      <c r="H206" s="23">
        <v>1.7305195476407342</v>
      </c>
      <c r="I206" s="23">
        <v>1.6313245629507085</v>
      </c>
      <c r="J206" s="23">
        <v>-0.27484582807101576</v>
      </c>
      <c r="K206" s="23">
        <v>-1.462244803121211</v>
      </c>
      <c r="L206" s="23">
        <v>-1.8937110513267301</v>
      </c>
      <c r="M206" s="23">
        <v>0.60342697075259721</v>
      </c>
      <c r="N206" s="23">
        <v>-0.41</v>
      </c>
      <c r="O206" s="24">
        <v>-0.45999999999999902</v>
      </c>
      <c r="P206" s="23">
        <v>2.8911696989747311</v>
      </c>
      <c r="Q206" s="23">
        <v>4.1295522436342784</v>
      </c>
      <c r="R206" s="23">
        <v>0.52510919987995752</v>
      </c>
      <c r="S206" s="23">
        <v>1.8631507459889904</v>
      </c>
      <c r="T206" s="23">
        <v>2.1592675650906799</v>
      </c>
      <c r="U206" s="23">
        <v>0.31778545288626031</v>
      </c>
      <c r="V206" s="23">
        <v>0.13</v>
      </c>
      <c r="W206" s="24">
        <v>-0.92</v>
      </c>
      <c r="X206" s="23">
        <v>-3.1107970197285768</v>
      </c>
      <c r="Y206" s="23">
        <v>-0.64569549022476425</v>
      </c>
      <c r="Z206" s="23">
        <v>1.125647749470547</v>
      </c>
      <c r="AA206" s="23">
        <v>0.87940424768266823</v>
      </c>
      <c r="AB206" s="23">
        <v>-0.82000000000000006</v>
      </c>
    </row>
    <row r="207" spans="1:28" x14ac:dyDescent="0.3">
      <c r="A207" s="21">
        <v>44754</v>
      </c>
      <c r="B207" s="22">
        <v>142.91999999999999</v>
      </c>
      <c r="C207" s="23">
        <v>0.41</v>
      </c>
      <c r="D207" s="23">
        <v>2.8417821980281244</v>
      </c>
      <c r="E207" s="23">
        <v>6.8005952937540597</v>
      </c>
      <c r="F207" s="23">
        <v>8.0642144727774259</v>
      </c>
      <c r="G207" s="23">
        <v>8.8907452446108302</v>
      </c>
      <c r="H207" s="23">
        <v>6.6292843298905799</v>
      </c>
      <c r="I207" s="23">
        <v>7.0280275058476542</v>
      </c>
      <c r="J207" s="23">
        <v>4.9845738909891137</v>
      </c>
      <c r="K207" s="23">
        <v>4.1344814852984655</v>
      </c>
      <c r="L207" s="23">
        <v>3.5227980572086093</v>
      </c>
      <c r="M207" s="23">
        <v>3.8482658548495969</v>
      </c>
      <c r="N207" s="23">
        <v>0.12000000000000099</v>
      </c>
      <c r="O207" s="24">
        <v>0.70000000000000095</v>
      </c>
      <c r="P207" s="23">
        <v>5.1611337791866134</v>
      </c>
      <c r="Q207" s="23">
        <v>6.6866306252752183</v>
      </c>
      <c r="R207" s="23">
        <v>3.1306712582359451</v>
      </c>
      <c r="S207" s="23">
        <v>4.5687090404572848</v>
      </c>
      <c r="T207" s="23">
        <v>4.753584760271373</v>
      </c>
      <c r="U207" s="23">
        <v>2.5787245786727482</v>
      </c>
      <c r="V207" s="23">
        <v>1.64</v>
      </c>
      <c r="W207" s="24">
        <v>-0.28000000000000103</v>
      </c>
      <c r="X207" s="23">
        <v>-2.1395958292510997</v>
      </c>
      <c r="Y207" s="23">
        <v>0.23336522206860899</v>
      </c>
      <c r="Z207" s="23">
        <v>1.9168851746737523</v>
      </c>
      <c r="AA207" s="23">
        <v>1.4734471939778899</v>
      </c>
      <c r="AB207" s="23">
        <v>-0.18999999999999995</v>
      </c>
    </row>
    <row r="208" spans="1:28" x14ac:dyDescent="0.3">
      <c r="A208" s="21">
        <v>44755</v>
      </c>
      <c r="B208" s="22">
        <v>147.59</v>
      </c>
      <c r="C208" s="23">
        <v>0.8</v>
      </c>
      <c r="D208" s="23">
        <v>4.38416029966075</v>
      </c>
      <c r="E208" s="23">
        <v>9.0971075821462843</v>
      </c>
      <c r="F208" s="23">
        <v>10.303363405463541</v>
      </c>
      <c r="G208" s="23">
        <v>11.213245662765129</v>
      </c>
      <c r="H208" s="23">
        <v>9.0673038741547334</v>
      </c>
      <c r="I208" s="23">
        <v>9.5004713712415576</v>
      </c>
      <c r="J208" s="23">
        <v>7.7479643737302961</v>
      </c>
      <c r="K208" s="23">
        <v>7.2891506077688391</v>
      </c>
      <c r="L208" s="23">
        <v>6.8272490325747874</v>
      </c>
      <c r="M208" s="23">
        <v>6.4503308045921575</v>
      </c>
      <c r="N208" s="23">
        <v>0.49</v>
      </c>
      <c r="O208" s="24">
        <v>1.1299999999999999</v>
      </c>
      <c r="P208" s="23">
        <v>6.5704830045167304</v>
      </c>
      <c r="Q208" s="23">
        <v>7.9529492555458576</v>
      </c>
      <c r="R208" s="23">
        <v>4.659643616826795</v>
      </c>
      <c r="S208" s="23">
        <v>6.2379320687746267</v>
      </c>
      <c r="T208" s="23">
        <v>6.6446740624384013</v>
      </c>
      <c r="U208" s="23">
        <v>4.4666914545206868</v>
      </c>
      <c r="V208" s="23">
        <v>3.2</v>
      </c>
      <c r="W208" s="24">
        <v>0.11999999999999988</v>
      </c>
      <c r="X208" s="23">
        <v>-1.4600403229022663</v>
      </c>
      <c r="Y208" s="23">
        <v>1.0826579418867668</v>
      </c>
      <c r="Z208" s="23">
        <v>2.8399461479515233</v>
      </c>
      <c r="AA208" s="23">
        <v>2.4841168633439046</v>
      </c>
      <c r="AB208" s="23">
        <v>0.87000000000000011</v>
      </c>
    </row>
    <row r="209" spans="1:28" x14ac:dyDescent="0.3">
      <c r="A209" s="21">
        <v>44758</v>
      </c>
      <c r="B209" s="22">
        <v>148.80000000000001</v>
      </c>
      <c r="C209" s="23">
        <v>1.29</v>
      </c>
      <c r="D209" s="23">
        <v>5.5985397893686208</v>
      </c>
      <c r="E209" s="23">
        <v>10.580531759572391</v>
      </c>
      <c r="F209" s="23">
        <v>11.813091534232713</v>
      </c>
      <c r="G209" s="23">
        <v>12.822254313525688</v>
      </c>
      <c r="H209" s="23">
        <v>10.764448770183769</v>
      </c>
      <c r="I209" s="23">
        <v>10.935781467650596</v>
      </c>
      <c r="J209" s="23">
        <v>9.382557416680168</v>
      </c>
      <c r="K209" s="23">
        <v>9.1013431972246472</v>
      </c>
      <c r="L209" s="23">
        <v>9.1019593497175073</v>
      </c>
      <c r="M209" s="23">
        <v>8.942010759378789</v>
      </c>
      <c r="N209" s="23">
        <v>1.91</v>
      </c>
      <c r="O209" s="24">
        <v>1.45</v>
      </c>
      <c r="P209" s="23">
        <v>7.4432699047395188</v>
      </c>
      <c r="Q209" s="23">
        <v>8.9769951832336936</v>
      </c>
      <c r="R209" s="23">
        <v>5.5603463608705832</v>
      </c>
      <c r="S209" s="23">
        <v>7.2672780645300978</v>
      </c>
      <c r="T209" s="23">
        <v>7.5665705687598628</v>
      </c>
      <c r="U209" s="23">
        <v>5.4281076536792474</v>
      </c>
      <c r="V209" s="23">
        <v>4.03</v>
      </c>
      <c r="W209" s="24">
        <v>0.31999999999999984</v>
      </c>
      <c r="X209" s="23">
        <v>-0.8805131370815048</v>
      </c>
      <c r="Y209" s="23">
        <v>1.3479037353153367</v>
      </c>
      <c r="Z209" s="23">
        <v>3.5526789826665821</v>
      </c>
      <c r="AA209" s="23">
        <v>2.7791361885007708</v>
      </c>
      <c r="AB209" s="23">
        <v>1.1499999999999999</v>
      </c>
    </row>
    <row r="210" spans="1:28" x14ac:dyDescent="0.3">
      <c r="A210" s="21">
        <v>44764</v>
      </c>
      <c r="B210" s="22">
        <v>148.52000000000001</v>
      </c>
      <c r="C210" s="23">
        <v>1.31</v>
      </c>
      <c r="D210" s="23">
        <v>5.5485294265682743</v>
      </c>
      <c r="E210" s="23">
        <v>10.525383321511676</v>
      </c>
      <c r="F210" s="23">
        <v>11.812539180248733</v>
      </c>
      <c r="G210" s="23">
        <v>12.892023904226889</v>
      </c>
      <c r="H210" s="23">
        <v>10.798451775703974</v>
      </c>
      <c r="I210" s="23">
        <v>11.544839991249654</v>
      </c>
      <c r="J210" s="23">
        <v>9.1889927117953754</v>
      </c>
      <c r="K210" s="23">
        <v>8.8810145587269957</v>
      </c>
      <c r="L210" s="23">
        <v>8.6775817150483228</v>
      </c>
      <c r="M210" s="23">
        <v>8.2710775147663131</v>
      </c>
      <c r="N210" s="23">
        <v>0.89000000000000101</v>
      </c>
      <c r="O210" s="24">
        <v>1.49</v>
      </c>
      <c r="P210" s="23">
        <v>7.4674968980979264</v>
      </c>
      <c r="Q210" s="23">
        <v>8.986095518075949</v>
      </c>
      <c r="R210" s="23">
        <v>5.6252468991340976</v>
      </c>
      <c r="S210" s="23">
        <v>7.3993891879241751</v>
      </c>
      <c r="T210" s="23">
        <v>7.7278804204530269</v>
      </c>
      <c r="U210" s="23">
        <v>5.4664003112125936</v>
      </c>
      <c r="V210" s="23">
        <v>4.0999999999999996</v>
      </c>
      <c r="W210" s="24">
        <v>0.29999999999999982</v>
      </c>
      <c r="X210" s="23">
        <v>-0.87264382408217234</v>
      </c>
      <c r="Y210" s="23">
        <v>1.4144883886911115</v>
      </c>
      <c r="Z210" s="23">
        <v>3.5746969720639465</v>
      </c>
      <c r="AA210" s="23">
        <v>3.2495562785939409</v>
      </c>
      <c r="AB210" s="23">
        <v>1.2200000000000002</v>
      </c>
    </row>
    <row r="211" spans="1:28" x14ac:dyDescent="0.3">
      <c r="A211" s="21">
        <v>44770</v>
      </c>
      <c r="B211" s="22">
        <v>147.34</v>
      </c>
      <c r="C211" s="23">
        <v>1.02</v>
      </c>
      <c r="D211" s="23">
        <v>4.9248289138296268</v>
      </c>
      <c r="E211" s="23">
        <v>9.2722588048454408</v>
      </c>
      <c r="F211" s="23">
        <v>10.577978482730289</v>
      </c>
      <c r="G211" s="23">
        <v>11.787455429674843</v>
      </c>
      <c r="H211" s="23">
        <v>9.7667259739677306</v>
      </c>
      <c r="I211" s="23">
        <v>9.5068873833464025</v>
      </c>
      <c r="J211" s="23">
        <v>8.0567558866981042</v>
      </c>
      <c r="K211" s="23">
        <v>7.5734816862515739</v>
      </c>
      <c r="L211" s="23">
        <v>7.4037009304874157</v>
      </c>
      <c r="M211" s="23">
        <v>7.4426653972132675</v>
      </c>
      <c r="N211" s="23">
        <v>0.61000000000000099</v>
      </c>
      <c r="O211" s="24">
        <v>1.36</v>
      </c>
      <c r="P211" s="23">
        <v>7.1789062222742581</v>
      </c>
      <c r="Q211" s="23">
        <v>8.7052329552907981</v>
      </c>
      <c r="R211" s="23">
        <v>4.113791431846713</v>
      </c>
      <c r="S211" s="23">
        <v>7.0955659804100382</v>
      </c>
      <c r="T211" s="23">
        <v>6.9100597863128046</v>
      </c>
      <c r="U211" s="23">
        <v>5.189382902476412</v>
      </c>
      <c r="V211" s="23">
        <v>3.78</v>
      </c>
      <c r="W211" s="24">
        <v>0.26</v>
      </c>
      <c r="X211" s="23">
        <v>-0.92024298316963526</v>
      </c>
      <c r="Y211" s="23">
        <v>1.4378344970136334</v>
      </c>
      <c r="Z211" s="23">
        <v>3.5261296449555468</v>
      </c>
      <c r="AA211" s="23">
        <v>3.1242784538727228</v>
      </c>
      <c r="AB211" s="23">
        <v>1.29</v>
      </c>
    </row>
    <row r="212" spans="1:28" x14ac:dyDescent="0.3">
      <c r="A212" s="21">
        <v>44777</v>
      </c>
      <c r="B212" s="22">
        <v>146.32</v>
      </c>
      <c r="C212" s="23">
        <v>0.85</v>
      </c>
      <c r="D212" s="23">
        <v>4.4800856564667679</v>
      </c>
      <c r="E212" s="23">
        <v>8.5363602839362134</v>
      </c>
      <c r="F212" s="23">
        <v>9.7831305749485331</v>
      </c>
      <c r="G212" s="23">
        <v>11.057266483556784</v>
      </c>
      <c r="H212" s="23">
        <v>9.0632360967983487</v>
      </c>
      <c r="I212" s="23">
        <v>8.7298452092853438</v>
      </c>
      <c r="J212" s="23">
        <v>7.2477091257479991</v>
      </c>
      <c r="K212" s="23">
        <v>6.7573415457522934</v>
      </c>
      <c r="L212" s="23">
        <v>6.5926887188086329</v>
      </c>
      <c r="M212" s="23">
        <v>6.7315226725460873</v>
      </c>
      <c r="N212" s="23">
        <v>0.48</v>
      </c>
      <c r="O212" s="24">
        <v>1.22</v>
      </c>
      <c r="P212" s="23">
        <v>6.8695587938914002</v>
      </c>
      <c r="Q212" s="23">
        <v>8.4052712667456539</v>
      </c>
      <c r="R212" s="23">
        <v>3.7988434126710677</v>
      </c>
      <c r="S212" s="23">
        <v>6.7655213081203982</v>
      </c>
      <c r="T212" s="23">
        <v>6.5828077193110444</v>
      </c>
      <c r="U212" s="23">
        <v>4.8825153309763358</v>
      </c>
      <c r="V212" s="23">
        <v>3.55</v>
      </c>
      <c r="W212" s="24">
        <v>0.22999999999999998</v>
      </c>
      <c r="X212" s="23">
        <v>-1.0322615934234922</v>
      </c>
      <c r="Y212" s="23">
        <v>1.3287345302244518</v>
      </c>
      <c r="Z212" s="23">
        <v>3.3906262885792113</v>
      </c>
      <c r="AA212" s="23">
        <v>2.9749719773322827</v>
      </c>
      <c r="AB212" s="23">
        <v>1.2599999999999998</v>
      </c>
    </row>
    <row r="213" spans="1:28" x14ac:dyDescent="0.3">
      <c r="A213" s="21">
        <v>44784</v>
      </c>
      <c r="B213" s="22">
        <v>146.38</v>
      </c>
      <c r="C213" s="23">
        <v>1.08</v>
      </c>
      <c r="D213" s="23">
        <v>4.7933488821232402</v>
      </c>
      <c r="E213" s="23">
        <v>9.3881708165121065</v>
      </c>
      <c r="F213" s="23">
        <v>10.741968351115887</v>
      </c>
      <c r="G213" s="23">
        <v>11.799940965425387</v>
      </c>
      <c r="H213" s="23">
        <v>9.6173799079869688</v>
      </c>
      <c r="I213" s="23">
        <v>9.7748534926677664</v>
      </c>
      <c r="J213" s="23">
        <v>7.7846174375479764</v>
      </c>
      <c r="K213" s="23">
        <v>7.2187979574002048</v>
      </c>
      <c r="L213" s="23">
        <v>7.006196743373688</v>
      </c>
      <c r="M213" s="23">
        <v>7.0476939980603142</v>
      </c>
      <c r="N213" s="23">
        <v>0.57999999999999996</v>
      </c>
      <c r="O213" s="24">
        <v>1.25</v>
      </c>
      <c r="P213" s="23">
        <v>6.9339335795563404</v>
      </c>
      <c r="Q213" s="23">
        <v>8.4917529646519014</v>
      </c>
      <c r="R213" s="23">
        <v>3.9047606788584552</v>
      </c>
      <c r="S213" s="23">
        <v>6.7978235654744648</v>
      </c>
      <c r="T213" s="23">
        <v>6.5252751463458818</v>
      </c>
      <c r="U213" s="23">
        <v>4.8928021045039438</v>
      </c>
      <c r="V213" s="23">
        <v>3.55</v>
      </c>
      <c r="W213" s="24">
        <v>0.11999999999999988</v>
      </c>
      <c r="X213" s="23">
        <v>-1.0740985097144571</v>
      </c>
      <c r="Y213" s="23">
        <v>1.1746599642294433</v>
      </c>
      <c r="Z213" s="23">
        <v>3.2781183389291622</v>
      </c>
      <c r="AA213" s="23">
        <v>3.1152551930647263</v>
      </c>
      <c r="AB213" s="23">
        <v>1.1000000000000001</v>
      </c>
    </row>
    <row r="214" spans="1:28" x14ac:dyDescent="0.3">
      <c r="A214" s="21">
        <v>44790</v>
      </c>
      <c r="B214" s="22">
        <v>146.68</v>
      </c>
      <c r="C214" s="23">
        <v>1.1499999999999999</v>
      </c>
      <c r="D214" s="23">
        <v>4.8334446555928263</v>
      </c>
      <c r="E214" s="23">
        <v>9.414658393322263</v>
      </c>
      <c r="F214" s="23">
        <v>10.574275437502948</v>
      </c>
      <c r="G214" s="23">
        <v>11.683527272056725</v>
      </c>
      <c r="H214" s="23">
        <v>9.4842682282039252</v>
      </c>
      <c r="I214" s="23">
        <v>9.6089097169049431</v>
      </c>
      <c r="J214" s="23">
        <v>7.4429960473027439</v>
      </c>
      <c r="K214" s="23">
        <v>6.7784664937614494</v>
      </c>
      <c r="L214" s="23">
        <v>6.6469215152337693</v>
      </c>
      <c r="M214" s="23">
        <v>6.8200575405062338</v>
      </c>
      <c r="N214" s="23">
        <v>0.61000000000000099</v>
      </c>
      <c r="O214" s="24">
        <v>1.22</v>
      </c>
      <c r="P214" s="23">
        <v>7.0195574518318207</v>
      </c>
      <c r="Q214" s="23">
        <v>8.5862153632178515</v>
      </c>
      <c r="R214" s="23">
        <v>3.8813788547937307</v>
      </c>
      <c r="S214" s="23">
        <v>6.7072131426174044</v>
      </c>
      <c r="T214" s="23">
        <v>6.3728664853535628</v>
      </c>
      <c r="U214" s="23">
        <v>4.7720525480681433</v>
      </c>
      <c r="V214" s="23">
        <v>3.56</v>
      </c>
      <c r="W214" s="24">
        <v>5.9999999999999831E-2</v>
      </c>
      <c r="X214" s="23">
        <v>-0.95903787522155937</v>
      </c>
      <c r="Y214" s="23">
        <v>1.1125386073266448</v>
      </c>
      <c r="Z214" s="23">
        <v>3.112045625575016</v>
      </c>
      <c r="AA214" s="23">
        <v>2.9713609964371743</v>
      </c>
      <c r="AB214" s="23">
        <v>0.89999999999999991</v>
      </c>
    </row>
    <row r="215" spans="1:28" x14ac:dyDescent="0.3">
      <c r="A215" s="21">
        <v>44800</v>
      </c>
      <c r="B215" s="22">
        <v>148.29</v>
      </c>
      <c r="C215" s="23">
        <v>1.33</v>
      </c>
      <c r="D215" s="23">
        <v>5.5155530568847899</v>
      </c>
      <c r="E215" s="23">
        <v>10.491285346411013</v>
      </c>
      <c r="F215" s="23">
        <v>11.717465075030072</v>
      </c>
      <c r="G215" s="23">
        <v>12.869196950437068</v>
      </c>
      <c r="H215" s="23">
        <v>10.705449686150535</v>
      </c>
      <c r="I215" s="23">
        <v>10.344106477575764</v>
      </c>
      <c r="J215" s="23">
        <v>8.7970660355154919</v>
      </c>
      <c r="K215" s="23">
        <v>8.1826053169244997</v>
      </c>
      <c r="L215" s="23">
        <v>8.0530341741406843</v>
      </c>
      <c r="M215" s="23">
        <v>8.0094285295826104</v>
      </c>
      <c r="N215" s="23">
        <v>1.1100000000000001</v>
      </c>
      <c r="O215" s="24">
        <v>1.45</v>
      </c>
      <c r="P215" s="23">
        <v>7.7155408341838916</v>
      </c>
      <c r="Q215" s="23">
        <v>9.3464106393168755</v>
      </c>
      <c r="R215" s="23">
        <v>4.4822983356613628</v>
      </c>
      <c r="S215" s="23">
        <v>7.2281467304387466</v>
      </c>
      <c r="T215" s="23">
        <v>6.7646376671569799</v>
      </c>
      <c r="U215" s="23">
        <v>5.1130958217459641</v>
      </c>
      <c r="V215" s="23">
        <v>3.89</v>
      </c>
      <c r="W215" s="24">
        <v>0.28000000000000003</v>
      </c>
      <c r="X215" s="23">
        <v>-0.50194852498811082</v>
      </c>
      <c r="Y215" s="23">
        <v>1.3107544311522294</v>
      </c>
      <c r="Z215" s="23">
        <v>3.2383171667135002</v>
      </c>
      <c r="AA215" s="23">
        <v>2.7556975872384881</v>
      </c>
      <c r="AB215" s="23">
        <v>0.77</v>
      </c>
    </row>
    <row r="216" spans="1:28" x14ac:dyDescent="0.3">
      <c r="A216" s="21">
        <v>44806</v>
      </c>
      <c r="B216" s="22">
        <v>147.03</v>
      </c>
      <c r="C216" s="23">
        <v>1.05</v>
      </c>
      <c r="D216" s="23">
        <v>5.8754971647603327</v>
      </c>
      <c r="E216" s="23">
        <v>9.2503965554691057</v>
      </c>
      <c r="F216" s="23">
        <v>10.557257883442526</v>
      </c>
      <c r="G216" s="23">
        <v>11.763470469709089</v>
      </c>
      <c r="H216" s="23">
        <v>9.6392307387915359</v>
      </c>
      <c r="I216" s="23">
        <v>9.1239725187862124</v>
      </c>
      <c r="J216" s="23">
        <v>7.4458080283972556</v>
      </c>
      <c r="K216" s="23">
        <v>6.7293299945195475</v>
      </c>
      <c r="L216" s="23">
        <v>6.6561717948724954</v>
      </c>
      <c r="M216" s="23">
        <v>6.9785388005132116</v>
      </c>
      <c r="N216" s="23">
        <v>0.68000000000000205</v>
      </c>
      <c r="O216" s="24">
        <v>1.46</v>
      </c>
      <c r="P216" s="23">
        <v>7.4739446331730841</v>
      </c>
      <c r="Q216" s="23">
        <v>9.0471595276857038</v>
      </c>
      <c r="R216" s="23">
        <v>4.1430726791025023</v>
      </c>
      <c r="S216" s="23">
        <v>6.878386488740051</v>
      </c>
      <c r="T216" s="23">
        <v>6.4401174653557485</v>
      </c>
      <c r="U216" s="23">
        <v>5.0114999603088588</v>
      </c>
      <c r="V216" s="23">
        <v>3.9</v>
      </c>
      <c r="W216" s="24">
        <v>0.27</v>
      </c>
      <c r="X216" s="23">
        <v>-0.53342772388492166</v>
      </c>
      <c r="Y216" s="23">
        <v>1.2705891055304479</v>
      </c>
      <c r="Z216" s="23">
        <v>3.1703553865494136</v>
      </c>
      <c r="AA216" s="23">
        <v>2.6465074652276179</v>
      </c>
      <c r="AB216" s="23">
        <v>0.81999999999999984</v>
      </c>
    </row>
    <row r="217" spans="1:28" x14ac:dyDescent="0.3">
      <c r="A217" s="21">
        <v>44812</v>
      </c>
      <c r="B217" s="22">
        <v>147.77000000000001</v>
      </c>
      <c r="C217" s="23">
        <v>1.08</v>
      </c>
      <c r="D217" s="23">
        <v>5.7380196520046303</v>
      </c>
      <c r="E217" s="23">
        <v>9.971686778924937</v>
      </c>
      <c r="F217" s="23">
        <v>11.63345231176997</v>
      </c>
      <c r="G217" s="23">
        <v>12.712915592561496</v>
      </c>
      <c r="H217" s="23">
        <v>10.573680595142113</v>
      </c>
      <c r="I217" s="23">
        <v>10.415954767250549</v>
      </c>
      <c r="J217" s="23">
        <v>8.4036941255576707</v>
      </c>
      <c r="K217" s="23">
        <v>7.7265095959311356</v>
      </c>
      <c r="L217" s="23">
        <v>7.5543433796225186</v>
      </c>
      <c r="M217" s="23">
        <v>7.3896395917068816</v>
      </c>
      <c r="N217" s="23">
        <v>0.69000000000000095</v>
      </c>
      <c r="O217" s="24">
        <v>1.36</v>
      </c>
      <c r="P217" s="23">
        <v>7.6886328944892535</v>
      </c>
      <c r="Q217" s="23">
        <v>9.3982038331007605</v>
      </c>
      <c r="R217" s="23">
        <v>4.6042845549630593</v>
      </c>
      <c r="S217" s="23">
        <v>7.406061556036553</v>
      </c>
      <c r="T217" s="23">
        <v>7.0239847301104072</v>
      </c>
      <c r="U217" s="23">
        <v>5.3035114796618954</v>
      </c>
      <c r="V217" s="23">
        <v>3.89</v>
      </c>
      <c r="W217" s="24">
        <v>0.30999999999999983</v>
      </c>
      <c r="X217" s="23">
        <v>-0.38796570664269892</v>
      </c>
      <c r="Y217" s="23">
        <v>1.5200668702482063</v>
      </c>
      <c r="Z217" s="23">
        <v>3.5290042123361922</v>
      </c>
      <c r="AA217" s="23">
        <v>3.1487347969205062</v>
      </c>
      <c r="AB217" s="23">
        <v>1.23</v>
      </c>
    </row>
    <row r="218" spans="1:28" x14ac:dyDescent="0.3">
      <c r="A218" s="21">
        <v>44819</v>
      </c>
      <c r="B218" s="22">
        <v>148.13</v>
      </c>
      <c r="C218" s="23">
        <v>1.18</v>
      </c>
      <c r="D218" s="23">
        <v>5.9331897451005862</v>
      </c>
      <c r="E218" s="23">
        <v>10.126154971179705</v>
      </c>
      <c r="F218" s="23">
        <v>11.649658332205302</v>
      </c>
      <c r="G218" s="23">
        <v>12.778790065536045</v>
      </c>
      <c r="H218" s="23">
        <v>10.725820343565887</v>
      </c>
      <c r="I218" s="23" t="e">
        <f>VLOOKUP(A218,'[3]坝顶153.00m'!A:AV,29,0)</f>
        <v>#N/A</v>
      </c>
      <c r="J218" s="23">
        <v>8.6500072135840593</v>
      </c>
      <c r="K218" s="23">
        <v>8.1153053044030763</v>
      </c>
      <c r="L218" s="23">
        <v>7.9993664474207042</v>
      </c>
      <c r="M218" s="23">
        <v>7.6731976098710293</v>
      </c>
      <c r="N218" s="23">
        <v>0.78000000000000103</v>
      </c>
      <c r="O218" s="24">
        <v>1.37</v>
      </c>
      <c r="P218" s="23">
        <v>7.7404025054256138</v>
      </c>
      <c r="Q218" s="23">
        <v>9.4488772903817004</v>
      </c>
      <c r="R218" s="23">
        <v>4.6354002427109364</v>
      </c>
      <c r="S218" s="23">
        <v>7.4766647600519365</v>
      </c>
      <c r="T218" s="23">
        <v>7.1170462853821084</v>
      </c>
      <c r="U218" s="23">
        <v>5.5317241996455593</v>
      </c>
      <c r="V218" s="23">
        <v>4.1500000000000004</v>
      </c>
      <c r="W218" s="24">
        <v>0.30999999999999983</v>
      </c>
      <c r="X218" s="23">
        <v>-0.43992458411070179</v>
      </c>
      <c r="Y218" s="23">
        <v>1.5320214390490308</v>
      </c>
      <c r="Z218" s="23">
        <v>3.529434659711491</v>
      </c>
      <c r="AA218" s="23">
        <v>3.1376439782039096</v>
      </c>
      <c r="AB218" s="23">
        <v>1.1800000000000002</v>
      </c>
    </row>
    <row r="219" spans="1:28" x14ac:dyDescent="0.3">
      <c r="A219" s="21">
        <v>44826</v>
      </c>
      <c r="B219" s="22">
        <v>147.88</v>
      </c>
      <c r="C219" s="23">
        <v>1.03</v>
      </c>
      <c r="D219" s="23">
        <v>5.6140908155571525</v>
      </c>
      <c r="E219" s="23">
        <v>9.8359482782572485</v>
      </c>
      <c r="F219" s="23">
        <v>11.521868283220247</v>
      </c>
      <c r="G219" s="23">
        <v>12.670702545622312</v>
      </c>
      <c r="H219" s="23">
        <v>10.537699179747353</v>
      </c>
      <c r="I219" s="23">
        <v>10.278584362780007</v>
      </c>
      <c r="J219" s="23">
        <v>8.3196318243872724</v>
      </c>
      <c r="K219" s="23">
        <v>7.7015701422853748</v>
      </c>
      <c r="L219" s="23">
        <v>7.6491505201756471</v>
      </c>
      <c r="M219" s="23">
        <v>7.5378910263389889</v>
      </c>
      <c r="N219" s="23">
        <v>0.79000000000000103</v>
      </c>
      <c r="O219" s="24">
        <v>1.39</v>
      </c>
      <c r="P219" s="23">
        <v>7.6504290948346769</v>
      </c>
      <c r="Q219" s="23">
        <v>9.3232952066364572</v>
      </c>
      <c r="R219" s="23">
        <v>4.5318042494278012</v>
      </c>
      <c r="S219" s="23">
        <v>7.3850628197223251</v>
      </c>
      <c r="T219" s="23">
        <v>7.0703615581210313</v>
      </c>
      <c r="U219" s="23">
        <v>5.3194900648493979</v>
      </c>
      <c r="V219" s="23">
        <v>4.08</v>
      </c>
      <c r="W219" s="24">
        <v>0.21999999999999997</v>
      </c>
      <c r="X219" s="23">
        <v>-0.55283485099547969</v>
      </c>
      <c r="Y219" s="23">
        <v>1.4753698420885135</v>
      </c>
      <c r="Z219" s="23">
        <v>3.5319396050686125</v>
      </c>
      <c r="AA219" s="23">
        <v>3.1604742220756989</v>
      </c>
      <c r="AB219" s="23">
        <v>1.2399999999999998</v>
      </c>
    </row>
    <row r="220" spans="1:28" x14ac:dyDescent="0.3">
      <c r="A220" s="21">
        <v>44832</v>
      </c>
      <c r="B220" s="22">
        <v>148.34</v>
      </c>
      <c r="C220" s="23">
        <v>1.26</v>
      </c>
      <c r="D220" s="23">
        <v>6.058722058195273</v>
      </c>
      <c r="E220" s="23">
        <v>10.423201396172187</v>
      </c>
      <c r="F220" s="23">
        <v>12.038563594398697</v>
      </c>
      <c r="G220" s="23">
        <v>13.205795507776436</v>
      </c>
      <c r="H220" s="23">
        <v>11.164467533680767</v>
      </c>
      <c r="I220" s="23">
        <v>10.63037281939042</v>
      </c>
      <c r="J220" s="23">
        <v>8.9400021667184291</v>
      </c>
      <c r="K220" s="23">
        <v>8.4174636118652852</v>
      </c>
      <c r="L220" s="23">
        <v>8.3857680537956671</v>
      </c>
      <c r="M220" s="23">
        <v>8.0766281915579494</v>
      </c>
      <c r="N220" s="23">
        <v>0.9</v>
      </c>
      <c r="O220" s="24">
        <v>1.5</v>
      </c>
      <c r="P220" s="23">
        <v>7.8891118508165885</v>
      </c>
      <c r="Q220" s="23">
        <v>9.5672659418096302</v>
      </c>
      <c r="R220" s="23">
        <v>4.7744075744101844</v>
      </c>
      <c r="S220" s="23">
        <v>7.5945362589028997</v>
      </c>
      <c r="T220" s="23">
        <v>7.2573757902555043</v>
      </c>
      <c r="U220" s="23">
        <v>5.713910015379037</v>
      </c>
      <c r="V220" s="23">
        <v>4.34</v>
      </c>
      <c r="W220" s="24">
        <v>0.40999999999999992</v>
      </c>
      <c r="X220" s="23">
        <v>-0.42966035950649561</v>
      </c>
      <c r="Y220" s="23">
        <v>1.5881148366889668</v>
      </c>
      <c r="Z220" s="23">
        <v>3.6101072891050032</v>
      </c>
      <c r="AA220" s="23">
        <v>3.1857479464031062</v>
      </c>
      <c r="AB220" s="23">
        <v>1.21</v>
      </c>
    </row>
    <row r="221" spans="1:28" x14ac:dyDescent="0.3">
      <c r="A221" s="21">
        <v>44839</v>
      </c>
      <c r="B221" s="22">
        <v>148.41</v>
      </c>
      <c r="C221" s="23">
        <v>1.28</v>
      </c>
      <c r="D221" s="23">
        <v>6.2814181044026851</v>
      </c>
      <c r="E221" s="23">
        <v>10.904579731721302</v>
      </c>
      <c r="F221" s="23">
        <v>12.537018848121949</v>
      </c>
      <c r="G221" s="23">
        <v>13.520096753219541</v>
      </c>
      <c r="H221" s="23">
        <v>11.46017942870918</v>
      </c>
      <c r="I221" s="23">
        <v>11.163238945471617</v>
      </c>
      <c r="J221" s="23">
        <v>9.2649034541659443</v>
      </c>
      <c r="K221" s="23">
        <v>8.6710514785269659</v>
      </c>
      <c r="L221" s="23">
        <v>8.6009169503428229</v>
      </c>
      <c r="M221" s="23">
        <v>8.275169625764045</v>
      </c>
      <c r="N221" s="23">
        <v>0.93000000000000205</v>
      </c>
      <c r="O221" s="24">
        <v>1.5</v>
      </c>
      <c r="P221" s="23">
        <v>7.9477432506678598</v>
      </c>
      <c r="Q221" s="23">
        <v>9.6697767806449821</v>
      </c>
      <c r="R221" s="23">
        <v>4.8736669843377243</v>
      </c>
      <c r="S221" s="23">
        <v>7.6614637926460087</v>
      </c>
      <c r="T221" s="23">
        <v>7.2485206635275565</v>
      </c>
      <c r="U221" s="23">
        <v>5.6919766820670752</v>
      </c>
      <c r="V221" s="23">
        <v>4.21</v>
      </c>
      <c r="W221" s="24">
        <v>0.52</v>
      </c>
      <c r="X221" s="23">
        <v>-0.43369146964181415</v>
      </c>
      <c r="Y221" s="23">
        <v>1.6635380546129546</v>
      </c>
      <c r="Z221" s="23">
        <v>3.5928600096465648</v>
      </c>
      <c r="AA221" s="23">
        <v>3.3167913701585547</v>
      </c>
      <c r="AB221" s="23">
        <v>1.1200000000000001</v>
      </c>
    </row>
    <row r="222" spans="1:28" x14ac:dyDescent="0.3">
      <c r="A222" s="21">
        <v>44846</v>
      </c>
      <c r="B222" s="22">
        <v>148.57</v>
      </c>
      <c r="C222" s="23">
        <v>1.36</v>
      </c>
      <c r="D222" s="23">
        <v>6.4611049131165856</v>
      </c>
      <c r="E222" s="23">
        <v>11.2572000845303</v>
      </c>
      <c r="F222" s="23">
        <v>12.877644912254972</v>
      </c>
      <c r="G222" s="23">
        <v>13.759957959652642</v>
      </c>
      <c r="H222" s="23">
        <v>11.619840328569083</v>
      </c>
      <c r="I222" s="23">
        <v>11.414488076468906</v>
      </c>
      <c r="J222" s="23">
        <v>9.2523909282524315</v>
      </c>
      <c r="K222" s="23">
        <v>8.5306435801810885</v>
      </c>
      <c r="L222" s="23">
        <v>8.4290111159439949</v>
      </c>
      <c r="M222" s="23">
        <v>8.2478844093745529</v>
      </c>
      <c r="N222" s="23">
        <v>0.78000000000000103</v>
      </c>
      <c r="O222" s="24">
        <v>1.41</v>
      </c>
      <c r="P222" s="23">
        <v>8.0794366632021966</v>
      </c>
      <c r="Q222" s="23">
        <v>9.8373857177772379</v>
      </c>
      <c r="R222" s="23">
        <v>4.9610536814327588</v>
      </c>
      <c r="S222" s="23">
        <v>7.6434518538535201</v>
      </c>
      <c r="T222" s="23">
        <v>7.137840179183816</v>
      </c>
      <c r="U222" s="23">
        <v>5.620659978840397</v>
      </c>
      <c r="V222" s="23">
        <v>4.2</v>
      </c>
      <c r="W222" s="24">
        <v>0.65999999999999992</v>
      </c>
      <c r="X222" s="23">
        <v>-0.32620995978573197</v>
      </c>
      <c r="Y222" s="23">
        <v>1.6367381683631839</v>
      </c>
      <c r="Z222" s="23">
        <v>3.4837943205226245</v>
      </c>
      <c r="AA222" s="23">
        <v>3.2854931906105835</v>
      </c>
      <c r="AB222" s="23">
        <v>0.91000000000000014</v>
      </c>
    </row>
    <row r="223" spans="1:28" x14ac:dyDescent="0.3">
      <c r="A223" s="21">
        <v>44854</v>
      </c>
      <c r="B223" s="22">
        <v>148.4</v>
      </c>
      <c r="C223" s="23">
        <v>1.3</v>
      </c>
      <c r="D223" s="23">
        <v>6.5816317998010225</v>
      </c>
      <c r="E223" s="23">
        <v>10.779626129063885</v>
      </c>
      <c r="F223" s="23">
        <v>12.546502329075821</v>
      </c>
      <c r="G223" s="23">
        <v>13.634462970496127</v>
      </c>
      <c r="H223" s="23">
        <v>11.651469690843738</v>
      </c>
      <c r="I223" s="23">
        <v>11.317301857255391</v>
      </c>
      <c r="J223" s="23">
        <v>9.454876273122423</v>
      </c>
      <c r="K223" s="23">
        <v>9.017786464030852</v>
      </c>
      <c r="L223" s="23">
        <v>8.9168470206619155</v>
      </c>
      <c r="M223" s="23">
        <v>8.4672887394469036</v>
      </c>
      <c r="N223" s="23">
        <v>0.78000000000000103</v>
      </c>
      <c r="O223" s="24">
        <v>1.6</v>
      </c>
      <c r="P223" s="23">
        <v>8.1149711835969782</v>
      </c>
      <c r="Q223" s="23">
        <v>9.8163656526591794</v>
      </c>
      <c r="R223" s="23">
        <v>5.0435841116897242</v>
      </c>
      <c r="S223" s="23">
        <v>7.8844257717904451</v>
      </c>
      <c r="T223" s="23">
        <v>7.5304373455272051</v>
      </c>
      <c r="U223" s="23">
        <v>5.7280140717908639</v>
      </c>
      <c r="V223" s="23">
        <v>4.41</v>
      </c>
      <c r="W223" s="24">
        <v>0.56999999999999984</v>
      </c>
      <c r="X223" s="23">
        <v>-0.33753776133864077</v>
      </c>
      <c r="Y223" s="23">
        <v>1.7956527022862243</v>
      </c>
      <c r="Z223" s="23">
        <v>3.7675025619586981</v>
      </c>
      <c r="AA223" s="23">
        <v>3.5462249792711411</v>
      </c>
      <c r="AB223" s="23">
        <v>1.4</v>
      </c>
    </row>
    <row r="224" spans="1:28" x14ac:dyDescent="0.3">
      <c r="A224" s="21">
        <v>44861</v>
      </c>
      <c r="B224" s="22">
        <v>148.5</v>
      </c>
      <c r="C224" s="23">
        <v>1.08</v>
      </c>
      <c r="D224" s="23">
        <v>6.4420999724330343</v>
      </c>
      <c r="E224" s="23">
        <v>10.653688852225875</v>
      </c>
      <c r="F224" s="23">
        <v>12.396842740828534</v>
      </c>
      <c r="G224" s="23">
        <v>13.480727014184374</v>
      </c>
      <c r="H224" s="23">
        <v>11.606526804554038</v>
      </c>
      <c r="I224" s="23">
        <v>11.162275503582801</v>
      </c>
      <c r="J224" s="23">
        <v>9.590128049965486</v>
      </c>
      <c r="K224" s="23">
        <v>9.2874624583307295</v>
      </c>
      <c r="L224" s="23">
        <v>9.201104965938768</v>
      </c>
      <c r="M224" s="23">
        <v>8.6035675193316408</v>
      </c>
      <c r="N224" s="23">
        <v>0.81000000000000105</v>
      </c>
      <c r="O224" s="24">
        <v>1.26</v>
      </c>
      <c r="P224" s="23">
        <v>8.0129841748188912</v>
      </c>
      <c r="Q224" s="23">
        <v>9.8090212196903206</v>
      </c>
      <c r="R224" s="23">
        <v>5.0555035783326741</v>
      </c>
      <c r="S224" s="23">
        <v>7.98407193724747</v>
      </c>
      <c r="T224" s="23">
        <v>7.6974731735907271</v>
      </c>
      <c r="U224" s="23">
        <v>5.8971504893368296</v>
      </c>
      <c r="V224" s="23">
        <v>4.4000000000000004</v>
      </c>
      <c r="W224" s="24">
        <v>0.73</v>
      </c>
      <c r="X224" s="23">
        <v>-0.30645800775013687</v>
      </c>
      <c r="Y224" s="23">
        <v>1.9655402016434023</v>
      </c>
      <c r="Z224" s="23">
        <v>3.9333651331956587</v>
      </c>
      <c r="AA224" s="23">
        <v>3.6721150328213215</v>
      </c>
      <c r="AB224" s="23">
        <v>1.56</v>
      </c>
    </row>
    <row r="225" spans="1:28" x14ac:dyDescent="0.3">
      <c r="A225" s="21">
        <v>44869</v>
      </c>
      <c r="B225" s="22">
        <v>148.21</v>
      </c>
      <c r="C225" s="23">
        <v>0.91</v>
      </c>
      <c r="D225" s="23">
        <v>5.9448653387773875</v>
      </c>
      <c r="E225" s="23">
        <v>9.8754061797924848</v>
      </c>
      <c r="F225" s="23">
        <v>11.869967992587563</v>
      </c>
      <c r="G225" s="23">
        <v>13.087556538087092</v>
      </c>
      <c r="H225" s="23">
        <v>11.022267237043465</v>
      </c>
      <c r="I225" s="23">
        <v>10.310217103611764</v>
      </c>
      <c r="J225" s="23">
        <v>8.4192541134296395</v>
      </c>
      <c r="K225" s="23">
        <v>7.9663049993605544</v>
      </c>
      <c r="L225" s="23">
        <v>8.0520290555357636</v>
      </c>
      <c r="M225" s="23">
        <v>7.9075797346625674</v>
      </c>
      <c r="N225" s="23">
        <v>0.77000000000000102</v>
      </c>
      <c r="O225" s="25">
        <v>1.4</v>
      </c>
      <c r="P225" s="23">
        <v>7.8547101546351143</v>
      </c>
      <c r="Q225" s="23">
        <v>9.4717220330048839</v>
      </c>
      <c r="R225" s="23">
        <v>4.6919747789706543</v>
      </c>
      <c r="S225" s="23">
        <v>7.5562134145018138</v>
      </c>
      <c r="T225" s="23">
        <v>7.2218623003854132</v>
      </c>
      <c r="U225" s="23">
        <v>5.5094054528847707</v>
      </c>
      <c r="V225" s="23">
        <v>4.37</v>
      </c>
      <c r="W225" s="25">
        <v>0.61999999999999988</v>
      </c>
      <c r="X225" s="23">
        <v>-0.526751712128392</v>
      </c>
      <c r="Y225" s="23">
        <v>1.7076766156042611</v>
      </c>
      <c r="Z225" s="23">
        <v>3.6261989610303185</v>
      </c>
      <c r="AA225" s="23">
        <v>3.4470474020614734</v>
      </c>
      <c r="AB225" s="23">
        <v>1.2000000000000002</v>
      </c>
    </row>
    <row r="226" spans="1:28" x14ac:dyDescent="0.3">
      <c r="A226" s="21">
        <v>44875</v>
      </c>
      <c r="B226" s="22">
        <v>147.66</v>
      </c>
      <c r="C226" s="23">
        <v>1.08</v>
      </c>
      <c r="D226" s="23">
        <v>5.3935942083439432</v>
      </c>
      <c r="E226" s="23">
        <v>9.5832358566084572</v>
      </c>
      <c r="F226" s="23">
        <v>11.445924087942629</v>
      </c>
      <c r="G226" s="23">
        <v>12.580576740607308</v>
      </c>
      <c r="H226" s="23">
        <v>10.434173375373083</v>
      </c>
      <c r="I226" s="23">
        <v>9.6559490718069387</v>
      </c>
      <c r="J226" s="23">
        <v>7.7144840704507551</v>
      </c>
      <c r="K226" s="23">
        <v>7.1078594866836404</v>
      </c>
      <c r="L226" s="23">
        <v>7.2345134478189017</v>
      </c>
      <c r="M226" s="23">
        <v>7.2434613521538997</v>
      </c>
      <c r="N226" s="23">
        <v>0.72000000000000097</v>
      </c>
      <c r="O226" s="25">
        <v>1.23</v>
      </c>
      <c r="P226" s="23">
        <v>7.6592528853732293</v>
      </c>
      <c r="Q226" s="23">
        <v>9.3296571445915149</v>
      </c>
      <c r="R226" s="23">
        <v>4.5956245566789553</v>
      </c>
      <c r="S226" s="23">
        <v>7.5172858763394474</v>
      </c>
      <c r="T226" s="23">
        <v>7.2812093633388413</v>
      </c>
      <c r="U226" s="23">
        <v>5.5081016090216099</v>
      </c>
      <c r="V226" s="23">
        <v>4.09</v>
      </c>
      <c r="W226" s="25">
        <v>0.51</v>
      </c>
      <c r="X226" s="23">
        <v>-0.57721404513889474</v>
      </c>
      <c r="Y226" s="23">
        <v>1.6988956169054974</v>
      </c>
      <c r="Z226" s="23">
        <v>3.6671250538087197</v>
      </c>
      <c r="AA226" s="23">
        <v>3.6627011196288359</v>
      </c>
      <c r="AB226" s="23">
        <v>1.4</v>
      </c>
    </row>
    <row r="227" spans="1:28" x14ac:dyDescent="0.3">
      <c r="A227" s="21">
        <v>44881</v>
      </c>
      <c r="B227" s="22">
        <v>145.88999999999999</v>
      </c>
      <c r="C227" s="23">
        <v>0.93</v>
      </c>
      <c r="D227" s="23">
        <v>4.6608806769050934</v>
      </c>
      <c r="E227" s="23">
        <v>8.3672016150638981</v>
      </c>
      <c r="F227" s="23">
        <v>10.195760185032301</v>
      </c>
      <c r="G227" s="23">
        <v>11.30237094518176</v>
      </c>
      <c r="H227" s="23">
        <v>9.3246187224421035</v>
      </c>
      <c r="I227" s="23">
        <v>8.6720729639592005</v>
      </c>
      <c r="J227" s="23">
        <v>6.8868975441028786</v>
      </c>
      <c r="K227" s="23">
        <v>6.4328151715045294</v>
      </c>
      <c r="L227" s="23">
        <v>6.526735730657041</v>
      </c>
      <c r="M227" s="23">
        <v>6.6292009282460747</v>
      </c>
      <c r="N227" s="23">
        <v>0.57999999999999996</v>
      </c>
      <c r="O227" s="25">
        <v>1.02</v>
      </c>
      <c r="P227" s="23">
        <v>7.0599393426267021</v>
      </c>
      <c r="Q227" s="23">
        <v>8.6630680630983878</v>
      </c>
      <c r="R227" s="23">
        <v>3.8720955975853757</v>
      </c>
      <c r="S227" s="23">
        <v>6.7069647593845483</v>
      </c>
      <c r="T227" s="23">
        <v>6.4287517960670924</v>
      </c>
      <c r="U227" s="23">
        <v>4.8629791010306898</v>
      </c>
      <c r="V227" s="23">
        <v>3.91</v>
      </c>
      <c r="W227" s="25">
        <v>0.37999999999999989</v>
      </c>
      <c r="X227" s="23">
        <v>-0.88535622115373958</v>
      </c>
      <c r="Y227" s="23">
        <v>1.3037789166474281</v>
      </c>
      <c r="Z227" s="23">
        <v>3.2494502384195987</v>
      </c>
      <c r="AA227" s="23">
        <v>3.1462512251598831</v>
      </c>
      <c r="AB227" s="23">
        <v>1.0499999999999998</v>
      </c>
    </row>
    <row r="228" spans="1:28" x14ac:dyDescent="0.3">
      <c r="A228" s="21">
        <v>44891</v>
      </c>
      <c r="B228" s="22">
        <v>145.03</v>
      </c>
      <c r="C228" s="23">
        <v>1</v>
      </c>
      <c r="D228" s="23">
        <v>4.9745317083439433</v>
      </c>
      <c r="E228" s="23">
        <v>8.7331573753569955</v>
      </c>
      <c r="F228" s="23">
        <v>10.352470355774045</v>
      </c>
      <c r="G228" s="23">
        <v>11.153023251770904</v>
      </c>
      <c r="H228" s="23">
        <v>8.998264833747017</v>
      </c>
      <c r="I228" s="23">
        <v>8.6377446792254862</v>
      </c>
      <c r="J228" s="23">
        <v>6.5913582232881147</v>
      </c>
      <c r="K228" s="23">
        <v>5.7707268127868003</v>
      </c>
      <c r="L228" s="23">
        <v>5.770393602697931</v>
      </c>
      <c r="M228" s="23">
        <v>6.4083836733797899</v>
      </c>
      <c r="N228" s="23">
        <v>0.52000000000000102</v>
      </c>
      <c r="O228" s="25">
        <v>0.74</v>
      </c>
      <c r="P228" s="23">
        <v>6.698484662483823</v>
      </c>
      <c r="Q228" s="23">
        <v>8.4298459836668567</v>
      </c>
      <c r="R228" s="23">
        <v>3.6102119493600027</v>
      </c>
      <c r="S228" s="23">
        <v>6.4876920688393342</v>
      </c>
      <c r="T228" s="23">
        <v>6.2235254168522411</v>
      </c>
      <c r="U228" s="23">
        <v>4.7038121363482794</v>
      </c>
      <c r="V228" s="23">
        <v>3.55</v>
      </c>
      <c r="W228" s="25">
        <v>0.22999999999999998</v>
      </c>
      <c r="X228" s="23">
        <v>-1.0688436409454418</v>
      </c>
      <c r="Y228" s="23">
        <v>1.0344530337521221</v>
      </c>
      <c r="Z228" s="23">
        <v>3.0905766242302741</v>
      </c>
      <c r="AA228" s="23">
        <v>2.9605608271689894</v>
      </c>
      <c r="AB228" s="23">
        <v>0.98</v>
      </c>
    </row>
    <row r="229" spans="1:28" x14ac:dyDescent="0.3">
      <c r="A229" s="21">
        <v>44902</v>
      </c>
      <c r="B229" s="22">
        <v>142.62</v>
      </c>
      <c r="C229" s="23">
        <v>0.61</v>
      </c>
      <c r="D229" s="23">
        <v>5.33773678615088</v>
      </c>
      <c r="E229" s="23">
        <v>6.9076288262734398</v>
      </c>
      <c r="F229" s="23">
        <v>8.4848385866521028</v>
      </c>
      <c r="G229" s="23">
        <v>9.2817699463067136</v>
      </c>
      <c r="H229" s="23">
        <v>7.2347752032421422</v>
      </c>
      <c r="I229" s="23">
        <v>6.7184461605016468</v>
      </c>
      <c r="J229" s="23">
        <v>4.8004781209015635</v>
      </c>
      <c r="K229" s="23">
        <v>4.0445510809822496</v>
      </c>
      <c r="L229" s="23">
        <v>4.0837471940904795</v>
      </c>
      <c r="M229" s="23">
        <v>5.0837122975402149</v>
      </c>
      <c r="N229" s="23">
        <v>0.21000000000000099</v>
      </c>
      <c r="O229" s="24">
        <v>0.55000000000000104</v>
      </c>
      <c r="P229" s="23">
        <v>6.1604817003981402</v>
      </c>
      <c r="Q229" s="23">
        <v>7.5060258820994346</v>
      </c>
      <c r="R229" s="23">
        <v>2.6499772818471472</v>
      </c>
      <c r="S229" s="23">
        <v>5.4827133733715421</v>
      </c>
      <c r="T229" s="23">
        <v>5.2466188969879894</v>
      </c>
      <c r="U229" s="23">
        <v>3.7743632921492045</v>
      </c>
      <c r="V229" s="23">
        <v>3.18</v>
      </c>
      <c r="W229" s="24">
        <v>4.0000000000000036E-2</v>
      </c>
      <c r="X229" s="23">
        <v>-1.4710908606362447</v>
      </c>
      <c r="Y229" s="23">
        <v>0.56511514746445979</v>
      </c>
      <c r="Z229" s="23">
        <v>2.6230801510157296</v>
      </c>
      <c r="AA229" s="23">
        <v>2.4273480847230711</v>
      </c>
      <c r="AB229" s="23">
        <v>0.69</v>
      </c>
    </row>
    <row r="230" spans="1:28" x14ac:dyDescent="0.3">
      <c r="A230" s="21">
        <v>44912</v>
      </c>
      <c r="B230" s="22">
        <v>141.47999999999999</v>
      </c>
      <c r="C230" s="23">
        <v>0.14000000000000001</v>
      </c>
      <c r="D230" s="23">
        <v>3.7102939135186501</v>
      </c>
      <c r="E230" s="23">
        <v>5.3234362308297767</v>
      </c>
      <c r="F230" s="23">
        <v>7.1913003057155045</v>
      </c>
      <c r="G230" s="23">
        <v>7.9795319110304401</v>
      </c>
      <c r="H230" s="23">
        <v>5.6571069853529021</v>
      </c>
      <c r="I230" s="23">
        <v>4.9071444937740401</v>
      </c>
      <c r="J230" s="23">
        <v>2.4990451748120917</v>
      </c>
      <c r="K230" s="23">
        <v>1.4656714713614356</v>
      </c>
      <c r="L230" s="23">
        <v>1.6319323268308306</v>
      </c>
      <c r="M230" s="23">
        <v>3.3674374684004209</v>
      </c>
      <c r="N230" s="23">
        <v>0.01</v>
      </c>
      <c r="O230" s="24">
        <v>0.47000000000000097</v>
      </c>
      <c r="P230" s="23">
        <v>5.1707128896660226</v>
      </c>
      <c r="Q230" s="23">
        <v>6.5433635319259258</v>
      </c>
      <c r="R230" s="23">
        <v>1.7986301312952986</v>
      </c>
      <c r="S230" s="23">
        <v>4.6347491556859453</v>
      </c>
      <c r="T230" s="23">
        <v>4.4548265178457385</v>
      </c>
      <c r="U230" s="23">
        <v>3.0624566384448806</v>
      </c>
      <c r="V230" s="23">
        <v>2.14</v>
      </c>
      <c r="W230" s="24">
        <v>-0.14000000000000012</v>
      </c>
      <c r="X230" s="23">
        <v>-2.1036266859316015</v>
      </c>
      <c r="Y230" s="23">
        <v>5.7820444967253581E-2</v>
      </c>
      <c r="Z230" s="23">
        <v>2.1108371197148204</v>
      </c>
      <c r="AA230" s="23">
        <v>2.1363312257887679</v>
      </c>
      <c r="AB230" s="23">
        <v>0.22999999999999998</v>
      </c>
    </row>
    <row r="231" spans="1:28" x14ac:dyDescent="0.3">
      <c r="A231" s="21">
        <v>44922</v>
      </c>
      <c r="B231" s="22">
        <v>141.83000000000001</v>
      </c>
      <c r="C231" s="23">
        <v>0.16</v>
      </c>
      <c r="D231" s="23">
        <v>3.2480436855636707</v>
      </c>
      <c r="E231" s="23">
        <v>4.6874117103192301</v>
      </c>
      <c r="F231" s="23">
        <v>6.7232668446625929</v>
      </c>
      <c r="G231" s="23">
        <v>7.5635649248231438</v>
      </c>
      <c r="H231" s="23">
        <v>5.318277534850834</v>
      </c>
      <c r="I231" s="23">
        <v>4.57210339592209</v>
      </c>
      <c r="J231" s="23">
        <v>2.0019460644570408</v>
      </c>
      <c r="K231" s="23">
        <v>1.2183776627091794</v>
      </c>
      <c r="L231" s="23">
        <v>1.5270359930925008</v>
      </c>
      <c r="M231" s="23">
        <v>3.2782947994294571</v>
      </c>
      <c r="N231" s="23">
        <v>6.0000000000000997E-2</v>
      </c>
      <c r="O231" s="24">
        <v>0.69000000000000095</v>
      </c>
      <c r="P231" s="23">
        <v>4.8190983651724144</v>
      </c>
      <c r="Q231" s="23">
        <v>5.8733583634189017</v>
      </c>
      <c r="R231" s="23">
        <v>1.3661553584211588</v>
      </c>
      <c r="S231" s="23">
        <v>4.2594363357968321</v>
      </c>
      <c r="T231" s="23">
        <v>4.1581479253131493</v>
      </c>
      <c r="U231" s="23">
        <v>2.0838870816515018</v>
      </c>
      <c r="V231" s="23">
        <v>0</v>
      </c>
      <c r="W231" s="24">
        <v>-0.33000000000000007</v>
      </c>
      <c r="X231" s="23">
        <v>-2.9759378722306336</v>
      </c>
      <c r="Y231" s="23">
        <v>-0.26877226123369313</v>
      </c>
      <c r="Z231" s="23">
        <v>1.7474617119999294</v>
      </c>
      <c r="AA231" s="23">
        <v>1.66512625700735</v>
      </c>
      <c r="AB231" s="23">
        <v>-0.17999999999999994</v>
      </c>
    </row>
    <row r="232" spans="1:28" x14ac:dyDescent="0.3">
      <c r="A232" s="21">
        <v>44932</v>
      </c>
      <c r="B232" s="22">
        <v>141.96</v>
      </c>
      <c r="C232" s="23">
        <v>0.16</v>
      </c>
      <c r="D232" s="23">
        <v>3.5039958640391635</v>
      </c>
      <c r="E232" s="23">
        <v>5.2409790294580345</v>
      </c>
      <c r="F232" s="23">
        <v>7.4938088428433733</v>
      </c>
      <c r="G232" s="23">
        <v>8.3057501184492573</v>
      </c>
      <c r="H232" s="23">
        <v>5.9567768601716056</v>
      </c>
      <c r="I232" s="23">
        <v>5.1493342030350941</v>
      </c>
      <c r="J232" s="23">
        <v>2.4222098095612949</v>
      </c>
      <c r="K232" s="23">
        <v>1.4429090682181442</v>
      </c>
      <c r="L232" s="23">
        <v>1.6176883190747535</v>
      </c>
      <c r="M232" s="23">
        <v>3.3560125161015986</v>
      </c>
      <c r="N232" s="23">
        <v>4.0000000000001E-2</v>
      </c>
      <c r="O232" s="24">
        <v>0.69000000000000095</v>
      </c>
      <c r="P232" s="23">
        <v>5.4341153076280246</v>
      </c>
      <c r="Q232" s="23">
        <v>6.7819111043151254</v>
      </c>
      <c r="R232" s="23">
        <v>2.0227423129785045</v>
      </c>
      <c r="S232" s="23">
        <v>4.7290975363015972</v>
      </c>
      <c r="T232" s="23">
        <v>4.3834867713971022</v>
      </c>
      <c r="U232" s="23">
        <v>3.3396865390296502</v>
      </c>
      <c r="V232" s="23">
        <v>2.34</v>
      </c>
      <c r="W232" s="24">
        <v>-7.0000000000000062E-2</v>
      </c>
      <c r="X232" s="23">
        <v>-1.960710486376031</v>
      </c>
      <c r="Y232" s="23">
        <v>-0.58983571397435886</v>
      </c>
      <c r="Z232" s="23">
        <v>2.1690614367349785</v>
      </c>
      <c r="AA232" s="23">
        <v>2.0946080430611915</v>
      </c>
      <c r="AB232" s="23">
        <v>-5.0000000000000044E-2</v>
      </c>
    </row>
    <row r="233" spans="1:28" x14ac:dyDescent="0.3">
      <c r="A233" s="21">
        <v>44941</v>
      </c>
      <c r="B233" s="22">
        <v>145.9</v>
      </c>
      <c r="C233" s="23">
        <v>0.48</v>
      </c>
      <c r="D233" s="23">
        <v>5.2149186855636707</v>
      </c>
      <c r="E233" s="23">
        <v>9.4290268804694879</v>
      </c>
      <c r="F233" s="23">
        <v>11.993722205561996</v>
      </c>
      <c r="G233" s="23">
        <v>13.165718232027523</v>
      </c>
      <c r="H233" s="23">
        <v>10.448670029833073</v>
      </c>
      <c r="I233" s="23">
        <v>9.6754612673314035</v>
      </c>
      <c r="J233" s="23">
        <v>7.0617152219194752</v>
      </c>
      <c r="K233" s="23">
        <v>6.0058441836788194</v>
      </c>
      <c r="L233" s="23">
        <v>5.7485198824616699</v>
      </c>
      <c r="M233" s="23">
        <v>6.3411515183071199</v>
      </c>
      <c r="N233" s="23">
        <v>0.5</v>
      </c>
      <c r="O233" s="24">
        <v>0.9</v>
      </c>
      <c r="P233" s="23">
        <v>7.6346192429414863</v>
      </c>
      <c r="Q233" s="23">
        <v>9.7078902374285345</v>
      </c>
      <c r="R233" s="23">
        <v>4.5658336260499004</v>
      </c>
      <c r="S233" s="23">
        <v>6.9115313443229791</v>
      </c>
      <c r="T233" s="23">
        <v>6.1475078908629683</v>
      </c>
      <c r="U233" s="23">
        <v>4.3399417875138901</v>
      </c>
      <c r="V233" s="23">
        <v>3.33</v>
      </c>
      <c r="W233" s="24">
        <v>0.19999999999999996</v>
      </c>
      <c r="X233" s="23">
        <v>-1.3665129668155311</v>
      </c>
      <c r="Y233" s="23">
        <v>0.52901638207252066</v>
      </c>
      <c r="Z233" s="23">
        <v>3.3592147502557559</v>
      </c>
      <c r="AA233" s="23">
        <v>3.0432149535675648</v>
      </c>
      <c r="AB233" s="23">
        <v>0.64999999999999991</v>
      </c>
    </row>
    <row r="234" spans="1:28" x14ac:dyDescent="0.3">
      <c r="A234" s="21">
        <v>44951</v>
      </c>
      <c r="B234" s="22">
        <v>147.18</v>
      </c>
      <c r="C234" s="23">
        <v>0.69</v>
      </c>
      <c r="D234" s="23">
        <v>5.2394274064861772</v>
      </c>
      <c r="E234" s="23">
        <v>8.9544707004531752</v>
      </c>
      <c r="F234" s="23">
        <v>11.414762289281091</v>
      </c>
      <c r="G234" s="23">
        <v>12.271704949259817</v>
      </c>
      <c r="H234" s="23">
        <v>9.965019396325113</v>
      </c>
      <c r="I234" s="23">
        <v>8.9907406546049415</v>
      </c>
      <c r="J234" s="23">
        <v>6.4798523453051553</v>
      </c>
      <c r="K234" s="23">
        <v>5.5527103204674981</v>
      </c>
      <c r="L234" s="23">
        <v>5.4754554862339582</v>
      </c>
      <c r="M234" s="23">
        <v>6.1469810247164718</v>
      </c>
      <c r="N234" s="23">
        <v>0.64000000000000101</v>
      </c>
      <c r="O234" s="24">
        <v>1.25</v>
      </c>
      <c r="P234" s="23">
        <v>7.7003562614915442</v>
      </c>
      <c r="Q234" s="23">
        <v>9.4212895593000159</v>
      </c>
      <c r="R234" s="23">
        <v>4.4532729404638056</v>
      </c>
      <c r="S234" s="23">
        <v>7.0209799884238091</v>
      </c>
      <c r="T234" s="23">
        <v>6.4226546539186904</v>
      </c>
      <c r="U234" s="23">
        <v>5.0934606222490348</v>
      </c>
      <c r="V234" s="23">
        <v>3.65</v>
      </c>
      <c r="W234" s="24">
        <v>0.37999999999999989</v>
      </c>
      <c r="X234" s="23">
        <v>-1.211064039704997</v>
      </c>
      <c r="Y234" s="23">
        <v>1.107094489704703</v>
      </c>
      <c r="Z234" s="23">
        <v>3.8032449197571672</v>
      </c>
      <c r="AA234" s="23">
        <v>3.3591019305714704</v>
      </c>
      <c r="AB234" s="23">
        <v>0.53</v>
      </c>
    </row>
    <row r="235" spans="1:28" x14ac:dyDescent="0.3">
      <c r="A235" s="21">
        <v>44963</v>
      </c>
      <c r="B235" s="22">
        <v>147.53</v>
      </c>
      <c r="C235" s="23">
        <v>0.76</v>
      </c>
      <c r="D235" s="23">
        <v>5.3445854696218138</v>
      </c>
      <c r="E235" s="23">
        <v>8.9679600155715189</v>
      </c>
      <c r="F235" s="23">
        <v>11.563449623748085</v>
      </c>
      <c r="G235" s="23">
        <v>12.58070618300607</v>
      </c>
      <c r="H235" s="23">
        <v>10.48668711633997</v>
      </c>
      <c r="I235" s="23">
        <v>9.5177916927518709</v>
      </c>
      <c r="J235" s="23">
        <v>7.2281137975687582</v>
      </c>
      <c r="K235" s="23">
        <v>6.6832771051642528</v>
      </c>
      <c r="L235" s="23">
        <v>6.7571724779802746</v>
      </c>
      <c r="M235" s="23">
        <v>6.8355078563863243</v>
      </c>
      <c r="N235" s="23">
        <v>0.67</v>
      </c>
      <c r="O235" s="24">
        <v>1.19</v>
      </c>
      <c r="P235" s="23">
        <v>7.7392334129350573</v>
      </c>
      <c r="Q235" s="23">
        <v>9.4705270697279325</v>
      </c>
      <c r="R235" s="23">
        <v>4.6642273745573775</v>
      </c>
      <c r="S235" s="23">
        <v>7.4350706735454306</v>
      </c>
      <c r="T235" s="23">
        <v>7.0894645283091764</v>
      </c>
      <c r="U235" s="23">
        <v>5.5127638191763531</v>
      </c>
      <c r="V235" s="23">
        <v>4.24</v>
      </c>
      <c r="W235" s="24">
        <v>0.56999999999999984</v>
      </c>
      <c r="X235" s="23">
        <v>-1.2252220134379588</v>
      </c>
      <c r="Y235" s="23">
        <v>0.70274109072984303</v>
      </c>
      <c r="Z235" s="23">
        <v>3.6189772035744783</v>
      </c>
      <c r="AA235" s="23">
        <v>3.7105992649525961</v>
      </c>
      <c r="AB235" s="23">
        <v>1.2200000000000002</v>
      </c>
    </row>
    <row r="236" spans="1:28" x14ac:dyDescent="0.3">
      <c r="A236" s="21">
        <v>44973</v>
      </c>
      <c r="B236" s="22">
        <v>147.61000000000001</v>
      </c>
      <c r="C236" s="23">
        <v>0.79</v>
      </c>
      <c r="D236" s="23">
        <v>5.5285059778933237</v>
      </c>
      <c r="E236" s="23">
        <v>8.9458141222340188</v>
      </c>
      <c r="F236" s="23">
        <v>11.364537068297608</v>
      </c>
      <c r="G236" s="23">
        <v>12.416944815349286</v>
      </c>
      <c r="H236" s="23">
        <v>10.384368474744445</v>
      </c>
      <c r="I236" s="23">
        <v>9.4839222885901098</v>
      </c>
      <c r="J236" s="23">
        <v>7.3077694046797905</v>
      </c>
      <c r="K236" s="23">
        <v>6.9063119350096489</v>
      </c>
      <c r="L236" s="23">
        <v>7.0592532015597396</v>
      </c>
      <c r="M236" s="23">
        <v>6.8734008975202876</v>
      </c>
      <c r="N236" s="23">
        <v>0.60000000000000098</v>
      </c>
      <c r="O236" s="24">
        <v>1.25</v>
      </c>
      <c r="P236" s="23">
        <v>7.6385681054032428</v>
      </c>
      <c r="Q236" s="23">
        <v>9.3047929833741101</v>
      </c>
      <c r="R236" s="23">
        <v>4.4914126771892775</v>
      </c>
      <c r="S236" s="23">
        <v>7.3244624063059369</v>
      </c>
      <c r="T236" s="23">
        <v>7.0687093231573064</v>
      </c>
      <c r="U236" s="23">
        <v>5.386324958428979</v>
      </c>
      <c r="V236" s="23">
        <v>4.26</v>
      </c>
      <c r="W236" s="24">
        <v>0.57999999999999985</v>
      </c>
      <c r="X236" s="23">
        <v>-0.75455174417156756</v>
      </c>
      <c r="Y236" s="23">
        <v>1.1236702008096315</v>
      </c>
      <c r="Z236" s="23">
        <v>3.5795784363284722</v>
      </c>
      <c r="AA236" s="23">
        <v>3.5587763112699147</v>
      </c>
      <c r="AB236" s="23">
        <v>1.1800000000000002</v>
      </c>
    </row>
    <row r="237" spans="1:28" x14ac:dyDescent="0.3">
      <c r="A237" s="21">
        <v>44982</v>
      </c>
      <c r="B237" s="22">
        <v>147.32</v>
      </c>
      <c r="C237" s="23">
        <v>0.75</v>
      </c>
      <c r="D237" s="23">
        <v>5.3495327503195016</v>
      </c>
      <c r="E237" s="23">
        <v>8.9521271490321563</v>
      </c>
      <c r="F237" s="23">
        <v>11.375215731552927</v>
      </c>
      <c r="G237" s="23">
        <v>12.353754906608135</v>
      </c>
      <c r="H237" s="23">
        <v>10.069674718256332</v>
      </c>
      <c r="I237" s="23">
        <v>9.1351942022219816</v>
      </c>
      <c r="J237" s="23">
        <v>6.7009393548729221</v>
      </c>
      <c r="K237" s="23">
        <v>5.9666284297797088</v>
      </c>
      <c r="L237" s="23">
        <v>6.2290121302552404</v>
      </c>
      <c r="M237" s="23">
        <v>6.4892870893655399</v>
      </c>
      <c r="N237" s="23">
        <v>0.72000000000000097</v>
      </c>
      <c r="O237" s="24">
        <v>0</v>
      </c>
      <c r="P237" s="23">
        <v>7.1336971184544069</v>
      </c>
      <c r="Q237" s="23">
        <v>9.2506024158212448</v>
      </c>
      <c r="R237" s="23">
        <v>4.4177742938930473</v>
      </c>
      <c r="S237" s="23">
        <v>7.1924154288152149</v>
      </c>
      <c r="T237" s="23">
        <v>6.8299611762718531</v>
      </c>
      <c r="U237" s="23">
        <v>5.6066391337207762</v>
      </c>
      <c r="V237" s="23">
        <v>4.2</v>
      </c>
      <c r="W237" s="24">
        <v>0.29999999999999982</v>
      </c>
      <c r="X237" s="23">
        <v>-1.8777676377644772</v>
      </c>
      <c r="Y237" s="23">
        <v>0.65766265411146407</v>
      </c>
      <c r="Z237" s="23">
        <v>3.2875257439784811</v>
      </c>
      <c r="AA237" s="23">
        <v>3.4195199697850898</v>
      </c>
      <c r="AB237" s="23">
        <v>0.87000000000000011</v>
      </c>
    </row>
    <row r="238" spans="1:28" x14ac:dyDescent="0.3">
      <c r="A238" s="21" t="e">
        <f>'[3]坝顶153.00m'!A236</f>
        <v>#REF!</v>
      </c>
      <c r="B238" s="22" t="e">
        <f>VLOOKUP(A238,[4]河水位!$B:$C,2,0)</f>
        <v>#REF!</v>
      </c>
      <c r="C238" s="23" t="e">
        <f>VLOOKUP(A238,'[3]坝顶153.00m'!A:C,3,0)</f>
        <v>#REF!</v>
      </c>
      <c r="D238" s="23" t="e">
        <f>VLOOKUP(A238,'[3]坝顶153.00m'!A:AV,7,0)</f>
        <v>#REF!</v>
      </c>
      <c r="E238" s="23" t="e">
        <f>VLOOKUP(A238,'[3]坝顶153.00m'!A:AV,11,0)</f>
        <v>#REF!</v>
      </c>
      <c r="F238" s="23" t="e">
        <f>VLOOKUP(A238,'[3]坝顶153.00m'!A:AV,17,0)</f>
        <v>#REF!</v>
      </c>
      <c r="G238" s="23" t="e">
        <f>VLOOKUP(A238,'[3]坝顶153.00m'!A:AV,21,0)</f>
        <v>#REF!</v>
      </c>
      <c r="H238" s="23" t="e">
        <f>VLOOKUP(A238,'[3]坝顶153.00m'!A:AV,25,0)</f>
        <v>#REF!</v>
      </c>
      <c r="I238" s="23" t="e">
        <f>VLOOKUP(A238,'[3]坝顶153.00m'!A:AV,29,0)</f>
        <v>#REF!</v>
      </c>
      <c r="J238" s="23" t="e">
        <f>VLOOKUP(A238,'[3]坝顶153.00m'!A:AV,33,0)</f>
        <v>#REF!</v>
      </c>
      <c r="K238" s="23" t="e">
        <f>VLOOKUP(A238,'[3]坝顶153.00m'!A:AV,37,0)</f>
        <v>#REF!</v>
      </c>
      <c r="L238" s="23" t="e">
        <f>VLOOKUP(A238,'[3]坝顶153.00m'!A:AV,43,0)</f>
        <v>#REF!</v>
      </c>
      <c r="M238" s="23" t="e">
        <f>VLOOKUP(A238,'[3]坝顶153.00m'!A:AV,47,0)</f>
        <v>#REF!</v>
      </c>
      <c r="N238" s="23" t="e">
        <f>VLOOKUP(A238,'[3]坝顶153.00m'!A:AV,48,0)</f>
        <v>#REF!</v>
      </c>
      <c r="O238" s="25" t="e">
        <f>VLOOKUP(A238,'[3]120.00m廊道'!A:AF,3,0)</f>
        <v>#REF!</v>
      </c>
      <c r="P238" s="23" t="e">
        <f>VLOOKUP(A238,'[3]120.00m廊道'!A:AF,7,0)</f>
        <v>#REF!</v>
      </c>
      <c r="Q238" s="23" t="e">
        <f>VLOOKUP(A238,'[3]120.00m廊道'!A:AF,13,0)</f>
        <v>#REF!</v>
      </c>
      <c r="R238" s="23" t="e">
        <f>VLOOKUP(A238,'[3]120.00m廊道'!A:AF,17,0)</f>
        <v>#REF!</v>
      </c>
      <c r="S238" s="23" t="e">
        <f>VLOOKUP(A238,'[3]120.00m廊道'!A:AF,21,0)</f>
        <v>#REF!</v>
      </c>
      <c r="T238" s="23" t="e">
        <f>VLOOKUP(A238,'[3]120.00m廊道'!A:AF,25,0)</f>
        <v>#REF!</v>
      </c>
      <c r="U238" s="23">
        <f>'[3]120.00m廊道'!AE237</f>
        <v>1.0594650990257561</v>
      </c>
      <c r="V238" s="23" t="e">
        <f>VLOOKUP(A238,'[3]120.00m廊道'!A:AF,32,0)</f>
        <v>#REF!</v>
      </c>
      <c r="W238" s="25" t="e">
        <f>VLOOKUP(A238,'[3]88.00m廊道'!#REF!,3,0)</f>
        <v>#REF!</v>
      </c>
      <c r="X238" s="23" t="e">
        <f>VLOOKUP(A238,'[3]88.00m廊道'!#REF!,7,0)</f>
        <v>#REF!</v>
      </c>
      <c r="Y238" s="23" t="e">
        <f>VLOOKUP(A238,'[3]88.00m廊道'!#REF!,11,0)</f>
        <v>#REF!</v>
      </c>
      <c r="Z238" s="23" t="e">
        <f>VLOOKUP(A238,'[3]88.00m廊道'!#REF!,15,0)</f>
        <v>#REF!</v>
      </c>
      <c r="AA238" s="23" t="e">
        <f>VLOOKUP(A238,'[3]88.00m廊道'!#REF!,19,0)</f>
        <v>#REF!</v>
      </c>
      <c r="AB238" s="23" t="e">
        <f>VLOOKUP(A238,'[3]88.00m廊道'!#REF!,20,0)</f>
        <v>#REF!</v>
      </c>
    </row>
    <row r="239" spans="1:28" x14ac:dyDescent="0.3">
      <c r="A239" s="21" t="e">
        <f>'[3]坝顶153.00m'!A237</f>
        <v>#REF!</v>
      </c>
      <c r="B239" s="22" t="e">
        <f>VLOOKUP(A239,[4]河水位!$B:$C,2,0)</f>
        <v>#REF!</v>
      </c>
      <c r="C239" s="23" t="e">
        <f>VLOOKUP(A239,'[3]坝顶153.00m'!A:C,3,0)</f>
        <v>#REF!</v>
      </c>
      <c r="D239" s="23" t="e">
        <f>VLOOKUP(A239,'[3]坝顶153.00m'!A:AV,7,0)</f>
        <v>#REF!</v>
      </c>
      <c r="E239" s="23" t="e">
        <f>VLOOKUP(A239,'[3]坝顶153.00m'!A:AV,11,0)</f>
        <v>#REF!</v>
      </c>
      <c r="F239" s="23" t="e">
        <f>VLOOKUP(A239,'[3]坝顶153.00m'!A:AV,17,0)</f>
        <v>#REF!</v>
      </c>
      <c r="G239" s="23" t="e">
        <f>VLOOKUP(A239,'[3]坝顶153.00m'!A:AV,21,0)</f>
        <v>#REF!</v>
      </c>
      <c r="H239" s="23" t="e">
        <f>VLOOKUP(A239,'[3]坝顶153.00m'!A:AV,25,0)</f>
        <v>#REF!</v>
      </c>
      <c r="I239" s="23" t="e">
        <f>VLOOKUP(A239,'[3]坝顶153.00m'!A:AV,29,0)</f>
        <v>#REF!</v>
      </c>
      <c r="J239" s="23" t="e">
        <f>VLOOKUP(A239,'[3]坝顶153.00m'!A:AV,33,0)</f>
        <v>#REF!</v>
      </c>
      <c r="K239" s="23" t="e">
        <f>VLOOKUP(A239,'[3]坝顶153.00m'!A:AV,37,0)</f>
        <v>#REF!</v>
      </c>
      <c r="L239" s="23" t="e">
        <f>VLOOKUP(A239,'[3]坝顶153.00m'!A:AV,43,0)</f>
        <v>#REF!</v>
      </c>
      <c r="M239" s="23" t="e">
        <f>VLOOKUP(A239,'[3]坝顶153.00m'!A:AV,47,0)</f>
        <v>#REF!</v>
      </c>
      <c r="N239" s="23" t="e">
        <f>VLOOKUP(A239,'[3]坝顶153.00m'!A:AV,48,0)</f>
        <v>#REF!</v>
      </c>
      <c r="O239" s="25" t="e">
        <f>VLOOKUP(A239,'[3]120.00m廊道'!A:AF,3,0)</f>
        <v>#REF!</v>
      </c>
      <c r="P239" s="23" t="e">
        <f>VLOOKUP(A239,'[3]120.00m廊道'!A:AF,7,0)</f>
        <v>#REF!</v>
      </c>
      <c r="Q239" s="23" t="e">
        <f>VLOOKUP(A239,'[3]120.00m廊道'!A:AF,13,0)</f>
        <v>#REF!</v>
      </c>
      <c r="R239" s="23" t="e">
        <f>VLOOKUP(A239,'[3]120.00m廊道'!A:AF,17,0)</f>
        <v>#REF!</v>
      </c>
      <c r="S239" s="23" t="e">
        <f>VLOOKUP(A239,'[3]120.00m廊道'!A:AF,21,0)</f>
        <v>#REF!</v>
      </c>
      <c r="T239" s="23" t="e">
        <f>VLOOKUP(A239,'[3]120.00m廊道'!A:AF,25,0)</f>
        <v>#REF!</v>
      </c>
      <c r="U239" s="23">
        <f>'[3]120.00m廊道'!AE238</f>
        <v>1.0810415348391813</v>
      </c>
      <c r="V239" s="23" t="e">
        <f>VLOOKUP(A239,'[3]120.00m廊道'!A:AF,32,0)</f>
        <v>#REF!</v>
      </c>
      <c r="W239" s="25" t="e">
        <f>VLOOKUP(A239,'[3]88.00m廊道'!#REF!,3,0)</f>
        <v>#REF!</v>
      </c>
      <c r="X239" s="23" t="e">
        <f>VLOOKUP(A239,'[3]88.00m廊道'!#REF!,7,0)</f>
        <v>#REF!</v>
      </c>
      <c r="Y239" s="23" t="e">
        <f>VLOOKUP(A239,'[3]88.00m廊道'!#REF!,11,0)</f>
        <v>#REF!</v>
      </c>
      <c r="Z239" s="23" t="e">
        <f>VLOOKUP(A239,'[3]88.00m廊道'!#REF!,15,0)</f>
        <v>#REF!</v>
      </c>
      <c r="AA239" s="23" t="e">
        <f>VLOOKUP(A239,'[3]88.00m廊道'!#REF!,19,0)</f>
        <v>#REF!</v>
      </c>
      <c r="AB239" s="23" t="e">
        <f>VLOOKUP(A239,'[3]88.00m廊道'!#REF!,20,0)</f>
        <v>#REF!</v>
      </c>
    </row>
    <row r="240" spans="1:28" x14ac:dyDescent="0.3">
      <c r="A240" s="21" t="e">
        <f>'[3]坝顶153.00m'!A238</f>
        <v>#REF!</v>
      </c>
      <c r="B240" s="22" t="e">
        <f>VLOOKUP(A240,[4]河水位!$B:$C,2,0)</f>
        <v>#REF!</v>
      </c>
      <c r="C240" s="23" t="e">
        <f>VLOOKUP(A240,'[3]坝顶153.00m'!A:C,3,0)</f>
        <v>#REF!</v>
      </c>
      <c r="D240" s="23" t="e">
        <f>VLOOKUP(A240,'[3]坝顶153.00m'!A:AV,7,0)</f>
        <v>#REF!</v>
      </c>
      <c r="E240" s="23" t="e">
        <f>VLOOKUP(A240,'[3]坝顶153.00m'!A:AV,11,0)</f>
        <v>#REF!</v>
      </c>
      <c r="F240" s="23" t="e">
        <f>VLOOKUP(A240,'[3]坝顶153.00m'!A:AV,17,0)</f>
        <v>#REF!</v>
      </c>
      <c r="G240" s="23" t="e">
        <f>VLOOKUP(A240,'[3]坝顶153.00m'!A:AV,21,0)</f>
        <v>#REF!</v>
      </c>
      <c r="H240" s="23" t="e">
        <f>VLOOKUP(A240,'[3]坝顶153.00m'!A:AV,25,0)</f>
        <v>#REF!</v>
      </c>
      <c r="I240" s="23" t="e">
        <f>VLOOKUP(A240,'[3]坝顶153.00m'!A:AV,29,0)</f>
        <v>#REF!</v>
      </c>
      <c r="J240" s="23" t="e">
        <f>VLOOKUP(A240,'[3]坝顶153.00m'!A:AV,33,0)</f>
        <v>#REF!</v>
      </c>
      <c r="K240" s="23" t="e">
        <f>VLOOKUP(A240,'[3]坝顶153.00m'!A:AV,37,0)</f>
        <v>#REF!</v>
      </c>
      <c r="L240" s="23" t="e">
        <f>VLOOKUP(A240,'[3]坝顶153.00m'!A:AV,43,0)</f>
        <v>#REF!</v>
      </c>
      <c r="M240" s="23" t="e">
        <f>VLOOKUP(A240,'[3]坝顶153.00m'!A:AV,47,0)</f>
        <v>#REF!</v>
      </c>
      <c r="N240" s="23" t="e">
        <f>VLOOKUP(A240,'[3]坝顶153.00m'!A:AV,48,0)</f>
        <v>#REF!</v>
      </c>
      <c r="O240" s="25" t="e">
        <f>VLOOKUP(A240,'[3]120.00m廊道'!A:AF,3,0)</f>
        <v>#REF!</v>
      </c>
      <c r="P240" s="23" t="e">
        <f>VLOOKUP(A240,'[3]120.00m廊道'!A:AF,7,0)</f>
        <v>#REF!</v>
      </c>
      <c r="Q240" s="23" t="e">
        <f>VLOOKUP(A240,'[3]120.00m廊道'!A:AF,13,0)</f>
        <v>#REF!</v>
      </c>
      <c r="R240" s="23" t="e">
        <f>VLOOKUP(A240,'[3]120.00m廊道'!A:AF,17,0)</f>
        <v>#REF!</v>
      </c>
      <c r="S240" s="23" t="e">
        <f>VLOOKUP(A240,'[3]120.00m廊道'!A:AF,21,0)</f>
        <v>#REF!</v>
      </c>
      <c r="T240" s="23" t="e">
        <f>VLOOKUP(A240,'[3]120.00m廊道'!A:AF,25,0)</f>
        <v>#REF!</v>
      </c>
      <c r="U240" s="23">
        <f>'[3]120.00m廊道'!AE239</f>
        <v>1.0687120144141784</v>
      </c>
      <c r="V240" s="23" t="e">
        <f>VLOOKUP(A240,'[3]120.00m廊道'!A:AF,32,0)</f>
        <v>#REF!</v>
      </c>
      <c r="W240" s="25" t="e">
        <f>VLOOKUP(A240,'[3]88.00m廊道'!#REF!,3,0)</f>
        <v>#REF!</v>
      </c>
      <c r="X240" s="23" t="e">
        <f>VLOOKUP(A240,'[3]88.00m廊道'!#REF!,7,0)</f>
        <v>#REF!</v>
      </c>
      <c r="Y240" s="23" t="e">
        <f>VLOOKUP(A240,'[3]88.00m廊道'!#REF!,11,0)</f>
        <v>#REF!</v>
      </c>
      <c r="Z240" s="23" t="e">
        <f>VLOOKUP(A240,'[3]88.00m廊道'!#REF!,15,0)</f>
        <v>#REF!</v>
      </c>
      <c r="AA240" s="23" t="e">
        <f>VLOOKUP(A240,'[3]88.00m廊道'!#REF!,19,0)</f>
        <v>#REF!</v>
      </c>
      <c r="AB240" s="23" t="e">
        <f>VLOOKUP(A240,'[3]88.00m廊道'!#REF!,20,0)</f>
        <v>#REF!</v>
      </c>
    </row>
    <row r="241" spans="1:28" x14ac:dyDescent="0.3">
      <c r="A241" s="21">
        <v>45023</v>
      </c>
      <c r="B241" s="22">
        <v>144.554</v>
      </c>
      <c r="C241" s="23">
        <v>0.33</v>
      </c>
      <c r="D241" s="23">
        <v>3.4994065780191437</v>
      </c>
      <c r="E241" s="23">
        <v>5.9195507842931203</v>
      </c>
      <c r="F241" s="23">
        <v>8.0366194415762653</v>
      </c>
      <c r="G241" s="23">
        <v>9.1681354374982096</v>
      </c>
      <c r="H241" s="23">
        <v>7.1577914783209593</v>
      </c>
      <c r="I241" s="23">
        <v>6.2523163481416342</v>
      </c>
      <c r="J241" s="23">
        <v>3.8735559370605088</v>
      </c>
      <c r="K241" s="23">
        <v>3.2441661915747098</v>
      </c>
      <c r="L241" s="23">
        <v>3.659901042191533</v>
      </c>
      <c r="M241" s="23">
        <v>4.4982417501008758</v>
      </c>
      <c r="N241" s="23">
        <v>0.110000000000001</v>
      </c>
      <c r="O241" s="25">
        <v>0.66</v>
      </c>
      <c r="P241" s="23">
        <v>6.2255812588578809</v>
      </c>
      <c r="Q241" s="23">
        <v>7.683252220231517</v>
      </c>
      <c r="R241" s="23">
        <v>2.9028269452701325</v>
      </c>
      <c r="S241" s="23">
        <v>5.7946219642432029</v>
      </c>
      <c r="T241" s="23">
        <v>5.7242381360112811</v>
      </c>
      <c r="U241" s="23">
        <v>4.2440376777887092</v>
      </c>
      <c r="V241" s="23">
        <v>3.41</v>
      </c>
      <c r="W241" s="25">
        <v>-0.2400000000000001</v>
      </c>
      <c r="X241" s="23">
        <v>-1.589734778662558</v>
      </c>
      <c r="Y241" s="23">
        <v>0.82772770089397518</v>
      </c>
      <c r="Z241" s="23">
        <v>3.1900666720834079</v>
      </c>
      <c r="AA241" s="23">
        <v>3.2833615409573111</v>
      </c>
      <c r="AB241" s="23">
        <v>0.95000000000000018</v>
      </c>
    </row>
    <row r="242" spans="1:28" x14ac:dyDescent="0.3">
      <c r="A242" s="21">
        <v>45033</v>
      </c>
      <c r="B242" s="22">
        <v>142.86000000000001</v>
      </c>
      <c r="C242" s="23">
        <v>0.36</v>
      </c>
      <c r="D242" s="23">
        <v>3.5906030648488718</v>
      </c>
      <c r="E242" s="23">
        <v>5.9257972124318439</v>
      </c>
      <c r="F242" s="23">
        <v>7.9315404656904782</v>
      </c>
      <c r="G242" s="23">
        <v>8.852854969779461</v>
      </c>
      <c r="H242" s="23">
        <v>6.7179694853663756</v>
      </c>
      <c r="I242" s="23">
        <v>6.1477072163320656</v>
      </c>
      <c r="J242" s="23">
        <v>3.6793313684116562</v>
      </c>
      <c r="K242" s="23">
        <v>2.8971299885357311</v>
      </c>
      <c r="L242" s="23">
        <v>3.0950159969803517</v>
      </c>
      <c r="M242" s="23">
        <v>4.1546571444676417</v>
      </c>
      <c r="N242" s="23">
        <v>-3.9999999999999002E-2</v>
      </c>
      <c r="O242" s="25">
        <v>0.56999999999999995</v>
      </c>
      <c r="P242" s="23">
        <v>6.187628883982045</v>
      </c>
      <c r="Q242" s="23">
        <v>7.8388081837941854</v>
      </c>
      <c r="R242" s="23">
        <v>2.749717023153158</v>
      </c>
      <c r="S242" s="23">
        <v>5.399911284637736</v>
      </c>
      <c r="T242" s="23">
        <v>5.1104947940397025</v>
      </c>
      <c r="U242" s="23">
        <v>3.5192616789880118</v>
      </c>
      <c r="V242" s="23">
        <v>2.72</v>
      </c>
      <c r="W242" s="25">
        <v>-0.60000000000000009</v>
      </c>
      <c r="X242" s="23">
        <v>-1.3922650559240841</v>
      </c>
      <c r="Y242" s="23">
        <v>0.47487399950140885</v>
      </c>
      <c r="Z242" s="23">
        <v>3.1138942420436124</v>
      </c>
      <c r="AA242" s="23">
        <v>3.1318804303383336</v>
      </c>
      <c r="AB242" s="23">
        <v>0.72</v>
      </c>
    </row>
    <row r="243" spans="1:28" x14ac:dyDescent="0.3">
      <c r="A243" s="21">
        <v>45042</v>
      </c>
      <c r="B243" s="22">
        <v>140.75</v>
      </c>
      <c r="C243" s="23">
        <v>0.11</v>
      </c>
      <c r="D243" s="23">
        <v>2.1129268342022258</v>
      </c>
      <c r="E243" s="23">
        <v>3.8900022305892632</v>
      </c>
      <c r="F243" s="23">
        <v>5.5370826032833538</v>
      </c>
      <c r="G243" s="23">
        <v>6.571236971639796</v>
      </c>
      <c r="H243" s="23">
        <v>4.6237027802852229</v>
      </c>
      <c r="I243" s="23">
        <v>4.0999808975057164</v>
      </c>
      <c r="J243" s="23">
        <v>1.9367888926300734</v>
      </c>
      <c r="K243" s="23">
        <v>1.3264327431017779</v>
      </c>
      <c r="L243" s="23">
        <v>1.6723996676586435</v>
      </c>
      <c r="M243" s="23">
        <v>2.9816419614634904</v>
      </c>
      <c r="N243" s="23">
        <v>-0.16</v>
      </c>
      <c r="O243" s="25">
        <v>0.28000000000000103</v>
      </c>
      <c r="P243" s="23">
        <v>5.1648945646719095</v>
      </c>
      <c r="Q243" s="23">
        <v>6.4186057505077176</v>
      </c>
      <c r="R243" s="23">
        <v>1.5192713335995907</v>
      </c>
      <c r="S243" s="23">
        <v>4.3497932514311781</v>
      </c>
      <c r="T243" s="23">
        <v>4.3665815087775233</v>
      </c>
      <c r="U243" s="23">
        <v>3.0513398034940038</v>
      </c>
      <c r="V243" s="23">
        <v>2.56</v>
      </c>
      <c r="W243" s="25">
        <v>-0.91</v>
      </c>
      <c r="X243" s="23">
        <v>-1.9934880202728411</v>
      </c>
      <c r="Y243" s="23">
        <v>0.23849330130372048</v>
      </c>
      <c r="Z243" s="23">
        <v>2.8321020671728889</v>
      </c>
      <c r="AA243" s="23">
        <v>3.1507593104736458</v>
      </c>
      <c r="AB243" s="23">
        <v>0.66999999999999993</v>
      </c>
    </row>
    <row r="244" spans="1:28" x14ac:dyDescent="0.3">
      <c r="A244" s="21" t="e">
        <f>'[3]坝顶153.00m'!A242</f>
        <v>#REF!</v>
      </c>
      <c r="B244" s="22" t="e">
        <f>VLOOKUP(A244,[4]河水位!$B:$C,2,0)</f>
        <v>#REF!</v>
      </c>
      <c r="C244" s="23" t="e">
        <f>VLOOKUP(A244,'[3]坝顶153.00m'!A:C,3,0)</f>
        <v>#REF!</v>
      </c>
      <c r="D244" s="23" t="e">
        <f>VLOOKUP(A244,'[3]坝顶153.00m'!A:AV,7,0)</f>
        <v>#REF!</v>
      </c>
      <c r="E244" s="23" t="e">
        <f>VLOOKUP(A244,'[3]坝顶153.00m'!A:AV,11,0)</f>
        <v>#REF!</v>
      </c>
      <c r="F244" s="23" t="e">
        <f>VLOOKUP(A244,'[3]坝顶153.00m'!A:AV,17,0)</f>
        <v>#REF!</v>
      </c>
      <c r="G244" s="23" t="e">
        <f>VLOOKUP(A244,'[3]坝顶153.00m'!A:AV,21,0)</f>
        <v>#REF!</v>
      </c>
      <c r="H244" s="23" t="e">
        <f>VLOOKUP(A244,'[3]坝顶153.00m'!A:AV,25,0)</f>
        <v>#REF!</v>
      </c>
      <c r="I244" s="23" t="e">
        <f>VLOOKUP(A244,'[3]坝顶153.00m'!A:AV,29,0)</f>
        <v>#REF!</v>
      </c>
      <c r="J244" s="23" t="e">
        <f>VLOOKUP(A244,'[3]坝顶153.00m'!A:AV,33,0)</f>
        <v>#REF!</v>
      </c>
      <c r="K244" s="23" t="e">
        <f>VLOOKUP(A244,'[3]坝顶153.00m'!A:AV,37,0)</f>
        <v>#REF!</v>
      </c>
      <c r="L244" s="23" t="e">
        <f>VLOOKUP(A244,'[3]坝顶153.00m'!A:AV,43,0)</f>
        <v>#REF!</v>
      </c>
      <c r="M244" s="23" t="e">
        <f>VLOOKUP(A244,'[3]坝顶153.00m'!A:AV,47,0)</f>
        <v>#REF!</v>
      </c>
      <c r="N244" s="23" t="e">
        <f>VLOOKUP(A244,'[3]坝顶153.00m'!A:AV,48,0)</f>
        <v>#REF!</v>
      </c>
      <c r="O244" s="25" t="e">
        <f>VLOOKUP(A244,'[3]120.00m廊道'!A:AF,3,0)</f>
        <v>#REF!</v>
      </c>
      <c r="P244" s="23" t="e">
        <f>VLOOKUP(A244,'[3]120.00m廊道'!A:AF,7,0)</f>
        <v>#REF!</v>
      </c>
      <c r="Q244" s="23" t="e">
        <f>VLOOKUP(A244,'[3]120.00m廊道'!A:AF,13,0)</f>
        <v>#REF!</v>
      </c>
      <c r="R244" s="23" t="e">
        <f>VLOOKUP(A244,'[3]120.00m廊道'!A:AF,17,0)</f>
        <v>#REF!</v>
      </c>
      <c r="S244" s="23" t="e">
        <f>VLOOKUP(A244,'[3]120.00m廊道'!A:AF,21,0)</f>
        <v>#REF!</v>
      </c>
      <c r="T244" s="23" t="e">
        <f>VLOOKUP(A244,'[3]120.00m廊道'!A:AF,25,0)</f>
        <v>#REF!</v>
      </c>
      <c r="U244" s="23">
        <f>'[3]120.00m廊道'!AE243</f>
        <v>0.50186022878779224</v>
      </c>
      <c r="V244" s="23" t="e">
        <f>VLOOKUP(A244,'[3]120.00m廊道'!A:AF,32,0)</f>
        <v>#REF!</v>
      </c>
      <c r="W244" s="25" t="e">
        <f>VLOOKUP(A244,'[3]88.00m廊道'!#REF!,3,0)</f>
        <v>#REF!</v>
      </c>
      <c r="X244" s="23" t="e">
        <f>VLOOKUP(A244,'[3]88.00m廊道'!#REF!,7,0)</f>
        <v>#REF!</v>
      </c>
      <c r="Y244" s="23" t="e">
        <f>VLOOKUP(A244,'[3]88.00m廊道'!#REF!,11,0)</f>
        <v>#REF!</v>
      </c>
      <c r="Z244" s="23" t="e">
        <f>VLOOKUP(A244,'[3]88.00m廊道'!#REF!,15,0)</f>
        <v>#REF!</v>
      </c>
      <c r="AA244" s="23" t="e">
        <f>VLOOKUP(A244,'[3]88.00m廊道'!#REF!,19,0)</f>
        <v>#REF!</v>
      </c>
      <c r="AB244" s="23" t="e">
        <f>VLOOKUP(A244,'[3]88.00m廊道'!#REF!,20,0)</f>
        <v>#REF!</v>
      </c>
    </row>
    <row r="245" spans="1:28" x14ac:dyDescent="0.3">
      <c r="A245" s="21" t="e">
        <f>'[3]坝顶153.00m'!A243</f>
        <v>#REF!</v>
      </c>
      <c r="B245" s="22" t="e">
        <f>VLOOKUP(A245,[4]河水位!$B:$C,2,0)</f>
        <v>#REF!</v>
      </c>
      <c r="C245" s="23" t="e">
        <f>VLOOKUP(A245,'[3]坝顶153.00m'!A:C,3,0)</f>
        <v>#REF!</v>
      </c>
      <c r="D245" s="23" t="e">
        <f>VLOOKUP(A245,'[3]坝顶153.00m'!A:AV,7,0)</f>
        <v>#REF!</v>
      </c>
      <c r="E245" s="23" t="e">
        <f>VLOOKUP(A245,'[3]坝顶153.00m'!A:AV,11,0)</f>
        <v>#REF!</v>
      </c>
      <c r="F245" s="23" t="e">
        <f>VLOOKUP(A245,'[3]坝顶153.00m'!A:AV,17,0)</f>
        <v>#REF!</v>
      </c>
      <c r="G245" s="23" t="e">
        <f>VLOOKUP(A245,'[3]坝顶153.00m'!A:AV,21,0)</f>
        <v>#REF!</v>
      </c>
      <c r="H245" s="23" t="e">
        <f>VLOOKUP(A245,'[3]坝顶153.00m'!A:AV,25,0)</f>
        <v>#REF!</v>
      </c>
      <c r="I245" s="23" t="e">
        <f>VLOOKUP(A245,'[3]坝顶153.00m'!A:AV,29,0)</f>
        <v>#REF!</v>
      </c>
      <c r="J245" s="23" t="e">
        <f>VLOOKUP(A245,'[3]坝顶153.00m'!A:AV,33,0)</f>
        <v>#REF!</v>
      </c>
      <c r="K245" s="23" t="e">
        <f>VLOOKUP(A245,'[3]坝顶153.00m'!A:AV,37,0)</f>
        <v>#REF!</v>
      </c>
      <c r="L245" s="23" t="e">
        <f>VLOOKUP(A245,'[3]坝顶153.00m'!A:AV,43,0)</f>
        <v>#REF!</v>
      </c>
      <c r="M245" s="23" t="e">
        <f>VLOOKUP(A245,'[3]坝顶153.00m'!A:AV,47,0)</f>
        <v>#REF!</v>
      </c>
      <c r="N245" s="23" t="e">
        <f>VLOOKUP(A245,'[3]坝顶153.00m'!A:AV,48,0)</f>
        <v>#REF!</v>
      </c>
      <c r="O245" s="25" t="e">
        <f>VLOOKUP(A245,'[3]120.00m廊道'!A:AF,3,0)</f>
        <v>#REF!</v>
      </c>
      <c r="P245" s="23" t="e">
        <f>VLOOKUP(A245,'[3]120.00m廊道'!A:AF,7,0)</f>
        <v>#REF!</v>
      </c>
      <c r="Q245" s="23" t="e">
        <f>VLOOKUP(A245,'[3]120.00m廊道'!A:AF,13,0)</f>
        <v>#REF!</v>
      </c>
      <c r="R245" s="23" t="e">
        <f>VLOOKUP(A245,'[3]120.00m廊道'!A:AF,17,0)</f>
        <v>#REF!</v>
      </c>
      <c r="S245" s="23" t="e">
        <f>VLOOKUP(A245,'[3]120.00m廊道'!A:AF,21,0)</f>
        <v>#REF!</v>
      </c>
      <c r="T245" s="23" t="e">
        <f>VLOOKUP(A245,'[3]120.00m廊道'!A:AF,25,0)</f>
        <v>#REF!</v>
      </c>
      <c r="U245" s="23">
        <f>'[3]120.00m廊道'!AE244</f>
        <v>0.538814290301875</v>
      </c>
      <c r="V245" s="23" t="e">
        <f>VLOOKUP(A245,'[3]120.00m廊道'!A:AF,32,0)</f>
        <v>#REF!</v>
      </c>
      <c r="W245" s="25" t="e">
        <f>VLOOKUP(A245,'[3]88.00m廊道'!#REF!,3,0)</f>
        <v>#REF!</v>
      </c>
      <c r="X245" s="23" t="e">
        <f>VLOOKUP(A245,'[3]88.00m廊道'!#REF!,7,0)</f>
        <v>#REF!</v>
      </c>
      <c r="Y245" s="23" t="e">
        <f>VLOOKUP(A245,'[3]88.00m廊道'!#REF!,11,0)</f>
        <v>#REF!</v>
      </c>
      <c r="Z245" s="23" t="e">
        <f>VLOOKUP(A245,'[3]88.00m廊道'!#REF!,15,0)</f>
        <v>#REF!</v>
      </c>
      <c r="AA245" s="23" t="e">
        <f>VLOOKUP(A245,'[3]88.00m廊道'!#REF!,19,0)</f>
        <v>#REF!</v>
      </c>
      <c r="AB245" s="23" t="e">
        <f>VLOOKUP(A245,'[3]88.00m廊道'!#REF!,20,0)</f>
        <v>#REF!</v>
      </c>
    </row>
    <row r="246" spans="1:28" x14ac:dyDescent="0.3">
      <c r="A246" s="21" t="e">
        <f>'[3]坝顶153.00m'!A244</f>
        <v>#REF!</v>
      </c>
      <c r="B246" s="22" t="e">
        <f>VLOOKUP(A246,[4]河水位!$B:$C,2,0)</f>
        <v>#REF!</v>
      </c>
      <c r="C246" s="23" t="e">
        <f>VLOOKUP(A246,'[3]坝顶153.00m'!A:C,3,0)</f>
        <v>#REF!</v>
      </c>
      <c r="D246" s="23" t="e">
        <f>VLOOKUP(A246,'[3]坝顶153.00m'!A:AV,7,0)</f>
        <v>#REF!</v>
      </c>
      <c r="E246" s="23" t="e">
        <f>VLOOKUP(A246,'[3]坝顶153.00m'!A:AV,11,0)</f>
        <v>#REF!</v>
      </c>
      <c r="F246" s="23" t="e">
        <f>VLOOKUP(A246,'[3]坝顶153.00m'!A:AV,17,0)</f>
        <v>#REF!</v>
      </c>
      <c r="G246" s="23" t="e">
        <f>VLOOKUP(A246,'[3]坝顶153.00m'!A:AV,21,0)</f>
        <v>#REF!</v>
      </c>
      <c r="H246" s="23" t="e">
        <f>VLOOKUP(A246,'[3]坝顶153.00m'!A:AV,25,0)</f>
        <v>#REF!</v>
      </c>
      <c r="I246" s="23" t="e">
        <f>VLOOKUP(A246,'[3]坝顶153.00m'!A:AV,29,0)</f>
        <v>#REF!</v>
      </c>
      <c r="J246" s="23" t="e">
        <f>VLOOKUP(A246,'[3]坝顶153.00m'!A:AV,33,0)</f>
        <v>#REF!</v>
      </c>
      <c r="K246" s="23" t="e">
        <f>VLOOKUP(A246,'[3]坝顶153.00m'!A:AV,37,0)</f>
        <v>#REF!</v>
      </c>
      <c r="L246" s="23" t="e">
        <f>VLOOKUP(A246,'[3]坝顶153.00m'!A:AV,43,0)</f>
        <v>#REF!</v>
      </c>
      <c r="M246" s="23" t="e">
        <f>VLOOKUP(A246,'[3]坝顶153.00m'!A:AV,47,0)</f>
        <v>#REF!</v>
      </c>
      <c r="N246" s="23" t="e">
        <f>VLOOKUP(A246,'[3]坝顶153.00m'!A:AV,48,0)</f>
        <v>#REF!</v>
      </c>
      <c r="O246" s="25" t="e">
        <f>VLOOKUP(A246,'[3]120.00m廊道'!A:AF,3,0)</f>
        <v>#REF!</v>
      </c>
      <c r="P246" s="23" t="e">
        <f>VLOOKUP(A246,'[3]120.00m廊道'!A:AF,7,0)</f>
        <v>#REF!</v>
      </c>
      <c r="Q246" s="23" t="e">
        <f>VLOOKUP(A246,'[3]120.00m廊道'!A:AF,13,0)</f>
        <v>#REF!</v>
      </c>
      <c r="R246" s="23" t="e">
        <f>VLOOKUP(A246,'[3]120.00m廊道'!A:AF,17,0)</f>
        <v>#REF!</v>
      </c>
      <c r="S246" s="23" t="e">
        <f>VLOOKUP(A246,'[3]120.00m廊道'!A:AF,21,0)</f>
        <v>#REF!</v>
      </c>
      <c r="T246" s="23" t="e">
        <f>VLOOKUP(A246,'[3]120.00m廊道'!A:AF,25,0)</f>
        <v>#REF!</v>
      </c>
      <c r="U246" s="23">
        <f>'[3]120.00m廊道'!AE245</f>
        <v>0.28632030017864868</v>
      </c>
      <c r="V246" s="23" t="e">
        <f>VLOOKUP(A246,'[3]120.00m廊道'!A:AF,32,0)</f>
        <v>#REF!</v>
      </c>
      <c r="W246" s="25" t="e">
        <f>VLOOKUP(A246,'[3]88.00m廊道'!#REF!,3,0)</f>
        <v>#REF!</v>
      </c>
      <c r="X246" s="23" t="e">
        <f>VLOOKUP(A246,'[3]88.00m廊道'!#REF!,7,0)</f>
        <v>#REF!</v>
      </c>
      <c r="Y246" s="23" t="e">
        <f>VLOOKUP(A246,'[3]88.00m廊道'!#REF!,11,0)</f>
        <v>#REF!</v>
      </c>
      <c r="Z246" s="23" t="e">
        <f>VLOOKUP(A246,'[3]88.00m廊道'!#REF!,15,0)</f>
        <v>#REF!</v>
      </c>
      <c r="AA246" s="23" t="e">
        <f>VLOOKUP(A246,'[3]88.00m廊道'!#REF!,19,0)</f>
        <v>#REF!</v>
      </c>
      <c r="AB246" s="23" t="e">
        <f>VLOOKUP(A246,'[3]88.00m廊道'!#REF!,20,0)</f>
        <v>#REF!</v>
      </c>
    </row>
    <row r="247" spans="1:28" x14ac:dyDescent="0.3">
      <c r="A247" s="21">
        <v>45082</v>
      </c>
      <c r="B247" s="22">
        <v>134.07</v>
      </c>
      <c r="C247" s="23">
        <v>-0.21</v>
      </c>
      <c r="D247" s="23">
        <v>-7.8886270830820587E-2</v>
      </c>
      <c r="E247" s="23">
        <v>0.50317341589034659</v>
      </c>
      <c r="F247" s="23">
        <v>1.5533175554390359</v>
      </c>
      <c r="G247" s="23">
        <v>2.257141280151588</v>
      </c>
      <c r="H247" s="23">
        <v>-0.30039944597494594</v>
      </c>
      <c r="I247" s="23">
        <v>-0.71230108069290532</v>
      </c>
      <c r="J247" s="23">
        <v>-3.3803865238281734</v>
      </c>
      <c r="K247" s="23">
        <v>-5.0776200948712846</v>
      </c>
      <c r="L247" s="23">
        <v>-5.7247876162097455</v>
      </c>
      <c r="M247" s="23">
        <v>-3.3999757062826887</v>
      </c>
      <c r="N247" s="23">
        <v>-1.1599999999999999</v>
      </c>
      <c r="O247" s="25">
        <v>-0.64999999999999902</v>
      </c>
      <c r="P247" s="23">
        <v>2.4909068203889144</v>
      </c>
      <c r="Q247" s="23">
        <v>3.6595123294397389</v>
      </c>
      <c r="R247" s="23">
        <v>-1.3537820476363278</v>
      </c>
      <c r="S247" s="23">
        <v>1.31135452464139</v>
      </c>
      <c r="T247" s="23">
        <v>1.1512352574624169</v>
      </c>
      <c r="U247" s="23">
        <v>-0.29154858769795522</v>
      </c>
      <c r="V247" s="23">
        <v>-0.87</v>
      </c>
      <c r="W247" s="25">
        <v>-1.73</v>
      </c>
      <c r="X247" s="23">
        <v>-3.2548499162151936</v>
      </c>
      <c r="Y247" s="23">
        <v>-1.8011140121845082</v>
      </c>
      <c r="Z247" s="23">
        <v>1.5638289576935442</v>
      </c>
      <c r="AA247" s="23">
        <v>1.8738519300351231</v>
      </c>
      <c r="AB247" s="23">
        <v>-0.58000000000000007</v>
      </c>
    </row>
    <row r="248" spans="1:28" x14ac:dyDescent="0.3">
      <c r="A248" s="21">
        <v>45089</v>
      </c>
      <c r="B248" s="22">
        <v>137.44</v>
      </c>
      <c r="C248" s="23">
        <v>0.2</v>
      </c>
      <c r="D248" s="23">
        <v>1.2996369401814014</v>
      </c>
      <c r="E248" s="23">
        <v>2.5534813157989067</v>
      </c>
      <c r="F248" s="23">
        <v>3.679995641187908</v>
      </c>
      <c r="G248" s="23">
        <v>4.4165532771346037</v>
      </c>
      <c r="H248" s="23">
        <v>2.3054789176674984</v>
      </c>
      <c r="I248" s="23">
        <v>2.0296471660383482</v>
      </c>
      <c r="J248" s="23">
        <v>-0.28426063803732404</v>
      </c>
      <c r="K248" s="23">
        <v>-1.7014108222081239</v>
      </c>
      <c r="L248" s="23">
        <v>-2.7983112223385942</v>
      </c>
      <c r="M248" s="23">
        <v>-1.7297944235243476</v>
      </c>
      <c r="N248" s="23">
        <v>-0.97</v>
      </c>
      <c r="O248" s="25">
        <v>-0.64999999999999902</v>
      </c>
      <c r="P248" s="23">
        <v>3.1333228975954066</v>
      </c>
      <c r="Q248" s="23">
        <v>4.5105591189156566</v>
      </c>
      <c r="R248" s="23">
        <v>-0.41926091373643071</v>
      </c>
      <c r="S248" s="23">
        <v>2.3663865324622519</v>
      </c>
      <c r="T248" s="23">
        <v>2.2089460829053382</v>
      </c>
      <c r="U248" s="23">
        <v>0.38147777128251809</v>
      </c>
      <c r="V248" s="23">
        <v>-0.12</v>
      </c>
      <c r="W248" s="25">
        <v>-1.56</v>
      </c>
      <c r="X248" s="23">
        <v>-2.1011324815618382</v>
      </c>
      <c r="Y248" s="23">
        <v>-0.55789161997800785</v>
      </c>
      <c r="Z248" s="23">
        <v>2.4262405431158562</v>
      </c>
      <c r="AA248" s="23">
        <v>2.4769923278244392</v>
      </c>
      <c r="AB248" s="23">
        <v>0</v>
      </c>
    </row>
    <row r="249" spans="1:28" x14ac:dyDescent="0.3">
      <c r="A249" s="21">
        <v>45096</v>
      </c>
      <c r="B249" s="22">
        <v>137.27000000000001</v>
      </c>
      <c r="C249" s="23">
        <v>0.01</v>
      </c>
      <c r="D249" s="23">
        <v>0.91052112067953161</v>
      </c>
      <c r="E249" s="23">
        <v>2.1748801963091502</v>
      </c>
      <c r="F249" s="23">
        <v>3.4142936938333301</v>
      </c>
      <c r="G249" s="23">
        <v>4.1551573219239009</v>
      </c>
      <c r="H249" s="23">
        <v>1.8356072084603925</v>
      </c>
      <c r="I249" s="23">
        <v>3.0944386533957067</v>
      </c>
      <c r="J249" s="23">
        <v>-0.96401073973342566</v>
      </c>
      <c r="K249" s="23">
        <v>-2.5023941154103504</v>
      </c>
      <c r="L249" s="23">
        <v>-3.4500099062044161</v>
      </c>
      <c r="M249" s="23">
        <v>-2.1836507578149429</v>
      </c>
      <c r="N249" s="23">
        <v>-0.98</v>
      </c>
      <c r="O249" s="25">
        <v>-0.64999999999999902</v>
      </c>
      <c r="P249" s="23">
        <v>3.1687970516995789</v>
      </c>
      <c r="Q249" s="23">
        <v>4.5518352993111391</v>
      </c>
      <c r="R249" s="23">
        <v>-0.36911182041523927</v>
      </c>
      <c r="S249" s="23">
        <v>2.2859305360718545</v>
      </c>
      <c r="T249" s="23">
        <v>2.066715676307767</v>
      </c>
      <c r="U249" s="23">
        <v>0.25116618345357317</v>
      </c>
      <c r="V249" s="23">
        <v>-0.17</v>
      </c>
      <c r="W249" s="25">
        <v>-1.7100000000000011</v>
      </c>
      <c r="X249" s="23">
        <v>-3.9350802108637311</v>
      </c>
      <c r="Y249" s="23">
        <v>-0.63656322805331056</v>
      </c>
      <c r="Z249" s="23">
        <v>2.1153925614136551</v>
      </c>
      <c r="AA249" s="23">
        <v>0.17937960983032195</v>
      </c>
      <c r="AB249" s="23">
        <v>-0.19999999999999996</v>
      </c>
    </row>
    <row r="250" spans="1:28" x14ac:dyDescent="0.3">
      <c r="A250" s="21">
        <v>45104</v>
      </c>
      <c r="B250" s="22">
        <v>133.33000000000001</v>
      </c>
      <c r="C250" s="23">
        <v>-0.26</v>
      </c>
      <c r="D250" s="23">
        <v>3.7529306266243567E-2</v>
      </c>
      <c r="E250" s="23">
        <v>0.69222616571282714</v>
      </c>
      <c r="F250" s="23">
        <v>1.9161656074604596</v>
      </c>
      <c r="G250" s="23">
        <v>2.6267095850412807</v>
      </c>
      <c r="H250" s="23">
        <v>0.24594252061722588</v>
      </c>
      <c r="I250" s="23">
        <v>-0.13026067967610588</v>
      </c>
      <c r="J250" s="23">
        <v>-2.935167513812285</v>
      </c>
      <c r="K250" s="23">
        <v>-4.7334370641000065</v>
      </c>
      <c r="L250" s="23">
        <v>-5.4807176045053527</v>
      </c>
      <c r="M250" s="23">
        <v>-3.1911053421793465</v>
      </c>
      <c r="N250" s="23">
        <v>-1.2</v>
      </c>
      <c r="O250" s="25">
        <v>-0.71999999999999897</v>
      </c>
      <c r="P250" s="23">
        <v>2.1647571514720614</v>
      </c>
      <c r="Q250" s="23">
        <v>3.065757730762841</v>
      </c>
      <c r="R250" s="23">
        <v>-1.1987804281293937</v>
      </c>
      <c r="S250" s="23">
        <v>1.4049052527655626</v>
      </c>
      <c r="T250" s="23">
        <v>1.1182652032026859</v>
      </c>
      <c r="U250" s="23">
        <v>-0.27299179744915714</v>
      </c>
      <c r="V250" s="23">
        <v>-0.63</v>
      </c>
      <c r="W250" s="25">
        <v>-1.9400000000000011</v>
      </c>
      <c r="X250" s="23">
        <v>-4.1442681933722723</v>
      </c>
      <c r="Y250" s="23">
        <v>-1.0931339719850843</v>
      </c>
      <c r="Z250" s="23">
        <v>-4.6926068709354674E-2</v>
      </c>
      <c r="AA250" s="23">
        <v>-0.23136886710614471</v>
      </c>
      <c r="AB250" s="23">
        <v>-0.63</v>
      </c>
    </row>
    <row r="251" spans="1:28" x14ac:dyDescent="0.3">
      <c r="A251" s="21">
        <v>45111</v>
      </c>
      <c r="B251" s="22">
        <v>134</v>
      </c>
      <c r="C251" s="23">
        <v>-0.05</v>
      </c>
      <c r="D251" s="23">
        <v>0.22944047220056935</v>
      </c>
      <c r="E251" s="23">
        <v>1.1866005902463452</v>
      </c>
      <c r="F251" s="23">
        <v>2.2833275614763187</v>
      </c>
      <c r="G251" s="23">
        <v>2.8776436466813746</v>
      </c>
      <c r="H251" s="23">
        <v>0.50528814263638733</v>
      </c>
      <c r="I251" s="23">
        <v>9.0539848683451218E-2</v>
      </c>
      <c r="J251" s="23">
        <v>-2.5968480077034504</v>
      </c>
      <c r="K251" s="23">
        <v>-4.4861786126792005</v>
      </c>
      <c r="L251" s="23">
        <v>-5.355134558722785</v>
      </c>
      <c r="M251" s="23">
        <v>-2.9697837929405684</v>
      </c>
      <c r="N251" s="23">
        <v>-1.2</v>
      </c>
      <c r="O251" s="25">
        <v>-0.77</v>
      </c>
      <c r="P251" s="23">
        <v>2.1879780156890161</v>
      </c>
      <c r="Q251" s="23">
        <v>3.1221754298648561</v>
      </c>
      <c r="R251" s="23">
        <v>-1.2491398842495112</v>
      </c>
      <c r="S251" s="23">
        <v>1.2090973887774492</v>
      </c>
      <c r="T251" s="23">
        <v>0.78484119461612156</v>
      </c>
      <c r="U251" s="23">
        <v>-0.63496425666296608</v>
      </c>
      <c r="V251" s="23">
        <v>-0.56000000000000005</v>
      </c>
      <c r="W251" s="25">
        <v>-1.9400000000000011</v>
      </c>
      <c r="X251" s="23">
        <v>-4.1668450439651732</v>
      </c>
      <c r="Y251" s="23">
        <v>-1.2663156800657593</v>
      </c>
      <c r="Z251" s="23">
        <v>-0.32410713735622343</v>
      </c>
      <c r="AA251" s="23">
        <v>-0.59673146114834918</v>
      </c>
      <c r="AB251" s="23">
        <v>-1.05</v>
      </c>
    </row>
    <row r="252" spans="1:28" x14ac:dyDescent="0.3">
      <c r="A252" s="21">
        <v>45117</v>
      </c>
      <c r="B252" s="22">
        <v>135.30000000000001</v>
      </c>
      <c r="C252" s="23">
        <v>6.9999999999999798E-2</v>
      </c>
      <c r="D252" s="23">
        <v>0.84759066164084484</v>
      </c>
      <c r="E252" s="23">
        <v>1.7538323289636486</v>
      </c>
      <c r="F252" s="23">
        <v>2.8179789629727932</v>
      </c>
      <c r="G252" s="23">
        <v>3.3820583536912849</v>
      </c>
      <c r="H252" s="23">
        <v>0.97027325066443115</v>
      </c>
      <c r="I252" s="23">
        <v>0.7699489437681688</v>
      </c>
      <c r="J252" s="23">
        <v>-1.6930308515156338</v>
      </c>
      <c r="K252" s="23">
        <v>-3.3275171547736613</v>
      </c>
      <c r="L252" s="23">
        <v>-4.2808093832843008</v>
      </c>
      <c r="M252" s="23">
        <v>-2.3865117728136576</v>
      </c>
      <c r="N252" s="23">
        <v>-1.1100000000000001</v>
      </c>
      <c r="O252" s="25">
        <v>-0.65999999999999803</v>
      </c>
      <c r="P252" s="23">
        <v>2.4446825224716053</v>
      </c>
      <c r="Q252" s="23">
        <v>3.4245535691099964</v>
      </c>
      <c r="R252" s="23">
        <v>-0.85697563894879658</v>
      </c>
      <c r="S252" s="23">
        <v>1.7289577408225356</v>
      </c>
      <c r="T252" s="23">
        <v>1.3861383364320248</v>
      </c>
      <c r="U252" s="23">
        <v>-0.1178333115863186</v>
      </c>
      <c r="V252" s="23">
        <v>-0.34</v>
      </c>
      <c r="W252" s="25">
        <v>-1.82</v>
      </c>
      <c r="X252" s="23">
        <v>-3.9490557163082132</v>
      </c>
      <c r="Y252" s="23">
        <v>-0.89926637568408541</v>
      </c>
      <c r="Z252" s="23">
        <v>8.9383810576272538E-2</v>
      </c>
      <c r="AA252" s="23">
        <v>-0.17719160927989933</v>
      </c>
      <c r="AB252" s="23">
        <v>-0.63</v>
      </c>
    </row>
    <row r="253" spans="1:28" x14ac:dyDescent="0.3">
      <c r="A253" s="21">
        <v>45124</v>
      </c>
      <c r="B253" s="22">
        <v>138.19999999999999</v>
      </c>
      <c r="C253" s="23">
        <v>0.15</v>
      </c>
      <c r="D253" s="23">
        <v>1.5256169100034134</v>
      </c>
      <c r="E253" s="23">
        <v>3.0850892774480929</v>
      </c>
      <c r="F253" s="23">
        <v>4.1759505546264624</v>
      </c>
      <c r="G253" s="23">
        <v>4.6220240877477137</v>
      </c>
      <c r="H253" s="23">
        <v>2.1884260770757979</v>
      </c>
      <c r="I253" s="23">
        <v>2.2763082081593966</v>
      </c>
      <c r="J253" s="23">
        <v>-0.37733365140448338</v>
      </c>
      <c r="K253" s="23">
        <v>-2.0562914716246041</v>
      </c>
      <c r="L253" s="23">
        <v>-3.2809446476062223</v>
      </c>
      <c r="M253" s="23">
        <v>-2.0555937012819205</v>
      </c>
      <c r="N253" s="23">
        <v>-1.1100000000000001</v>
      </c>
      <c r="O253" s="25">
        <v>-0.35999999999999899</v>
      </c>
      <c r="P253" s="23">
        <v>3.1977301304504517</v>
      </c>
      <c r="Q253" s="23">
        <v>4.182982647038906</v>
      </c>
      <c r="R253" s="23">
        <v>-0.10777574666054046</v>
      </c>
      <c r="S253" s="23">
        <v>2.4025465084437725</v>
      </c>
      <c r="T253" s="23">
        <v>1.891285918922236</v>
      </c>
      <c r="U253" s="23">
        <v>0.33572563486700768</v>
      </c>
      <c r="V253" s="23">
        <v>-0.02</v>
      </c>
      <c r="W253" s="25">
        <v>-1.6900000000000011</v>
      </c>
      <c r="X253" s="23">
        <v>-3.7347545829341904</v>
      </c>
      <c r="Y253" s="23">
        <v>-0.61782153254445971</v>
      </c>
      <c r="Z253" s="23">
        <v>0.31849802546198669</v>
      </c>
      <c r="AA253" s="23">
        <v>-5.4380892132515748E-2</v>
      </c>
      <c r="AB253" s="23">
        <v>-0.64</v>
      </c>
    </row>
    <row r="254" spans="1:28" x14ac:dyDescent="0.3">
      <c r="A254" s="21">
        <v>45132</v>
      </c>
      <c r="B254" s="22">
        <v>147.86000000000001</v>
      </c>
      <c r="C254" s="23">
        <v>1.27</v>
      </c>
      <c r="D254" s="23">
        <v>6.5004368124917242</v>
      </c>
      <c r="E254" s="23">
        <v>10.347709127036897</v>
      </c>
      <c r="F254" s="23">
        <v>11.808414344185065</v>
      </c>
      <c r="G254" s="23">
        <v>12.483879963779794</v>
      </c>
      <c r="H254" s="23">
        <v>10.40668807622426</v>
      </c>
      <c r="I254" s="23">
        <v>10.608444093259223</v>
      </c>
      <c r="J254" s="23">
        <v>8.142170397375736</v>
      </c>
      <c r="K254" s="23">
        <v>7.1498892475201936</v>
      </c>
      <c r="L254" s="23">
        <v>5.8256549859405347</v>
      </c>
      <c r="M254" s="23">
        <v>4.1683012153296684</v>
      </c>
      <c r="N254" s="23">
        <v>0.380000000000001</v>
      </c>
      <c r="O254" s="25">
        <v>1.05</v>
      </c>
      <c r="P254" s="23">
        <v>7.2143530231853505</v>
      </c>
      <c r="Q254" s="23">
        <v>8.6687093027842845</v>
      </c>
      <c r="R254" s="23">
        <v>4.5224480526229867</v>
      </c>
      <c r="S254" s="23">
        <v>7.1913377313905684</v>
      </c>
      <c r="T254" s="23">
        <v>6.6943405771261153</v>
      </c>
      <c r="U254" s="23">
        <v>4.7215218067674458</v>
      </c>
      <c r="V254" s="23">
        <v>3.11</v>
      </c>
      <c r="W254" s="25">
        <v>-7.0000000000000062E-2</v>
      </c>
      <c r="X254" s="23">
        <v>-1.4093551300255336</v>
      </c>
      <c r="Y254" s="23">
        <v>2.0445681844234329</v>
      </c>
      <c r="Z254" s="23">
        <v>2.99</v>
      </c>
      <c r="AA254" s="23">
        <v>2.3820578531152856</v>
      </c>
      <c r="AB254" s="23">
        <v>1.3900000000000001</v>
      </c>
    </row>
    <row r="255" spans="1:28" x14ac:dyDescent="0.3">
      <c r="A255" s="21" t="e">
        <f>'[3]坝顶153.00m'!A253</f>
        <v>#REF!</v>
      </c>
      <c r="B255" s="22" t="e">
        <f>VLOOKUP(A255,[4]河水位!$B:$C,2,0)</f>
        <v>#REF!</v>
      </c>
      <c r="C255" s="23" t="e">
        <f>VLOOKUP(A255,'[3]坝顶153.00m'!A:C,3,0)</f>
        <v>#REF!</v>
      </c>
      <c r="D255" s="23" t="e">
        <f>VLOOKUP(A255,'[3]坝顶153.00m'!A:AV,7,0)</f>
        <v>#REF!</v>
      </c>
      <c r="E255" s="23" t="e">
        <f>VLOOKUP(A255,'[3]坝顶153.00m'!A:AV,11,0)</f>
        <v>#REF!</v>
      </c>
      <c r="F255" s="23" t="e">
        <f>VLOOKUP(A255,'[3]坝顶153.00m'!A:AV,17,0)</f>
        <v>#REF!</v>
      </c>
      <c r="G255" s="23" t="e">
        <f>VLOOKUP(A255,'[3]坝顶153.00m'!A:AV,21,0)</f>
        <v>#REF!</v>
      </c>
      <c r="H255" s="23" t="e">
        <f>VLOOKUP(A255,'[3]坝顶153.00m'!A:AV,25,0)</f>
        <v>#REF!</v>
      </c>
      <c r="I255" s="23" t="e">
        <f>VLOOKUP(A255,'[3]坝顶153.00m'!A:AV,29,0)</f>
        <v>#REF!</v>
      </c>
      <c r="J255" s="23" t="e">
        <f>VLOOKUP(A255,'[3]坝顶153.00m'!A:AV,33,0)</f>
        <v>#REF!</v>
      </c>
      <c r="K255" s="23" t="e">
        <f>VLOOKUP(A255,'[3]坝顶153.00m'!A:AV,37,0)</f>
        <v>#REF!</v>
      </c>
      <c r="L255" s="23" t="e">
        <f>VLOOKUP(A255,'[3]坝顶153.00m'!A:AV,43,0)</f>
        <v>#REF!</v>
      </c>
      <c r="M255" s="23" t="e">
        <f>VLOOKUP(A255,'[3]坝顶153.00m'!A:AV,47,0)</f>
        <v>#REF!</v>
      </c>
      <c r="N255" s="23" t="e">
        <f>VLOOKUP(A255,'[3]坝顶153.00m'!A:AV,48,0)</f>
        <v>#REF!</v>
      </c>
      <c r="O255" s="25" t="e">
        <f>VLOOKUP(A255,'[3]120.00m廊道'!A:AF,3,0)</f>
        <v>#REF!</v>
      </c>
      <c r="P255" s="23" t="e">
        <f>VLOOKUP(A255,'[3]120.00m廊道'!A:AF,7,0)</f>
        <v>#REF!</v>
      </c>
      <c r="Q255" s="23" t="e">
        <f>VLOOKUP(A255,'[3]120.00m廊道'!A:AF,13,0)</f>
        <v>#REF!</v>
      </c>
      <c r="R255" s="23" t="e">
        <f>VLOOKUP(A255,'[3]120.00m廊道'!A:AF,17,0)</f>
        <v>#REF!</v>
      </c>
      <c r="S255" s="23" t="e">
        <f>VLOOKUP(A255,'[3]120.00m廊道'!A:AF,21,0)</f>
        <v>#REF!</v>
      </c>
      <c r="T255" s="23" t="e">
        <f>VLOOKUP(A255,'[3]120.00m廊道'!A:AF,25,0)</f>
        <v>#REF!</v>
      </c>
      <c r="U255" s="23">
        <f>'[3]120.00m廊道'!AE254</f>
        <v>0.89613288678983005</v>
      </c>
      <c r="V255" s="23" t="e">
        <f>VLOOKUP(A255,'[3]120.00m廊道'!A:AF,32,0)</f>
        <v>#REF!</v>
      </c>
      <c r="W255" s="25" t="e">
        <f>VLOOKUP(A255,'[3]88.00m廊道'!#REF!,3,0)</f>
        <v>#REF!</v>
      </c>
      <c r="X255" s="23" t="e">
        <f>VLOOKUP(A255,'[3]88.00m廊道'!#REF!,7,0)</f>
        <v>#REF!</v>
      </c>
      <c r="Y255" s="23" t="e">
        <f>VLOOKUP(A255,'[3]88.00m廊道'!#REF!,11,0)</f>
        <v>#REF!</v>
      </c>
      <c r="Z255" s="23" t="e">
        <f>VLOOKUP(A255,'[3]88.00m廊道'!#REF!,15,0)</f>
        <v>#REF!</v>
      </c>
      <c r="AA255" s="23" t="e">
        <f>VLOOKUP(A255,'[3]88.00m廊道'!#REF!,19,0)</f>
        <v>#REF!</v>
      </c>
      <c r="AB255" s="23" t="e">
        <f>VLOOKUP(A255,'[3]88.00m廊道'!#REF!,20,0)</f>
        <v>#REF!</v>
      </c>
    </row>
    <row r="256" spans="1:28" x14ac:dyDescent="0.3">
      <c r="A256" s="21" t="e">
        <f>'[3]坝顶153.00m'!A254</f>
        <v>#REF!</v>
      </c>
      <c r="B256" s="22" t="e">
        <f>VLOOKUP(A256,[4]河水位!$B:$C,2,0)</f>
        <v>#REF!</v>
      </c>
      <c r="C256" s="23" t="e">
        <f>VLOOKUP(A256,'[3]坝顶153.00m'!A:C,3,0)</f>
        <v>#REF!</v>
      </c>
      <c r="D256" s="23" t="e">
        <f>VLOOKUP(A256,'[3]坝顶153.00m'!A:AV,7,0)</f>
        <v>#REF!</v>
      </c>
      <c r="E256" s="23" t="e">
        <f>VLOOKUP(A256,'[3]坝顶153.00m'!A:AV,11,0)</f>
        <v>#REF!</v>
      </c>
      <c r="F256" s="23" t="e">
        <f>VLOOKUP(A256,'[3]坝顶153.00m'!A:AV,17,0)</f>
        <v>#REF!</v>
      </c>
      <c r="G256" s="23" t="e">
        <f>VLOOKUP(A256,'[3]坝顶153.00m'!A:AV,21,0)</f>
        <v>#REF!</v>
      </c>
      <c r="H256" s="23" t="e">
        <f>VLOOKUP(A256,'[3]坝顶153.00m'!A:AV,25,0)</f>
        <v>#REF!</v>
      </c>
      <c r="I256" s="23" t="e">
        <f>VLOOKUP(A256,'[3]坝顶153.00m'!A:AV,29,0)</f>
        <v>#REF!</v>
      </c>
      <c r="J256" s="23" t="e">
        <f>VLOOKUP(A256,'[3]坝顶153.00m'!A:AV,33,0)</f>
        <v>#REF!</v>
      </c>
      <c r="K256" s="23" t="e">
        <f>VLOOKUP(A256,'[3]坝顶153.00m'!A:AV,37,0)</f>
        <v>#REF!</v>
      </c>
      <c r="L256" s="23" t="e">
        <f>VLOOKUP(A256,'[3]坝顶153.00m'!A:AV,43,0)</f>
        <v>#REF!</v>
      </c>
      <c r="M256" s="23" t="e">
        <f>VLOOKUP(A256,'[3]坝顶153.00m'!A:AV,47,0)</f>
        <v>#REF!</v>
      </c>
      <c r="N256" s="23" t="e">
        <f>VLOOKUP(A256,'[3]坝顶153.00m'!A:AV,48,0)</f>
        <v>#REF!</v>
      </c>
      <c r="O256" s="25" t="e">
        <f>VLOOKUP(A256,'[3]120.00m廊道'!A:AF,3,0)</f>
        <v>#REF!</v>
      </c>
      <c r="P256" s="23" t="e">
        <f>VLOOKUP(A256,'[3]120.00m廊道'!A:AF,7,0)</f>
        <v>#REF!</v>
      </c>
      <c r="Q256" s="23" t="e">
        <f>VLOOKUP(A256,'[3]120.00m廊道'!A:AF,13,0)</f>
        <v>#REF!</v>
      </c>
      <c r="R256" s="23" t="e">
        <f>VLOOKUP(A256,'[3]120.00m廊道'!A:AF,17,0)</f>
        <v>#REF!</v>
      </c>
      <c r="S256" s="23" t="e">
        <f>VLOOKUP(A256,'[3]120.00m廊道'!A:AF,21,0)</f>
        <v>#REF!</v>
      </c>
      <c r="T256" s="23" t="e">
        <f>VLOOKUP(A256,'[3]120.00m廊道'!A:AF,25,0)</f>
        <v>#REF!</v>
      </c>
      <c r="U256" s="23">
        <f>'[3]120.00m廊道'!AE255</f>
        <v>1.0563828364112187</v>
      </c>
      <c r="V256" s="23" t="e">
        <f>VLOOKUP(A256,'[3]120.00m廊道'!A:AF,32,0)</f>
        <v>#REF!</v>
      </c>
      <c r="W256" s="25" t="e">
        <f>VLOOKUP(A256,'[3]88.00m廊道'!#REF!,3,0)</f>
        <v>#REF!</v>
      </c>
      <c r="X256" s="23" t="e">
        <f>VLOOKUP(A256,'[3]88.00m廊道'!#REF!,7,0)</f>
        <v>#REF!</v>
      </c>
      <c r="Y256" s="23" t="e">
        <f>VLOOKUP(A256,'[3]88.00m廊道'!#REF!,11,0)</f>
        <v>#REF!</v>
      </c>
      <c r="Z256" s="23" t="e">
        <f>VLOOKUP(A256,'[3]88.00m廊道'!#REF!,15,0)</f>
        <v>#REF!</v>
      </c>
      <c r="AA256" s="23" t="e">
        <f>VLOOKUP(A256,'[3]88.00m廊道'!#REF!,19,0)</f>
        <v>#REF!</v>
      </c>
      <c r="AB256" s="23" t="e">
        <f>VLOOKUP(A256,'[3]88.00m廊道'!#REF!,20,0)</f>
        <v>#REF!</v>
      </c>
    </row>
    <row r="257" spans="1:28" x14ac:dyDescent="0.3">
      <c r="A257" s="21">
        <v>45153</v>
      </c>
      <c r="B257" s="22">
        <v>146.01</v>
      </c>
      <c r="C257" s="23">
        <v>0.92</v>
      </c>
      <c r="D257" s="23">
        <v>5.7116474966954698</v>
      </c>
      <c r="E257" s="23">
        <v>8.2816902066781726</v>
      </c>
      <c r="F257" s="23">
        <v>10.169299028021097</v>
      </c>
      <c r="G257" s="23">
        <v>11.021996055910963</v>
      </c>
      <c r="H257" s="23">
        <v>8.4662014486334378</v>
      </c>
      <c r="I257" s="23">
        <v>7.7913442809916926</v>
      </c>
      <c r="J257" s="23">
        <v>5.5715755718464539</v>
      </c>
      <c r="K257" s="23">
        <v>4.0592564142458505</v>
      </c>
      <c r="L257" s="23">
        <v>3.4755853335719915</v>
      </c>
      <c r="M257" s="23">
        <v>2.8939392630694565</v>
      </c>
      <c r="N257" s="23">
        <v>-5.9999999999998999E-2</v>
      </c>
      <c r="O257" s="25">
        <v>0.98000000000000198</v>
      </c>
      <c r="P257" s="23">
        <v>6.9903473056828584</v>
      </c>
      <c r="Q257" s="23">
        <v>8.3836732066025128</v>
      </c>
      <c r="R257" s="23">
        <v>4.1065769032066113</v>
      </c>
      <c r="S257" s="23">
        <v>6.7091904751192377</v>
      </c>
      <c r="T257" s="23">
        <v>6.2457027782463213</v>
      </c>
      <c r="U257" s="23">
        <v>4.5938794450000042</v>
      </c>
      <c r="V257" s="23">
        <v>3.15</v>
      </c>
      <c r="W257" s="25">
        <v>-0.14000000000000012</v>
      </c>
      <c r="X257" s="23">
        <v>-1.551002899055443</v>
      </c>
      <c r="Y257" s="23">
        <v>1.8525146974168947</v>
      </c>
      <c r="Z257" s="23">
        <v>2.746026360322011</v>
      </c>
      <c r="AA257" s="23">
        <v>2.1592118392665323</v>
      </c>
      <c r="AB257" s="23">
        <v>1.2200000000000002</v>
      </c>
    </row>
    <row r="258" spans="1:28" x14ac:dyDescent="0.3">
      <c r="A258" s="21">
        <v>45160</v>
      </c>
      <c r="B258" s="22">
        <v>145.86000000000001</v>
      </c>
      <c r="C258" s="23">
        <v>0.92</v>
      </c>
      <c r="D258" s="23">
        <v>5.5617452239949845</v>
      </c>
      <c r="E258" s="23">
        <v>8.0699273072489248</v>
      </c>
      <c r="F258" s="23">
        <v>9.9312072146312822</v>
      </c>
      <c r="G258" s="23">
        <v>10.648546165870192</v>
      </c>
      <c r="H258" s="23">
        <v>8.1944342525045677</v>
      </c>
      <c r="I258" s="23">
        <v>7.5487316367985784</v>
      </c>
      <c r="J258" s="23">
        <v>5.2880247913704315</v>
      </c>
      <c r="K258" s="23">
        <v>3.757806746280651</v>
      </c>
      <c r="L258" s="23">
        <v>3.2265328625830558</v>
      </c>
      <c r="M258" s="23">
        <v>2.7548099467337233</v>
      </c>
      <c r="N258" s="23">
        <v>-0.08</v>
      </c>
      <c r="O258" s="25">
        <v>0.9</v>
      </c>
      <c r="P258" s="23">
        <v>6.8877351938573437</v>
      </c>
      <c r="Q258" s="23">
        <v>8.3006042731544785</v>
      </c>
      <c r="R258" s="23">
        <v>4.0296317963289709</v>
      </c>
      <c r="S258" s="23">
        <v>6.6179685868280114</v>
      </c>
      <c r="T258" s="23">
        <v>6.1628947253387176</v>
      </c>
      <c r="U258" s="23">
        <v>4.4847161359281591</v>
      </c>
      <c r="V258" s="23">
        <v>3.21</v>
      </c>
      <c r="W258" s="25">
        <v>-0.23000000000000009</v>
      </c>
      <c r="X258" s="23">
        <v>-1.6226272393210037</v>
      </c>
      <c r="Y258" s="23">
        <v>1.9010840058073639</v>
      </c>
      <c r="Z258" s="23">
        <v>2.8754539153289445</v>
      </c>
      <c r="AA258" s="23">
        <v>2.3300123025754789</v>
      </c>
      <c r="AB258" s="23">
        <v>1.4500000000000002</v>
      </c>
    </row>
    <row r="259" spans="1:28" x14ac:dyDescent="0.3">
      <c r="A259" s="21">
        <v>45166</v>
      </c>
      <c r="B259" s="22">
        <v>142.06</v>
      </c>
      <c r="C259" s="23">
        <v>0.39</v>
      </c>
      <c r="D259" s="23">
        <v>3.4655470863550333</v>
      </c>
      <c r="E259" s="23">
        <v>5.67624055847</v>
      </c>
      <c r="F259" s="23">
        <v>7.9019522993168465</v>
      </c>
      <c r="G259" s="23">
        <v>8.4368261346847273</v>
      </c>
      <c r="H259" s="23">
        <v>6.139093489976009</v>
      </c>
      <c r="I259" s="23">
        <v>5.3885572652157201</v>
      </c>
      <c r="J259" s="23">
        <v>2.7570513630327804</v>
      </c>
      <c r="K259" s="23">
        <v>0.99119690726043519</v>
      </c>
      <c r="L259" s="23">
        <v>0.46331349477081896</v>
      </c>
      <c r="M259" s="23">
        <v>0.85052189091328201</v>
      </c>
      <c r="N259" s="23">
        <v>-0.52</v>
      </c>
      <c r="O259" s="25">
        <v>0.37000000000000099</v>
      </c>
      <c r="P259" s="23">
        <v>5.9478271266316236</v>
      </c>
      <c r="Q259" s="23">
        <v>7.4766108270092895</v>
      </c>
      <c r="R259" s="23">
        <v>3.1089775371518247</v>
      </c>
      <c r="S259" s="23">
        <v>5.5170801169817096</v>
      </c>
      <c r="T259" s="23">
        <v>5.011381462428619</v>
      </c>
      <c r="U259" s="23">
        <v>3.573214893204145</v>
      </c>
      <c r="V259" s="23">
        <v>2.57</v>
      </c>
      <c r="W259" s="25">
        <v>-0.69000000000000106</v>
      </c>
      <c r="X259" s="23">
        <v>-2.3477036391387549</v>
      </c>
      <c r="Y259" s="23">
        <v>1.1969581279018939</v>
      </c>
      <c r="Z259" s="23">
        <v>2.1967754404030515</v>
      </c>
      <c r="AA259" s="23">
        <v>1.8121933209311436</v>
      </c>
      <c r="AB259" s="23">
        <v>1.08</v>
      </c>
    </row>
    <row r="260" spans="1:28" x14ac:dyDescent="0.3">
      <c r="A260" s="21">
        <v>45173</v>
      </c>
      <c r="B260" s="22">
        <v>147.13999999999999</v>
      </c>
      <c r="C260" s="23">
        <v>0.8</v>
      </c>
      <c r="D260" s="23">
        <v>6.3511023063811463</v>
      </c>
      <c r="E260" s="23">
        <v>9.5034945099309294</v>
      </c>
      <c r="F260" s="23">
        <v>11.625808038218672</v>
      </c>
      <c r="G260" s="23">
        <v>12.231512188097142</v>
      </c>
      <c r="H260" s="23">
        <v>9.8062904657640075</v>
      </c>
      <c r="I260" s="23">
        <v>9.352750221186124</v>
      </c>
      <c r="J260" s="23">
        <v>6.8808528081910012</v>
      </c>
      <c r="K260" s="23">
        <v>5.2269567443895015</v>
      </c>
      <c r="L260" s="23">
        <v>4.3121519377419322</v>
      </c>
      <c r="M260" s="23">
        <v>3.3526930575722482</v>
      </c>
      <c r="N260" s="23">
        <v>-0.02</v>
      </c>
      <c r="O260" s="25">
        <v>0.91000000000000203</v>
      </c>
      <c r="P260" s="23">
        <v>7.71180290491146</v>
      </c>
      <c r="Q260" s="23">
        <v>9.4787695759439394</v>
      </c>
      <c r="R260" s="23">
        <v>4.8391568571632186</v>
      </c>
      <c r="S260" s="23">
        <v>7.048967037942921</v>
      </c>
      <c r="T260" s="23">
        <v>6.1671150513902919</v>
      </c>
      <c r="U260" s="23">
        <v>4.5012828192579928</v>
      </c>
      <c r="V260" s="23">
        <v>3.26</v>
      </c>
      <c r="W260" s="25">
        <v>-0.14000000000000012</v>
      </c>
      <c r="X260" s="23">
        <v>-1.9065612631915998</v>
      </c>
      <c r="Y260" s="23">
        <v>1.6897715602024901</v>
      </c>
      <c r="Z260" s="23">
        <v>2.5697889530791285</v>
      </c>
      <c r="AA260" s="23">
        <v>1.8795700543927276</v>
      </c>
      <c r="AB260" s="23">
        <v>0.91999999999999993</v>
      </c>
    </row>
    <row r="261" spans="1:28" x14ac:dyDescent="0.3">
      <c r="A261" s="21">
        <v>45180</v>
      </c>
      <c r="B261" s="22">
        <v>149.4</v>
      </c>
      <c r="C261" s="23">
        <v>1.39</v>
      </c>
      <c r="D261" s="23">
        <v>7.9932779795166242</v>
      </c>
      <c r="E261" s="23">
        <v>11.698123422351236</v>
      </c>
      <c r="F261" s="23">
        <v>13.748021938362603</v>
      </c>
      <c r="G261" s="23">
        <v>14.428975622469263</v>
      </c>
      <c r="H261" s="23">
        <v>12.227225020273238</v>
      </c>
      <c r="I261" s="23">
        <v>11.278585603986652</v>
      </c>
      <c r="J261" s="23">
        <v>9.6663753540891069</v>
      </c>
      <c r="K261" s="23">
        <v>8.4583477210468203</v>
      </c>
      <c r="L261" s="23">
        <v>7.6012487403019291</v>
      </c>
      <c r="M261" s="23">
        <v>5.5197671918145481</v>
      </c>
      <c r="N261" s="23">
        <v>0.38</v>
      </c>
      <c r="O261" s="25">
        <v>1.29</v>
      </c>
      <c r="P261" s="23">
        <v>8.6650909419726005</v>
      </c>
      <c r="Q261" s="23">
        <v>10.53452488902346</v>
      </c>
      <c r="R261" s="23">
        <v>6.1553775390194456</v>
      </c>
      <c r="S261" s="23">
        <v>8.6949282736598512</v>
      </c>
      <c r="T261" s="23">
        <v>8.0771227358310007</v>
      </c>
      <c r="U261" s="23">
        <v>6.0564958943358</v>
      </c>
      <c r="V261" s="23">
        <v>4.13</v>
      </c>
      <c r="W261" s="25">
        <v>0.19999999999999996</v>
      </c>
      <c r="X261" s="23">
        <v>-1.0744286570453294</v>
      </c>
      <c r="Y261" s="23">
        <v>2.6296360288552556</v>
      </c>
      <c r="Z261" s="23">
        <v>3.6847103817485127</v>
      </c>
      <c r="AA261" s="23">
        <v>3.0189605451838237</v>
      </c>
      <c r="AB261" s="23">
        <v>2</v>
      </c>
    </row>
    <row r="262" spans="1:28" x14ac:dyDescent="0.3">
      <c r="A262" s="21">
        <v>45182</v>
      </c>
      <c r="B262" s="22">
        <v>149.13</v>
      </c>
      <c r="C262" s="23">
        <v>1.37</v>
      </c>
      <c r="D262" s="23">
        <v>7.8268994346773599</v>
      </c>
      <c r="E262" s="23">
        <v>11.88388481473477</v>
      </c>
      <c r="F262" s="23">
        <v>13.989289045020538</v>
      </c>
      <c r="G262" s="23">
        <v>14.645296880419863</v>
      </c>
      <c r="H262" s="23">
        <v>12.424356474059888</v>
      </c>
      <c r="I262" s="23">
        <v>11.793748814372485</v>
      </c>
      <c r="J262" s="23">
        <v>9.757531086796341</v>
      </c>
      <c r="K262" s="23">
        <v>8.4533233185644363</v>
      </c>
      <c r="L262" s="23">
        <v>7.5715711012217799</v>
      </c>
      <c r="M262" s="23">
        <v>5.4543269494328088</v>
      </c>
      <c r="N262" s="23">
        <v>0.37</v>
      </c>
      <c r="O262" s="25">
        <v>1.2</v>
      </c>
      <c r="P262" s="23">
        <v>8.8163591503035104</v>
      </c>
      <c r="Q262" s="23">
        <v>10.818005197465562</v>
      </c>
      <c r="R262" s="23">
        <v>6.3462388944772021</v>
      </c>
      <c r="S262" s="23">
        <v>8.862467419733715</v>
      </c>
      <c r="T262" s="23">
        <v>8.1772794719112305</v>
      </c>
      <c r="U262" s="23">
        <v>6.0516250522688004</v>
      </c>
      <c r="V262" s="23">
        <v>4.2</v>
      </c>
      <c r="W262" s="25">
        <v>0.16999999999999993</v>
      </c>
      <c r="X262" s="23">
        <v>-1.0713334063390347</v>
      </c>
      <c r="Y262" s="23">
        <v>2.7109026526115403</v>
      </c>
      <c r="Z262" s="23">
        <v>3.7450428447598272</v>
      </c>
      <c r="AA262" s="23">
        <v>3.1007680431968172</v>
      </c>
      <c r="AB262" s="23">
        <v>2.1</v>
      </c>
    </row>
    <row r="263" spans="1:28" x14ac:dyDescent="0.3">
      <c r="A263" s="21">
        <v>45187</v>
      </c>
      <c r="B263" s="22">
        <v>149.18</v>
      </c>
      <c r="C263" s="23">
        <v>1.39</v>
      </c>
      <c r="D263" s="23">
        <v>7.8267434838840257</v>
      </c>
      <c r="E263" s="23">
        <v>11.853425835582183</v>
      </c>
      <c r="F263" s="23">
        <v>13.906303597940687</v>
      </c>
      <c r="G263" s="23">
        <v>14.539481163691864</v>
      </c>
      <c r="H263" s="23">
        <v>12.301229134295937</v>
      </c>
      <c r="I263" s="23">
        <v>11.31801922646993</v>
      </c>
      <c r="J263" s="23">
        <v>9.5599831057246067</v>
      </c>
      <c r="K263" s="23">
        <v>8.2020189194265516</v>
      </c>
      <c r="L263" s="23">
        <v>7.4418404299585621</v>
      </c>
      <c r="M263" s="23">
        <v>5.3952793925734639</v>
      </c>
      <c r="N263" s="23">
        <v>0.41</v>
      </c>
      <c r="O263" s="25">
        <v>1.18</v>
      </c>
      <c r="P263" s="23">
        <v>8.7462111842783976</v>
      </c>
      <c r="Q263" s="23">
        <v>10.711382494923242</v>
      </c>
      <c r="R263" s="23">
        <v>6.325169388275472</v>
      </c>
      <c r="S263" s="23">
        <v>8.9031944587111624</v>
      </c>
      <c r="T263" s="23">
        <v>8.2882017516775193</v>
      </c>
      <c r="U263" s="23">
        <v>6.255879199030133</v>
      </c>
      <c r="V263" s="23">
        <v>4.3</v>
      </c>
      <c r="W263" s="25">
        <v>-0.2400000000000001</v>
      </c>
      <c r="X263" s="23">
        <v>-1.2718476350742471</v>
      </c>
      <c r="Y263" s="23">
        <v>2.510311959219786</v>
      </c>
      <c r="Z263" s="23">
        <v>3.6869079625673815</v>
      </c>
      <c r="AA263" s="23">
        <v>3.1348844928528399</v>
      </c>
      <c r="AB263" s="23">
        <v>2.15</v>
      </c>
    </row>
    <row r="264" spans="1:28" x14ac:dyDescent="0.3">
      <c r="A264" s="21">
        <v>45194</v>
      </c>
      <c r="B264" s="22">
        <v>147.9</v>
      </c>
      <c r="C264" s="23">
        <v>1.05</v>
      </c>
      <c r="D264" s="23">
        <v>7.0099698268144399</v>
      </c>
      <c r="E264" s="23">
        <v>11.045540006929704</v>
      </c>
      <c r="F264" s="23">
        <v>13.418610016531733</v>
      </c>
      <c r="G264" s="23">
        <v>13.933132945862027</v>
      </c>
      <c r="H264" s="23">
        <v>11.606107143608854</v>
      </c>
      <c r="I264" s="23">
        <v>10.940256606996321</v>
      </c>
      <c r="J264" s="23">
        <v>8.560774129274936</v>
      </c>
      <c r="K264" s="23">
        <v>7.0421683106662201</v>
      </c>
      <c r="L264" s="23">
        <v>6.2252301372054273</v>
      </c>
      <c r="M264" s="23">
        <v>4.6201985028111938</v>
      </c>
      <c r="N264" s="23">
        <v>-0.03</v>
      </c>
      <c r="O264" s="25">
        <v>0.87000000000000099</v>
      </c>
      <c r="P264" s="23">
        <v>8.5194430786927828</v>
      </c>
      <c r="Q264" s="23">
        <v>10.618710416833645</v>
      </c>
      <c r="R264" s="23">
        <v>5.9849084506729344</v>
      </c>
      <c r="S264" s="23">
        <v>8.3780534175436312</v>
      </c>
      <c r="T264" s="23">
        <v>7.6057225870795033</v>
      </c>
      <c r="U264" s="23">
        <v>5.7561424316542134</v>
      </c>
      <c r="V264" s="23">
        <v>3.99</v>
      </c>
      <c r="W264" s="25">
        <v>6.999999999999984E-2</v>
      </c>
      <c r="X264" s="23">
        <v>-1.2853383028334804</v>
      </c>
      <c r="Y264" s="23">
        <v>2.451476017793615</v>
      </c>
      <c r="Z264" s="23">
        <v>3.5031401283487078</v>
      </c>
      <c r="AA264" s="23">
        <v>2.8086615065932903</v>
      </c>
      <c r="AB264" s="23">
        <v>1.7999999999999998</v>
      </c>
    </row>
    <row r="265" spans="1:28" x14ac:dyDescent="0.3">
      <c r="A265" s="21">
        <v>45201</v>
      </c>
      <c r="B265" s="22">
        <v>149.02000000000001</v>
      </c>
      <c r="C265" s="23">
        <v>1.1599999999999999</v>
      </c>
      <c r="D265" s="23">
        <v>7.7127291821081343</v>
      </c>
      <c r="E265" s="23">
        <v>12.135729960370229</v>
      </c>
      <c r="F265" s="23">
        <v>14.514659754173834</v>
      </c>
      <c r="G265" s="23">
        <v>15.064836408821073</v>
      </c>
      <c r="H265" s="23">
        <v>12.704791105011012</v>
      </c>
      <c r="I265" s="23">
        <v>11.965199742161442</v>
      </c>
      <c r="J265" s="23">
        <v>9.6298212400032952</v>
      </c>
      <c r="K265" s="23">
        <v>8.1268556484776973</v>
      </c>
      <c r="L265" s="23">
        <v>7.3287269736376652</v>
      </c>
      <c r="M265" s="23">
        <v>5.4241436972019406</v>
      </c>
      <c r="N265" s="23">
        <v>0.31</v>
      </c>
      <c r="O265" s="25">
        <v>1.02</v>
      </c>
      <c r="P265" s="23">
        <v>9.0214278112207182</v>
      </c>
      <c r="Q265" s="23">
        <v>11.203762168352451</v>
      </c>
      <c r="R265" s="23">
        <v>6.5144769773611797</v>
      </c>
      <c r="S265" s="23">
        <v>8.8468855657935528</v>
      </c>
      <c r="T265" s="23">
        <v>8.0071888021945234</v>
      </c>
      <c r="U265" s="23">
        <v>5.9935842961298817</v>
      </c>
      <c r="V265" s="23">
        <v>4.28</v>
      </c>
      <c r="W265" s="25">
        <v>0.20999999999999996</v>
      </c>
      <c r="X265" s="23">
        <v>-1.158403570118143</v>
      </c>
      <c r="Y265" s="23">
        <v>2.5004619627401246</v>
      </c>
      <c r="Z265" s="23">
        <v>3.5824427301738773</v>
      </c>
      <c r="AA265" s="23">
        <v>2.9264350024274171</v>
      </c>
      <c r="AB265" s="23">
        <v>1.8399999999999999</v>
      </c>
    </row>
    <row r="266" spans="1:28" x14ac:dyDescent="0.3">
      <c r="A266" s="21">
        <v>45208</v>
      </c>
      <c r="B266" s="22">
        <v>148.1</v>
      </c>
      <c r="C266" s="23">
        <v>1.07</v>
      </c>
      <c r="D266" s="23">
        <v>7.1735197205192538</v>
      </c>
      <c r="E266" s="23">
        <v>11.17097135716206</v>
      </c>
      <c r="F266" s="23">
        <v>13.518967380595255</v>
      </c>
      <c r="G266" s="23">
        <v>13.82810308117701</v>
      </c>
      <c r="H266" s="23">
        <v>11.951459807873272</v>
      </c>
      <c r="I266" s="23">
        <v>11.735424654137248</v>
      </c>
      <c r="J266" s="23">
        <v>9.0658970716948879</v>
      </c>
      <c r="K266" s="23">
        <v>7.7677435692451615</v>
      </c>
      <c r="L266" s="23">
        <v>7.0491778768688373</v>
      </c>
      <c r="M266" s="23">
        <v>5.2042605916846831</v>
      </c>
      <c r="N266" s="23">
        <v>0.17</v>
      </c>
      <c r="O266" s="25">
        <v>0.89000000000000201</v>
      </c>
      <c r="P266" s="23">
        <v>8.453282952747541</v>
      </c>
      <c r="Q266" s="23">
        <v>10.495552919141925</v>
      </c>
      <c r="R266" s="23">
        <v>5.9585341791754853</v>
      </c>
      <c r="S266" s="23">
        <v>8.4650176722802044</v>
      </c>
      <c r="T266" s="23">
        <v>7.8274681051170321</v>
      </c>
      <c r="U266" s="23">
        <v>6.1121090626252803</v>
      </c>
      <c r="V266" s="23">
        <v>4.34</v>
      </c>
      <c r="W266" s="25">
        <v>2.0000000000000018E-2</v>
      </c>
      <c r="X266" s="23">
        <v>-1.2825292446145569</v>
      </c>
      <c r="Y266" s="23">
        <v>2.3758703466614146</v>
      </c>
      <c r="Z266" s="23">
        <v>3.5020461664141127</v>
      </c>
      <c r="AA266" s="23">
        <v>3.0036801640572954</v>
      </c>
      <c r="AB266" s="23">
        <v>1.9300000000000002</v>
      </c>
    </row>
    <row r="267" spans="1:28" x14ac:dyDescent="0.3">
      <c r="A267" s="21">
        <v>45215</v>
      </c>
      <c r="B267" s="22">
        <v>148.13999999999999</v>
      </c>
      <c r="C267" s="23">
        <v>1.06</v>
      </c>
      <c r="D267" s="23">
        <v>6.9239016024588604</v>
      </c>
      <c r="E267" s="23">
        <v>11.06651007889031</v>
      </c>
      <c r="F267" s="23">
        <v>13.297963950844931</v>
      </c>
      <c r="G267" s="23">
        <v>13.780966336410451</v>
      </c>
      <c r="H267" s="23">
        <v>11.697735199079709</v>
      </c>
      <c r="I267" s="23">
        <v>11.00896715849872</v>
      </c>
      <c r="J267" s="23">
        <v>8.8679480549727732</v>
      </c>
      <c r="K267" s="23">
        <v>7.577123962426989</v>
      </c>
      <c r="L267" s="23">
        <v>6.8622741790492929</v>
      </c>
      <c r="M267" s="23">
        <v>5.1644175754907344</v>
      </c>
      <c r="N267" s="23">
        <v>0.15</v>
      </c>
      <c r="O267" s="25">
        <v>0.92</v>
      </c>
      <c r="P267" s="23">
        <v>8.477728492834034</v>
      </c>
      <c r="Q267" s="23">
        <v>10.478474983328418</v>
      </c>
      <c r="R267" s="23">
        <v>5.9792122185175405</v>
      </c>
      <c r="S267" s="23">
        <v>8.4931373077322494</v>
      </c>
      <c r="T267" s="23">
        <v>7.8780509943170847</v>
      </c>
      <c r="U267" s="23">
        <v>6.0623632681861928</v>
      </c>
      <c r="V267" s="23">
        <v>4.24</v>
      </c>
      <c r="W267" s="25">
        <v>4.0000000000000036E-2</v>
      </c>
      <c r="X267" s="23">
        <v>-1.1082340580507481</v>
      </c>
      <c r="Y267" s="23">
        <v>2.4448137431920989</v>
      </c>
      <c r="Z267" s="23">
        <v>3.5520200339224481</v>
      </c>
      <c r="AA267" s="23">
        <v>3.0580284843005403</v>
      </c>
      <c r="AB267" s="23">
        <v>2.0099999999999998</v>
      </c>
    </row>
    <row r="268" spans="1:28" x14ac:dyDescent="0.3">
      <c r="A268" s="21">
        <v>45222</v>
      </c>
      <c r="B268" s="22">
        <v>149.12</v>
      </c>
      <c r="C268" s="23">
        <v>1.2</v>
      </c>
      <c r="D268" s="23">
        <v>7.3957692986236241</v>
      </c>
      <c r="E268" s="23">
        <v>11.687674674726264</v>
      </c>
      <c r="F268" s="23">
        <v>13.810530858336978</v>
      </c>
      <c r="G268" s="23">
        <v>14.380122832512377</v>
      </c>
      <c r="H268" s="23">
        <v>12.20459607953811</v>
      </c>
      <c r="I268" s="23">
        <v>11.880176907238807</v>
      </c>
      <c r="J268" s="23">
        <v>9.4538068089427263</v>
      </c>
      <c r="K268" s="23">
        <v>8.1714078744913863</v>
      </c>
      <c r="L268" s="23">
        <v>7.4562037162170238</v>
      </c>
      <c r="M268" s="23">
        <v>5.6220391674059513</v>
      </c>
      <c r="N268" s="23">
        <v>0.27000000000000102</v>
      </c>
      <c r="O268" s="25">
        <v>0.97000000000000097</v>
      </c>
      <c r="P268" s="23">
        <v>8.5577426490822504</v>
      </c>
      <c r="Q268" s="23">
        <v>10.538651005235202</v>
      </c>
      <c r="R268" s="23">
        <v>6.1699101645774386</v>
      </c>
      <c r="S268" s="23">
        <v>8.7602656827593961</v>
      </c>
      <c r="T268" s="23">
        <v>8.1901935063960778</v>
      </c>
      <c r="U268" s="23">
        <v>6.3814198983212025</v>
      </c>
      <c r="V268" s="23">
        <v>4.4000000000000004</v>
      </c>
      <c r="W268" s="25">
        <v>0.18999999999999995</v>
      </c>
      <c r="X268" s="23">
        <v>-1.0286905294856037</v>
      </c>
      <c r="Y268" s="23">
        <v>2.7014573425403312</v>
      </c>
      <c r="Z268" s="23">
        <v>3.6958328981723239</v>
      </c>
      <c r="AA268" s="23">
        <v>3.1858316563910183</v>
      </c>
      <c r="AB268" s="23">
        <v>2.17</v>
      </c>
    </row>
    <row r="269" spans="1:28" x14ac:dyDescent="0.3">
      <c r="A269" s="21">
        <v>45226</v>
      </c>
      <c r="B269" s="22">
        <v>148.59</v>
      </c>
      <c r="C269" s="23">
        <v>0.96</v>
      </c>
      <c r="D269" s="23">
        <v>6.5456507773866628</v>
      </c>
      <c r="E269" s="23">
        <v>10.954267809237429</v>
      </c>
      <c r="F269" s="23">
        <v>13.381856781913017</v>
      </c>
      <c r="G269" s="23">
        <v>13.883300342146635</v>
      </c>
      <c r="H269" s="23">
        <v>11.784806923730699</v>
      </c>
      <c r="I269" s="23">
        <v>10.938788398122314</v>
      </c>
      <c r="J269" s="23">
        <v>8.6941284097609657</v>
      </c>
      <c r="K269" s="23">
        <v>7.3620993299522839</v>
      </c>
      <c r="L269" s="23">
        <v>6.7113726786496963</v>
      </c>
      <c r="M269" s="23">
        <v>4.9145694088419765</v>
      </c>
      <c r="N269" s="23">
        <v>0.100000000000001</v>
      </c>
      <c r="O269" s="25">
        <v>0.9</v>
      </c>
      <c r="P269" s="23">
        <v>8.5508358248829293</v>
      </c>
      <c r="Q269" s="23">
        <v>10.565816907399386</v>
      </c>
      <c r="R269" s="23">
        <v>6.1415718852594647</v>
      </c>
      <c r="S269" s="23">
        <v>8.6793026956131101</v>
      </c>
      <c r="T269" s="23">
        <v>8.1231808796435523</v>
      </c>
      <c r="U269" s="23">
        <v>6.2235584190886266</v>
      </c>
      <c r="V269" s="23">
        <v>4.22</v>
      </c>
      <c r="W269" s="25">
        <v>7.9999999999999849E-2</v>
      </c>
      <c r="X269" s="23">
        <v>-1.0781273063012866</v>
      </c>
      <c r="Y269" s="23">
        <v>2.6008204318202273</v>
      </c>
      <c r="Z269" s="23">
        <v>3.5806564230922175</v>
      </c>
      <c r="AA269" s="23">
        <v>3.1527720441285982</v>
      </c>
      <c r="AB269" s="23">
        <v>2.12</v>
      </c>
    </row>
    <row r="270" spans="1:28" x14ac:dyDescent="0.3">
      <c r="A270" s="21">
        <v>45230</v>
      </c>
      <c r="B270" s="22">
        <v>149.06</v>
      </c>
      <c r="C270" s="23">
        <v>0.98</v>
      </c>
      <c r="D270" s="23">
        <v>7.0911329872921094</v>
      </c>
      <c r="E270" s="23">
        <v>11.539678588134855</v>
      </c>
      <c r="F270" s="23">
        <v>13.89700565015797</v>
      </c>
      <c r="G270" s="23">
        <v>14.420585930704297</v>
      </c>
      <c r="H270" s="23">
        <v>12.203172600814517</v>
      </c>
      <c r="I270" s="23">
        <v>11.456519227543286</v>
      </c>
      <c r="J270" s="23">
        <v>9.1674207085869526</v>
      </c>
      <c r="K270" s="23">
        <v>7.7921381600583155</v>
      </c>
      <c r="L270" s="23">
        <v>7.1426791160052536</v>
      </c>
      <c r="M270" s="23">
        <v>5.4086067618225</v>
      </c>
      <c r="N270" s="23">
        <v>0.28000000000000103</v>
      </c>
      <c r="O270" s="25">
        <v>1</v>
      </c>
      <c r="P270" s="23">
        <v>8.8319444827167715</v>
      </c>
      <c r="Q270" s="23">
        <v>10.866081358604626</v>
      </c>
      <c r="R270" s="23">
        <v>6.4022731353620044</v>
      </c>
      <c r="S270" s="23">
        <v>8.9402067650993935</v>
      </c>
      <c r="T270" s="23">
        <v>8.3223449412849</v>
      </c>
      <c r="U270" s="23">
        <v>6.202536657137748</v>
      </c>
      <c r="V270" s="23">
        <v>4.21</v>
      </c>
      <c r="W270" s="25">
        <v>0.12999999999999989</v>
      </c>
      <c r="X270" s="23">
        <v>-1.0222691072198762</v>
      </c>
      <c r="Y270" s="23">
        <v>2.6366817671845455</v>
      </c>
      <c r="Z270" s="23">
        <v>3.6863126174747385</v>
      </c>
      <c r="AA270" s="23">
        <v>3.1942536190663331</v>
      </c>
      <c r="AB270" s="23">
        <v>2.17</v>
      </c>
    </row>
    <row r="271" spans="1:28" x14ac:dyDescent="0.3">
      <c r="A271" s="21">
        <v>45236</v>
      </c>
      <c r="B271" s="22">
        <v>148.72</v>
      </c>
      <c r="C271" s="23">
        <v>1.02</v>
      </c>
      <c r="D271" s="23">
        <v>6.5882682142561855</v>
      </c>
      <c r="E271" s="23">
        <v>10.932797000137167</v>
      </c>
      <c r="F271" s="23">
        <v>13.285802090795748</v>
      </c>
      <c r="G271" s="23">
        <v>13.909379816345227</v>
      </c>
      <c r="H271" s="23">
        <v>11.70553517830035</v>
      </c>
      <c r="I271" s="23">
        <v>10.741171227760033</v>
      </c>
      <c r="J271" s="23">
        <v>8.6125911051317825</v>
      </c>
      <c r="K271" s="23">
        <v>7.2690546632238542</v>
      </c>
      <c r="L271" s="23">
        <v>6.7887381997837544</v>
      </c>
      <c r="M271" s="23">
        <v>5.3164065106891618</v>
      </c>
      <c r="N271" s="23">
        <v>0.52000000000000102</v>
      </c>
      <c r="O271" s="25">
        <v>0.98000000000000198</v>
      </c>
      <c r="P271" s="23">
        <v>8.6405126930828544</v>
      </c>
      <c r="Q271" s="23">
        <v>10.620912191208436</v>
      </c>
      <c r="R271" s="23">
        <v>6.2266004703312534</v>
      </c>
      <c r="S271" s="23">
        <v>8.824785962638618</v>
      </c>
      <c r="T271" s="23">
        <v>8.2911321159453912</v>
      </c>
      <c r="U271" s="23">
        <v>6.1891046615592273</v>
      </c>
      <c r="V271" s="23">
        <v>4.2699999999999996</v>
      </c>
      <c r="W271" s="25">
        <v>3.0000000000000027E-2</v>
      </c>
      <c r="X271" s="23">
        <v>-1.0919449428343957</v>
      </c>
      <c r="Y271" s="23">
        <v>2.6119668485935836</v>
      </c>
      <c r="Z271" s="23">
        <v>3.6579793451769818</v>
      </c>
      <c r="AA271" s="23">
        <v>3.211221130290479</v>
      </c>
      <c r="AB271" s="23">
        <v>2.19</v>
      </c>
    </row>
    <row r="272" spans="1:28" x14ac:dyDescent="0.3">
      <c r="A272" s="21">
        <v>45243</v>
      </c>
      <c r="B272" s="22">
        <v>149.27000000000001</v>
      </c>
      <c r="C272" s="23">
        <v>1.1299999999999999</v>
      </c>
      <c r="D272" s="23">
        <v>7.4647889616667733</v>
      </c>
      <c r="E272" s="23">
        <v>12.044633839017902</v>
      </c>
      <c r="F272" s="23">
        <v>14.248694744660401</v>
      </c>
      <c r="G272" s="23">
        <v>14.726711032689916</v>
      </c>
      <c r="H272" s="23">
        <v>12.577124621285471</v>
      </c>
      <c r="I272" s="23">
        <v>11.675043378717438</v>
      </c>
      <c r="J272" s="23">
        <v>9.7456694985889012</v>
      </c>
      <c r="K272" s="23">
        <v>8.4218471955471941</v>
      </c>
      <c r="L272" s="23">
        <v>7.7563477352814019</v>
      </c>
      <c r="M272" s="23">
        <v>5.8601224857349736</v>
      </c>
      <c r="N272" s="23">
        <v>0.43000000000000199</v>
      </c>
      <c r="O272" s="25">
        <v>1.06</v>
      </c>
      <c r="P272" s="23">
        <v>9.0960115785815194</v>
      </c>
      <c r="Q272" s="23">
        <v>11.234099144703388</v>
      </c>
      <c r="R272" s="23">
        <v>6.7314673822289555</v>
      </c>
      <c r="S272" s="23">
        <v>9.2099443606749212</v>
      </c>
      <c r="T272" s="23">
        <v>8.5639874209481945</v>
      </c>
      <c r="U272" s="23">
        <v>6.3390947570530853</v>
      </c>
      <c r="V272" s="23">
        <v>4.41</v>
      </c>
      <c r="W272" s="25">
        <v>-0.28000000000000103</v>
      </c>
      <c r="X272" s="23">
        <v>-1.2280825028758602</v>
      </c>
      <c r="Y272" s="23">
        <v>2.5768677689790858</v>
      </c>
      <c r="Z272" s="23">
        <v>3.7236145108811645</v>
      </c>
      <c r="AA272" s="23">
        <v>3.3043020676004611</v>
      </c>
      <c r="AB272" s="23">
        <v>2.37</v>
      </c>
    </row>
    <row r="273" spans="1:28" x14ac:dyDescent="0.3">
      <c r="A273" s="21">
        <v>45250</v>
      </c>
      <c r="B273" s="22">
        <v>149.72</v>
      </c>
      <c r="C273" s="23">
        <v>1.04</v>
      </c>
      <c r="D273" s="23">
        <v>7.1823809331725252</v>
      </c>
      <c r="E273" s="23">
        <v>12.303223115755905</v>
      </c>
      <c r="F273" s="23">
        <v>14.77715872513987</v>
      </c>
      <c r="G273" s="23">
        <v>15.231983331095279</v>
      </c>
      <c r="H273" s="23">
        <v>12.941627740908228</v>
      </c>
      <c r="I273" s="23">
        <v>11.894799910574559</v>
      </c>
      <c r="J273" s="23">
        <v>9.6083429952275079</v>
      </c>
      <c r="K273" s="23">
        <v>8.1595542664484846</v>
      </c>
      <c r="L273" s="23">
        <v>7.5595759584087032</v>
      </c>
      <c r="M273" s="23">
        <v>5.7239355764510425</v>
      </c>
      <c r="N273" s="23">
        <v>0.48</v>
      </c>
      <c r="O273" s="25">
        <v>1.0900000000000001</v>
      </c>
      <c r="P273" s="23">
        <v>9.2749276027451888</v>
      </c>
      <c r="Q273" s="23">
        <v>11.425200654811245</v>
      </c>
      <c r="R273" s="23">
        <v>6.9352683508860435</v>
      </c>
      <c r="S273" s="23">
        <v>9.3800873905222808</v>
      </c>
      <c r="T273" s="23">
        <v>8.6499366583545427</v>
      </c>
      <c r="U273" s="23">
        <v>6.8866858680247329</v>
      </c>
      <c r="V273" s="23">
        <v>4.67</v>
      </c>
      <c r="W273" s="25">
        <v>1.0000000000000009E-2</v>
      </c>
      <c r="X273" s="23">
        <v>-1.1634048128805872</v>
      </c>
      <c r="Y273" s="23">
        <v>2.5615717532157216</v>
      </c>
      <c r="Z273" s="23">
        <v>3.5853194081810269</v>
      </c>
      <c r="AA273" s="23">
        <v>3.124600679474252</v>
      </c>
      <c r="AB273" s="23">
        <v>2.09</v>
      </c>
    </row>
    <row r="274" spans="1:28" x14ac:dyDescent="0.3">
      <c r="A274" s="21">
        <v>45257</v>
      </c>
      <c r="B274" s="22">
        <v>149.66</v>
      </c>
      <c r="C274" s="23">
        <v>0.93</v>
      </c>
      <c r="D274" s="23">
        <v>7.0460592756054732</v>
      </c>
      <c r="E274" s="23">
        <v>12.131961660900561</v>
      </c>
      <c r="F274" s="23">
        <v>14.825610310241137</v>
      </c>
      <c r="G274" s="23">
        <v>15.419667974294832</v>
      </c>
      <c r="H274" s="23">
        <v>13.086015052188497</v>
      </c>
      <c r="I274" s="23">
        <v>11.956426492803036</v>
      </c>
      <c r="J274" s="23">
        <v>9.4839311115545755</v>
      </c>
      <c r="K274" s="23">
        <v>8.0704144737137682</v>
      </c>
      <c r="L274" s="23">
        <v>7.4528319817926665</v>
      </c>
      <c r="M274" s="23">
        <v>5.792207726057482</v>
      </c>
      <c r="N274" s="23">
        <v>0.71000000000000096</v>
      </c>
      <c r="O274" s="25">
        <v>1.1599999999999999</v>
      </c>
      <c r="P274" s="23">
        <v>9.4700224276173603</v>
      </c>
      <c r="Q274" s="23">
        <v>11.651706712742715</v>
      </c>
      <c r="R274" s="23">
        <v>7.0311290041000492</v>
      </c>
      <c r="S274" s="23">
        <v>9.3502948565581079</v>
      </c>
      <c r="T274" s="23">
        <v>8.4572783894701615</v>
      </c>
      <c r="U274" s="23">
        <v>6.7436574885688154</v>
      </c>
      <c r="V274" s="23">
        <v>4.63</v>
      </c>
      <c r="W274" s="25">
        <v>9.9999999999999867E-2</v>
      </c>
      <c r="X274" s="23">
        <v>-1.1867772312608453</v>
      </c>
      <c r="Y274" s="23">
        <v>2.5886765454161864</v>
      </c>
      <c r="Z274" s="23">
        <v>3.5349152311843581</v>
      </c>
      <c r="AA274" s="23">
        <v>2.9181964396262519</v>
      </c>
      <c r="AB274" s="23">
        <v>1.94</v>
      </c>
    </row>
    <row r="275" spans="1:28" x14ac:dyDescent="0.3">
      <c r="A275" s="21">
        <v>45264</v>
      </c>
      <c r="B275" s="22">
        <v>149.47999999999999</v>
      </c>
      <c r="C275" s="23">
        <v>0.95</v>
      </c>
      <c r="D275" s="23">
        <v>6.9101020750783251</v>
      </c>
      <c r="E275" s="23">
        <v>11.856966135934506</v>
      </c>
      <c r="F275" s="23">
        <v>14.526423200883221</v>
      </c>
      <c r="G275" s="23">
        <v>15.284950180209373</v>
      </c>
      <c r="H275" s="23">
        <v>13.053243949817103</v>
      </c>
      <c r="I275" s="23">
        <v>11.959790287523171</v>
      </c>
      <c r="J275" s="23">
        <v>9.7618441215315634</v>
      </c>
      <c r="K275" s="23">
        <v>8.5267275345718225</v>
      </c>
      <c r="L275" s="23">
        <v>7.8963040850542674</v>
      </c>
      <c r="M275" s="23">
        <v>5.8718017791439294</v>
      </c>
      <c r="N275" s="23">
        <v>0.47000000000000097</v>
      </c>
      <c r="O275" s="25">
        <v>1.17</v>
      </c>
      <c r="P275" s="23">
        <v>9.3251228775291839</v>
      </c>
      <c r="Q275" s="23">
        <v>11.418915843858416</v>
      </c>
      <c r="R275" s="23">
        <v>6.9392885336110686</v>
      </c>
      <c r="S275" s="23">
        <v>9.4197951308365759</v>
      </c>
      <c r="T275" s="23">
        <v>8.7036705209972922</v>
      </c>
      <c r="U275" s="23">
        <v>6.7359294054908938</v>
      </c>
      <c r="V275" s="23">
        <v>4.66</v>
      </c>
      <c r="W275" s="25">
        <v>0.12999999999999989</v>
      </c>
      <c r="X275" s="23">
        <v>-1.028042234068828</v>
      </c>
      <c r="Y275" s="23">
        <v>2.7750644899068444</v>
      </c>
      <c r="Z275" s="23">
        <v>3.8113883354904048</v>
      </c>
      <c r="AA275" s="23">
        <v>3.3824824712922581</v>
      </c>
      <c r="AB275" s="23">
        <v>2.35</v>
      </c>
    </row>
    <row r="276" spans="1:28" x14ac:dyDescent="0.3">
      <c r="A276" s="21">
        <v>45275</v>
      </c>
      <c r="B276" s="22">
        <v>147.55000000000001</v>
      </c>
      <c r="C276" s="23">
        <v>0.67</v>
      </c>
      <c r="D276" s="23">
        <v>5.6570574861146721</v>
      </c>
      <c r="E276" s="23">
        <v>10.139393874046068</v>
      </c>
      <c r="F276" s="23">
        <v>12.973495234179202</v>
      </c>
      <c r="G276" s="23">
        <v>13.773427676502378</v>
      </c>
      <c r="H276" s="23">
        <v>11.578978514357445</v>
      </c>
      <c r="I276" s="23">
        <v>10.469462878585139</v>
      </c>
      <c r="J276" s="23">
        <v>8.2063284567144947</v>
      </c>
      <c r="K276" s="23">
        <v>7.1241181363484563</v>
      </c>
      <c r="L276" s="23">
        <v>6.5586626520986533</v>
      </c>
      <c r="M276" s="23">
        <v>4.9529077826696959</v>
      </c>
      <c r="N276" s="23">
        <v>0.21000000000000099</v>
      </c>
      <c r="O276" s="25">
        <v>0.91000000000000203</v>
      </c>
      <c r="P276" s="23">
        <v>8.651013303448698</v>
      </c>
      <c r="Q276" s="23">
        <v>10.686448774119478</v>
      </c>
      <c r="R276" s="23">
        <v>6.3753087373085675</v>
      </c>
      <c r="S276" s="23">
        <v>8.8687553474252887</v>
      </c>
      <c r="T276" s="23">
        <v>8.3294312132447885</v>
      </c>
      <c r="U276" s="23">
        <v>6.5993776367150554</v>
      </c>
      <c r="V276" s="23">
        <v>4.5999999999999996</v>
      </c>
      <c r="W276" s="25">
        <v>3.0000000000000027E-2</v>
      </c>
      <c r="X276" s="23">
        <v>-1.231278782550502</v>
      </c>
      <c r="Y276" s="23">
        <v>2.4374035229876023</v>
      </c>
      <c r="Z276" s="23">
        <v>3.4559251270702451</v>
      </c>
      <c r="AA276" s="23">
        <v>3.0849713412321069</v>
      </c>
      <c r="AB276" s="23">
        <v>2.11</v>
      </c>
    </row>
    <row r="277" spans="1:28" x14ac:dyDescent="0.3">
      <c r="A277" s="21">
        <v>45286</v>
      </c>
      <c r="B277" s="22">
        <v>147.63999999999999</v>
      </c>
      <c r="C277" s="23">
        <v>0.54</v>
      </c>
      <c r="D277" s="23">
        <v>5.2883108243750137</v>
      </c>
      <c r="E277" s="23">
        <v>9.4021750000322832</v>
      </c>
      <c r="F277" s="23">
        <v>12.115175758002971</v>
      </c>
      <c r="G277" s="23">
        <v>12.856231692438419</v>
      </c>
      <c r="H277" s="23">
        <v>10.808784415470802</v>
      </c>
      <c r="I277" s="23">
        <v>9.7566833974107645</v>
      </c>
      <c r="J277" s="23">
        <v>7.3686454107667121</v>
      </c>
      <c r="K277" s="23">
        <v>6.4882111360659263</v>
      </c>
      <c r="L277" s="23">
        <v>6.1688174508602627</v>
      </c>
      <c r="M277" s="23">
        <v>4.8770251712973245</v>
      </c>
      <c r="N277" s="23">
        <v>0.17</v>
      </c>
      <c r="O277" s="25">
        <v>0.92</v>
      </c>
      <c r="P277" s="23">
        <v>7.9033787145029226</v>
      </c>
      <c r="Q277" s="23">
        <v>9.5298844847231479</v>
      </c>
      <c r="R277" s="23">
        <v>5.2720598322808483</v>
      </c>
      <c r="S277" s="23">
        <v>7.8153119090324656</v>
      </c>
      <c r="T277" s="23">
        <v>7.3181189833009457</v>
      </c>
      <c r="U277" s="23">
        <v>6.223549326224334</v>
      </c>
      <c r="V277" s="23">
        <v>4.5999999999999996</v>
      </c>
      <c r="W277" s="25">
        <v>-0.14000000000000012</v>
      </c>
      <c r="X277" s="23">
        <v>-1.4852865003569267</v>
      </c>
      <c r="Y277" s="23">
        <v>2.0414757820496114</v>
      </c>
      <c r="Z277" s="23">
        <v>2.9959211898397631</v>
      </c>
      <c r="AA277" s="23">
        <v>2.4724105692408487</v>
      </c>
      <c r="AB277" s="23">
        <v>1.5099999999999998</v>
      </c>
    </row>
    <row r="278" spans="1:28" x14ac:dyDescent="0.3">
      <c r="A278" s="21">
        <v>45297</v>
      </c>
      <c r="B278" s="22">
        <v>146.61000000000001</v>
      </c>
      <c r="C278" s="23">
        <v>0.38</v>
      </c>
      <c r="D278" s="23">
        <v>4.5857125116699997</v>
      </c>
      <c r="E278" s="23">
        <v>7.9039530898942818</v>
      </c>
      <c r="F278" s="23">
        <v>10.655421990045335</v>
      </c>
      <c r="G278" s="23">
        <v>11.470968362133036</v>
      </c>
      <c r="H278" s="23">
        <v>9.5462380287957771</v>
      </c>
      <c r="I278" s="23">
        <v>8.4271484772486431</v>
      </c>
      <c r="J278" s="23">
        <v>6.1509171204667243</v>
      </c>
      <c r="K278" s="23">
        <v>5.3735613170080638</v>
      </c>
      <c r="L278" s="23">
        <v>5.2142919512556256</v>
      </c>
      <c r="M278" s="23">
        <v>4.2046465579580481</v>
      </c>
      <c r="N278" s="23">
        <v>0.16</v>
      </c>
      <c r="O278" s="25">
        <v>0.86000000000000099</v>
      </c>
      <c r="P278" s="23">
        <v>7.2964569330670228</v>
      </c>
      <c r="Q278" s="23">
        <v>8.7151997492058406</v>
      </c>
      <c r="R278" s="23">
        <v>4.5749360745456613</v>
      </c>
      <c r="S278" s="23">
        <v>7.406385077063443</v>
      </c>
      <c r="T278" s="23">
        <v>7.159084127423692</v>
      </c>
      <c r="U278" s="23">
        <v>5.6877467565719382</v>
      </c>
      <c r="V278" s="23">
        <v>4.13</v>
      </c>
      <c r="W278" s="25">
        <v>0.66999999999999993</v>
      </c>
      <c r="X278" s="23">
        <v>-0.92863759770028831</v>
      </c>
      <c r="Y278" s="23">
        <v>2.3859878154917316</v>
      </c>
      <c r="Z278" s="23">
        <v>3.2810240351146702</v>
      </c>
      <c r="AA278" s="23">
        <v>3.9391743502349721</v>
      </c>
      <c r="AB278" s="23">
        <v>1.67</v>
      </c>
    </row>
    <row r="279" spans="1:28" x14ac:dyDescent="0.3">
      <c r="A279" s="21">
        <v>45307</v>
      </c>
      <c r="B279" s="22">
        <v>144.44</v>
      </c>
      <c r="C279" s="23">
        <v>0.2</v>
      </c>
      <c r="D279" s="23">
        <v>3.3079485487566087</v>
      </c>
      <c r="E279" s="23">
        <v>6.410245527448093</v>
      </c>
      <c r="F279" s="23">
        <v>9.055097105958442</v>
      </c>
      <c r="G279" s="23">
        <v>9.8164684329185761</v>
      </c>
      <c r="H279" s="23">
        <v>7.9363164084369489</v>
      </c>
      <c r="I279" s="23">
        <v>6.4121579378960263</v>
      </c>
      <c r="J279" s="23">
        <v>4.5048761953375518</v>
      </c>
      <c r="K279" s="23">
        <v>3.6532403010370222</v>
      </c>
      <c r="L279" s="23">
        <v>3.5874457560688997</v>
      </c>
      <c r="M279" s="23">
        <v>3.1725988101067979</v>
      </c>
      <c r="N279" s="23">
        <v>-0.12999999999999901</v>
      </c>
      <c r="O279" s="25">
        <v>0.59000000000000197</v>
      </c>
      <c r="P279" s="23">
        <v>6.3540656983694497</v>
      </c>
      <c r="Q279" s="23">
        <v>7.6288708212112235</v>
      </c>
      <c r="R279" s="23">
        <v>3.4497219452457717</v>
      </c>
      <c r="S279" s="23">
        <v>6.2866592054269637</v>
      </c>
      <c r="T279" s="23">
        <v>6.1067228532089333</v>
      </c>
      <c r="U279" s="23">
        <v>5.0434916241996337</v>
      </c>
      <c r="V279" s="23">
        <v>3.77</v>
      </c>
      <c r="W279" s="25">
        <v>0.43999999999999995</v>
      </c>
      <c r="X279" s="23">
        <v>-1.280483505722781</v>
      </c>
      <c r="Y279" s="23">
        <v>1.835795463699448</v>
      </c>
      <c r="Z279" s="23">
        <v>2.6857916300377389</v>
      </c>
      <c r="AA279" s="23">
        <v>3.2553025600324714</v>
      </c>
      <c r="AB279" s="23">
        <v>1.1800000000000002</v>
      </c>
    </row>
    <row r="280" spans="1:28" x14ac:dyDescent="0.3">
      <c r="A280" s="21">
        <v>45317</v>
      </c>
      <c r="B280" s="22">
        <v>141.78</v>
      </c>
      <c r="C280" s="23">
        <v>-6.0000000000000102E-2</v>
      </c>
      <c r="D280" s="23">
        <v>3.0198982633896945</v>
      </c>
      <c r="E280" s="23">
        <v>4.5784041448288431</v>
      </c>
      <c r="F280" s="23">
        <v>7.2050552128558136</v>
      </c>
      <c r="G280" s="23">
        <v>7.7860380884857028</v>
      </c>
      <c r="H280" s="23">
        <v>5.5235198158402481</v>
      </c>
      <c r="I280" s="23">
        <v>4.4933110077235057</v>
      </c>
      <c r="J280" s="23">
        <v>2.1087441256905013</v>
      </c>
      <c r="K280" s="23">
        <v>0.66703905856053591</v>
      </c>
      <c r="L280" s="23">
        <v>1.0698173266680329</v>
      </c>
      <c r="M280" s="23">
        <v>0.99814142402685757</v>
      </c>
      <c r="N280" s="23">
        <v>-0.38999999999999901</v>
      </c>
      <c r="O280" s="25">
        <v>0.33</v>
      </c>
      <c r="P280" s="23">
        <v>5.2902367244613639</v>
      </c>
      <c r="Q280" s="23">
        <v>6.4204419677876325</v>
      </c>
      <c r="R280" s="23">
        <v>2.1959316903169004</v>
      </c>
      <c r="S280" s="23">
        <v>5.0021517945271246</v>
      </c>
      <c r="T280" s="23">
        <v>4.8250263011036951</v>
      </c>
      <c r="U280" s="23">
        <v>4.0135240155745455</v>
      </c>
      <c r="V280" s="23">
        <v>2.91</v>
      </c>
      <c r="W280" s="25">
        <v>6.999999999999984E-2</v>
      </c>
      <c r="X280" s="23">
        <v>-1.6059962594131822</v>
      </c>
      <c r="Y280" s="23">
        <v>1.2296441540351755</v>
      </c>
      <c r="Z280" s="23">
        <v>2.1101819169910456</v>
      </c>
      <c r="AA280" s="23">
        <v>2.7973348051498128</v>
      </c>
      <c r="AB280" s="23">
        <v>0.59000000000000008</v>
      </c>
    </row>
    <row r="281" spans="1:28" x14ac:dyDescent="0.3">
      <c r="A281" s="21">
        <v>45328</v>
      </c>
      <c r="B281" s="22">
        <v>140</v>
      </c>
      <c r="C281" s="23">
        <v>-0.23</v>
      </c>
      <c r="D281" s="23">
        <v>2.0930593464781673</v>
      </c>
      <c r="E281" s="23">
        <v>3.2165414016791032</v>
      </c>
      <c r="F281" s="23">
        <v>5.8730713607803473</v>
      </c>
      <c r="G281" s="23">
        <v>6.5134075099078217</v>
      </c>
      <c r="H281" s="23">
        <v>4.4903626675580259</v>
      </c>
      <c r="I281" s="23">
        <v>3.5754864116534621</v>
      </c>
      <c r="J281" s="23">
        <v>1.4838207397792984</v>
      </c>
      <c r="K281" s="23">
        <v>0.19904142606520114</v>
      </c>
      <c r="L281" s="23">
        <v>0.40227862497087996</v>
      </c>
      <c r="M281" s="23">
        <v>0.3849938949221493</v>
      </c>
      <c r="N281" s="23">
        <v>-0.63</v>
      </c>
      <c r="O281" s="25">
        <v>-9.9999999999997903E-3</v>
      </c>
      <c r="P281" s="23">
        <v>4.4707502926226335</v>
      </c>
      <c r="Q281" s="23">
        <v>5.5660800481635366</v>
      </c>
      <c r="R281" s="23">
        <v>1.332726579656301</v>
      </c>
      <c r="S281" s="23">
        <v>4.1770964478231498</v>
      </c>
      <c r="T281" s="23">
        <v>4.1151398424595556</v>
      </c>
      <c r="U281" s="23">
        <v>3.1344700320447365</v>
      </c>
      <c r="V281" s="23">
        <v>2.36</v>
      </c>
      <c r="W281" s="25">
        <v>-5.0000000000000044E-2</v>
      </c>
      <c r="X281" s="23">
        <v>-1.6055013441247503</v>
      </c>
      <c r="Y281" s="23">
        <v>0.9007757560320937</v>
      </c>
      <c r="Z281" s="23">
        <v>1.620646128059968</v>
      </c>
      <c r="AA281" s="23">
        <v>3.1433204652852513</v>
      </c>
      <c r="AB281" s="23">
        <v>0.62999999999999989</v>
      </c>
    </row>
    <row r="282" spans="1:28" x14ac:dyDescent="0.3">
      <c r="A282" s="21">
        <v>45338</v>
      </c>
      <c r="B282" s="22">
        <v>139.88999999999999</v>
      </c>
      <c r="C282" s="23">
        <v>-0.22</v>
      </c>
      <c r="D282" s="23">
        <v>1.9499875615610403</v>
      </c>
      <c r="E282" s="23">
        <v>3.0749415554880333</v>
      </c>
      <c r="F282" s="23">
        <v>5.630244273383469</v>
      </c>
      <c r="G282" s="23">
        <v>6.2732560248828726</v>
      </c>
      <c r="H282" s="23">
        <v>4.281852684166684</v>
      </c>
      <c r="I282" s="23">
        <v>3.4201449936950619</v>
      </c>
      <c r="J282" s="23">
        <v>1.4108686037703406</v>
      </c>
      <c r="K282" s="23">
        <v>0.14256637105969538</v>
      </c>
      <c r="L282" s="23">
        <v>0.31574526632570254</v>
      </c>
      <c r="M282" s="23">
        <v>0.32583010632234832</v>
      </c>
      <c r="N282" s="23">
        <v>-0.64</v>
      </c>
      <c r="O282" s="25">
        <v>0.14000000000000101</v>
      </c>
      <c r="P282" s="23">
        <v>4.3692802586436983</v>
      </c>
      <c r="Q282" s="23">
        <v>5.3730109084513291</v>
      </c>
      <c r="R282" s="23">
        <v>1.237001346980356</v>
      </c>
      <c r="S282" s="23">
        <v>4.2434476540989881</v>
      </c>
      <c r="T282" s="23">
        <v>4.2432667854387587</v>
      </c>
      <c r="U282" s="23">
        <v>3.4408494017499764</v>
      </c>
      <c r="V282" s="23">
        <v>2.2799999999999998</v>
      </c>
      <c r="W282" s="25">
        <v>-0.44000000000000106</v>
      </c>
      <c r="X282" s="23">
        <v>-1.8282870418953681</v>
      </c>
      <c r="Y282" s="23">
        <v>0.75072347856553745</v>
      </c>
      <c r="Z282" s="23">
        <v>1.5648146500425026</v>
      </c>
      <c r="AA282" s="23">
        <v>2.6584925671348856</v>
      </c>
      <c r="AB282" s="23">
        <v>0.7799999999999998</v>
      </c>
    </row>
    <row r="283" spans="1:28" x14ac:dyDescent="0.3">
      <c r="A283" s="21">
        <v>45348</v>
      </c>
      <c r="B283" s="22">
        <v>139.38</v>
      </c>
      <c r="C283" s="23">
        <v>-0.17</v>
      </c>
      <c r="D283" s="23">
        <v>1.8852427362670969</v>
      </c>
      <c r="E283" s="23">
        <v>3.0400248384503463</v>
      </c>
      <c r="F283" s="23">
        <v>5.3615097477911506</v>
      </c>
      <c r="G283" s="23">
        <v>5.9219009508609695</v>
      </c>
      <c r="H283" s="23">
        <v>3.9994886063527391</v>
      </c>
      <c r="I283" s="23">
        <v>3.2354411642132508</v>
      </c>
      <c r="J283" s="23">
        <v>1.3225621118753628</v>
      </c>
      <c r="K283" s="23">
        <v>7.7070151010881993E-2</v>
      </c>
      <c r="L283" s="23">
        <v>0.19692469180966748</v>
      </c>
      <c r="M283" s="23">
        <v>0.26482318074852357</v>
      </c>
      <c r="N283" s="23">
        <v>-0.65</v>
      </c>
      <c r="O283" s="25">
        <v>-2.9999999999999399E-2</v>
      </c>
      <c r="P283" s="23">
        <v>4.0328873396884193</v>
      </c>
      <c r="Q283" s="23">
        <v>5.0024821912525193</v>
      </c>
      <c r="R283" s="23">
        <v>0.77489593549121083</v>
      </c>
      <c r="S283" s="23">
        <v>3.7429319198239233</v>
      </c>
      <c r="T283" s="23">
        <v>3.7652374339284354</v>
      </c>
      <c r="U283" s="23">
        <v>2.9630662947361088</v>
      </c>
      <c r="V283" s="23">
        <v>2.23</v>
      </c>
      <c r="W283" s="25">
        <v>-0.12000000000000111</v>
      </c>
      <c r="X283" s="23">
        <v>-1.6569787651252876</v>
      </c>
      <c r="Y283" s="23">
        <v>0.68636725346166227</v>
      </c>
      <c r="Z283" s="23">
        <v>1.4150995800689596</v>
      </c>
      <c r="AA283" s="23">
        <v>3.0418612918841914</v>
      </c>
      <c r="AB283" s="23">
        <v>0.5</v>
      </c>
    </row>
    <row r="284" spans="1:28" x14ac:dyDescent="0.3">
      <c r="A284" s="21">
        <v>45357</v>
      </c>
      <c r="B284" s="22">
        <v>138.88999999999999</v>
      </c>
      <c r="C284" s="23">
        <v>-0.28000000000000003</v>
      </c>
      <c r="D284" s="23">
        <v>1.4152959063033332</v>
      </c>
      <c r="E284" s="23">
        <v>2.4013310813674931</v>
      </c>
      <c r="F284" s="23">
        <v>4.619181711060433</v>
      </c>
      <c r="G284" s="23">
        <v>5.2435188981904286</v>
      </c>
      <c r="H284" s="23">
        <v>3.265560951543355</v>
      </c>
      <c r="I284" s="23">
        <v>2.5240057414821289</v>
      </c>
      <c r="J284" s="23">
        <v>0.572852370011951</v>
      </c>
      <c r="K284" s="23">
        <v>-0.75067233820498647</v>
      </c>
      <c r="L284" s="23">
        <v>-0.58278548198113067</v>
      </c>
      <c r="M284" s="23">
        <v>-0.24591857568849218</v>
      </c>
      <c r="N284" s="23">
        <v>-0.76</v>
      </c>
      <c r="O284" s="25">
        <v>-8.0000000000000099E-2</v>
      </c>
      <c r="P284" s="23">
        <v>3.7843951281054027</v>
      </c>
      <c r="Q284" s="23">
        <v>4.7021000963190591</v>
      </c>
      <c r="R284" s="23">
        <v>0.52504115140029195</v>
      </c>
      <c r="S284" s="23">
        <v>3.526271537227438</v>
      </c>
      <c r="T284" s="23">
        <v>3.5963284204158295</v>
      </c>
      <c r="U284" s="23">
        <v>2.7860995216821403</v>
      </c>
      <c r="V284" s="23">
        <v>1.96</v>
      </c>
      <c r="W284" s="25">
        <v>-0.14000000000000012</v>
      </c>
      <c r="X284" s="23">
        <v>-1.6982724494337147</v>
      </c>
      <c r="Y284" s="23">
        <v>0.61475602695798526</v>
      </c>
      <c r="Z284" s="23">
        <v>1.3623703162022729</v>
      </c>
      <c r="AA284" s="23">
        <v>2.8906614476554182</v>
      </c>
      <c r="AB284" s="23">
        <v>0.53</v>
      </c>
    </row>
    <row r="285" spans="1:28" x14ac:dyDescent="0.3">
      <c r="A285" s="21">
        <v>45366</v>
      </c>
      <c r="B285" s="22">
        <v>138.4</v>
      </c>
      <c r="C285" s="23">
        <v>-0.22</v>
      </c>
      <c r="D285" s="23">
        <v>1.313411567211767</v>
      </c>
      <c r="E285" s="23">
        <v>2.3168642363312824</v>
      </c>
      <c r="F285" s="23">
        <v>4.4523730184021364</v>
      </c>
      <c r="G285" s="23">
        <v>5.0930959610372835</v>
      </c>
      <c r="H285" s="23">
        <v>3.1712250360441798</v>
      </c>
      <c r="I285" s="23">
        <v>2.5556045995960757</v>
      </c>
      <c r="J285" s="23">
        <v>0.77242669648733431</v>
      </c>
      <c r="K285" s="23">
        <v>-0.36628613826072964</v>
      </c>
      <c r="L285" s="23">
        <v>-0.37193563509601113</v>
      </c>
      <c r="M285" s="23">
        <v>-0.11992737902433603</v>
      </c>
      <c r="N285" s="23">
        <v>-0.67</v>
      </c>
      <c r="O285" s="25">
        <v>-0.13999999999999899</v>
      </c>
      <c r="P285" s="23">
        <v>3.6014049778363577</v>
      </c>
      <c r="Q285" s="23">
        <v>4.5300000107191183</v>
      </c>
      <c r="R285" s="23">
        <v>0.42547036878798861</v>
      </c>
      <c r="S285" s="23">
        <v>3.5032659657811958</v>
      </c>
      <c r="T285" s="23">
        <v>3.6631971309236691</v>
      </c>
      <c r="U285" s="23">
        <v>2.8426856615350498</v>
      </c>
      <c r="V285" s="23">
        <v>1.96</v>
      </c>
      <c r="W285" s="25">
        <v>-0.21000000000000107</v>
      </c>
      <c r="X285" s="23">
        <v>-1.7141143763089293</v>
      </c>
      <c r="Y285" s="23">
        <v>0.63865442451714438</v>
      </c>
      <c r="Z285" s="23">
        <v>1.4693289069637163</v>
      </c>
      <c r="AA285" s="23">
        <v>3.3981164898113807</v>
      </c>
      <c r="AB285" s="23">
        <v>0.73999999999999977</v>
      </c>
    </row>
    <row r="286" spans="1:28" x14ac:dyDescent="0.3">
      <c r="A286" s="21">
        <v>45376</v>
      </c>
      <c r="B286" s="22">
        <v>138.28</v>
      </c>
      <c r="C286" s="23">
        <v>-0.28000000000000003</v>
      </c>
      <c r="D286" s="23">
        <v>1.2135874223766507</v>
      </c>
      <c r="E286" s="23">
        <v>2.2473613010719458</v>
      </c>
      <c r="F286" s="23">
        <v>4.3674245011342094</v>
      </c>
      <c r="G286" s="23">
        <v>5.0479680952328216</v>
      </c>
      <c r="H286" s="23">
        <v>3.1807888011730756</v>
      </c>
      <c r="I286" s="23">
        <v>2.6421002306561294</v>
      </c>
      <c r="J286" s="23">
        <v>0.85803615263081889</v>
      </c>
      <c r="K286" s="23">
        <v>-0.45149152434095985</v>
      </c>
      <c r="L286" s="23">
        <v>-0.51882570512882142</v>
      </c>
      <c r="M286" s="23">
        <v>-0.26720205678913767</v>
      </c>
      <c r="N286" s="23">
        <v>-0.79</v>
      </c>
      <c r="O286" s="25">
        <v>-0.149999999999999</v>
      </c>
      <c r="P286" s="23">
        <v>3.5225711372207189</v>
      </c>
      <c r="Q286" s="23">
        <v>4.4392220013602923</v>
      </c>
      <c r="R286" s="23">
        <v>0.33729597818885204</v>
      </c>
      <c r="S286" s="23">
        <v>3.4472380712784556</v>
      </c>
      <c r="T286" s="23">
        <v>3.5987371192967097</v>
      </c>
      <c r="U286" s="23">
        <v>2.7535419038543871</v>
      </c>
      <c r="V286" s="23">
        <v>1.78</v>
      </c>
      <c r="W286" s="25">
        <v>-0.29000000000000103</v>
      </c>
      <c r="X286" s="23">
        <v>-1.8092340278508721</v>
      </c>
      <c r="Y286" s="23">
        <v>0.53667616454949441</v>
      </c>
      <c r="Z286" s="23">
        <v>1.3896361432801063</v>
      </c>
      <c r="AA286" s="23">
        <v>3.1602157246391265</v>
      </c>
      <c r="AB286" s="23">
        <v>0.69</v>
      </c>
    </row>
    <row r="287" spans="1:28" x14ac:dyDescent="0.3">
      <c r="A287" s="21">
        <v>45388</v>
      </c>
      <c r="B287" s="22">
        <v>137.99</v>
      </c>
      <c r="C287" s="23">
        <v>-0.38</v>
      </c>
      <c r="D287" s="23">
        <v>1.3555517577654048</v>
      </c>
      <c r="E287" s="23">
        <v>2.2728229898621377</v>
      </c>
      <c r="F287" s="23">
        <v>4.3852953710050633</v>
      </c>
      <c r="G287" s="23">
        <v>4.9786534696691103</v>
      </c>
      <c r="H287" s="23">
        <v>2.7963089282440698</v>
      </c>
      <c r="I287" s="23">
        <v>2.368416847037337</v>
      </c>
      <c r="J287" s="23">
        <v>0.64713631402118343</v>
      </c>
      <c r="K287" s="23">
        <v>-0.67002566118255569</v>
      </c>
      <c r="L287" s="23">
        <v>-0.75912586106608515</v>
      </c>
      <c r="M287" s="23">
        <v>-0.48998899717599487</v>
      </c>
      <c r="N287" s="23">
        <v>-0.9</v>
      </c>
      <c r="O287" s="25">
        <v>-0.26</v>
      </c>
      <c r="P287" s="23">
        <v>3.8437695993879926</v>
      </c>
      <c r="Q287" s="23">
        <v>5.009897679276766</v>
      </c>
      <c r="R287" s="23">
        <v>0.78188679009245132</v>
      </c>
      <c r="S287" s="23">
        <v>3.7758410784518781</v>
      </c>
      <c r="T287" s="23">
        <v>3.8852484465842521</v>
      </c>
      <c r="U287" s="23">
        <v>2.8139504097301566</v>
      </c>
      <c r="V287" s="23">
        <v>1.63</v>
      </c>
      <c r="W287" s="25">
        <v>-0.21000000000000107</v>
      </c>
      <c r="X287" s="23">
        <v>-1.5809433129745578</v>
      </c>
      <c r="Y287" s="23">
        <v>0.86144461957615759</v>
      </c>
      <c r="Z287" s="23">
        <v>1.8311218917056054</v>
      </c>
      <c r="AA287" s="23">
        <v>3.6862385575670373</v>
      </c>
      <c r="AB287" s="23">
        <v>1.21</v>
      </c>
    </row>
    <row r="288" spans="1:28" x14ac:dyDescent="0.3">
      <c r="A288" s="21">
        <v>45399</v>
      </c>
      <c r="B288" s="22">
        <v>137.79</v>
      </c>
      <c r="C288" s="23">
        <v>-0.34</v>
      </c>
      <c r="D288" s="23">
        <v>1.0009545495695773</v>
      </c>
      <c r="E288" s="23">
        <v>1.9484295045683233</v>
      </c>
      <c r="F288" s="23">
        <v>3.7010235432114325</v>
      </c>
      <c r="G288" s="23">
        <v>4.2812758724953826</v>
      </c>
      <c r="H288" s="23">
        <v>2.1591171239402853</v>
      </c>
      <c r="I288" s="23">
        <v>1.9347558593860161</v>
      </c>
      <c r="J288" s="23">
        <v>0.32192317577527696</v>
      </c>
      <c r="K288" s="23">
        <v>-1.0050473180806372</v>
      </c>
      <c r="L288" s="23">
        <v>-0.96009744031555699</v>
      </c>
      <c r="M288" s="23">
        <v>-0.41697356140362929</v>
      </c>
      <c r="N288" s="23">
        <v>-0.61</v>
      </c>
      <c r="O288" s="25">
        <v>-0.29999999999999899</v>
      </c>
      <c r="P288" s="23">
        <v>3.3370157801094731</v>
      </c>
      <c r="Q288" s="23">
        <v>4.2411753005357093</v>
      </c>
      <c r="R288" s="23">
        <v>8.6151583150237743E-2</v>
      </c>
      <c r="S288" s="23">
        <v>3.1314963620205818</v>
      </c>
      <c r="T288" s="23">
        <v>3.2380672455971999</v>
      </c>
      <c r="U288" s="23">
        <v>2.3505401487356199</v>
      </c>
      <c r="V288" s="23">
        <v>1.54</v>
      </c>
      <c r="W288" s="25">
        <v>-0.23000000000000009</v>
      </c>
      <c r="X288" s="23">
        <v>-1.7818552155683021</v>
      </c>
      <c r="Y288" s="23">
        <v>0.54703986241116009</v>
      </c>
      <c r="Z288" s="23">
        <v>1.4528724447597967</v>
      </c>
      <c r="AA288" s="23">
        <v>3.1979961992827084</v>
      </c>
      <c r="AB288" s="23">
        <v>0.59000000000000008</v>
      </c>
    </row>
    <row r="289" spans="1:28" x14ac:dyDescent="0.3">
      <c r="A289" s="21">
        <v>45407</v>
      </c>
      <c r="B289" s="22">
        <v>135.86000000000001</v>
      </c>
      <c r="C289" s="23">
        <v>-0.48</v>
      </c>
      <c r="D289" s="23">
        <v>0.36669633508545696</v>
      </c>
      <c r="E289" s="23">
        <v>0.90848521071374666</v>
      </c>
      <c r="F289" s="23">
        <v>2.752628945936316</v>
      </c>
      <c r="G289" s="23">
        <v>3.3771881600756255</v>
      </c>
      <c r="H289" s="23">
        <v>1.3458930667581446</v>
      </c>
      <c r="I289" s="23">
        <v>0.83428429835433127</v>
      </c>
      <c r="J289" s="23">
        <v>-0.51100918335825707</v>
      </c>
      <c r="K289" s="23">
        <v>-1.8307548367865394</v>
      </c>
      <c r="L289" s="23">
        <v>-1.830867732013675</v>
      </c>
      <c r="M289" s="23">
        <v>-1.102793877439048</v>
      </c>
      <c r="N289" s="23">
        <v>-1.03</v>
      </c>
      <c r="O289" s="25">
        <v>-0.52</v>
      </c>
      <c r="P289" s="23">
        <v>2.8314728161196863</v>
      </c>
      <c r="Q289" s="23">
        <v>3.7857418719952163</v>
      </c>
      <c r="R289" s="23">
        <v>-0.37340029098532557</v>
      </c>
      <c r="S289" s="23">
        <v>2.8506467281927557</v>
      </c>
      <c r="T289" s="23">
        <v>3.0948876132120575</v>
      </c>
      <c r="U289" s="23">
        <v>2.2248586070810652</v>
      </c>
      <c r="V289" s="23">
        <v>1.19</v>
      </c>
      <c r="W289" s="25">
        <v>-0.53000000000000103</v>
      </c>
      <c r="X289" s="23">
        <v>-1.8814727025008904</v>
      </c>
      <c r="Y289" s="23">
        <v>0.40438069387305076</v>
      </c>
      <c r="Z289" s="23">
        <v>1.3690587714822229</v>
      </c>
      <c r="AA289" s="23">
        <v>3.1269072644589873</v>
      </c>
      <c r="AB289" s="23">
        <v>0.77</v>
      </c>
    </row>
    <row r="290" spans="1:28" x14ac:dyDescent="0.3">
      <c r="A290" s="21">
        <v>45418</v>
      </c>
      <c r="B290" s="22">
        <v>133.88999999999999</v>
      </c>
      <c r="C290" s="23">
        <v>-0.61</v>
      </c>
      <c r="D290" s="23">
        <v>-0.17512124703999998</v>
      </c>
      <c r="E290" s="23">
        <v>0.15987760034019316</v>
      </c>
      <c r="F290" s="23">
        <v>1.9618220071470223</v>
      </c>
      <c r="G290" s="23">
        <v>2.6289900392231673</v>
      </c>
      <c r="H290" s="23">
        <v>0.76814986281547237</v>
      </c>
      <c r="I290" s="23">
        <v>0.74953357177261903</v>
      </c>
      <c r="J290" s="23">
        <v>-1.2487915940884191</v>
      </c>
      <c r="K290" s="23">
        <v>-2.6319936421371946</v>
      </c>
      <c r="L290" s="23">
        <v>-2.8787941176366254</v>
      </c>
      <c r="M290" s="23">
        <v>-1.8990540075679394</v>
      </c>
      <c r="N290" s="23">
        <v>-1.25</v>
      </c>
      <c r="O290" s="25">
        <v>-0.72999999999999898</v>
      </c>
      <c r="P290" s="23">
        <v>2.4691239887687186</v>
      </c>
      <c r="Q290" s="23">
        <v>3.4580025393862028</v>
      </c>
      <c r="R290" s="23">
        <v>-0.8567868047210061</v>
      </c>
      <c r="S290" s="23">
        <v>2.4779156259226882</v>
      </c>
      <c r="T290" s="23">
        <v>2.7137320781652239</v>
      </c>
      <c r="U290" s="23">
        <v>1.681560807843721</v>
      </c>
      <c r="V290" s="23">
        <v>0.68</v>
      </c>
      <c r="W290" s="25">
        <v>-0.880000000000001</v>
      </c>
      <c r="X290" s="23">
        <v>-2.1849108154439376</v>
      </c>
      <c r="Y290" s="23">
        <v>0.12858013906402821</v>
      </c>
      <c r="Z290" s="23">
        <v>1.1256980222918049</v>
      </c>
      <c r="AA290" s="23">
        <v>3.0895440726637671</v>
      </c>
      <c r="AB290" s="23">
        <v>0.81</v>
      </c>
    </row>
    <row r="291" spans="1:28" x14ac:dyDescent="0.3">
      <c r="A291" s="21">
        <v>45428</v>
      </c>
      <c r="B291" s="22">
        <v>133.91999999999999</v>
      </c>
      <c r="C291" s="23">
        <v>-0.49</v>
      </c>
      <c r="D291" s="23">
        <v>0.20104166666666656</v>
      </c>
      <c r="E291" s="23">
        <v>0.31097399706458251</v>
      </c>
      <c r="F291" s="23">
        <v>1.9278095529389503</v>
      </c>
      <c r="G291" s="23">
        <v>2.5405942031893187</v>
      </c>
      <c r="H291" s="23">
        <v>0.58802466798848663</v>
      </c>
      <c r="I291" s="23">
        <v>0.64115406188636914</v>
      </c>
      <c r="J291" s="23">
        <v>-1.198713514250433</v>
      </c>
      <c r="K291" s="23">
        <v>-2.5848233860518488</v>
      </c>
      <c r="L291" s="23">
        <v>-2.7862329306446276</v>
      </c>
      <c r="M291" s="23">
        <v>-2.5844188640109338</v>
      </c>
      <c r="N291" s="23">
        <v>-1.17</v>
      </c>
      <c r="O291" s="25">
        <v>-0.77999999999999903</v>
      </c>
      <c r="P291" s="23">
        <v>2.390864318238163</v>
      </c>
      <c r="Q291" s="23">
        <v>3.3000622040005823</v>
      </c>
      <c r="R291" s="23">
        <v>-0.95641937748654327</v>
      </c>
      <c r="S291" s="23">
        <v>2.3620303081059197</v>
      </c>
      <c r="T291" s="23">
        <v>2.5332405247536136</v>
      </c>
      <c r="U291" s="23">
        <v>1.3885483907595531</v>
      </c>
      <c r="V291" s="23">
        <v>0.71</v>
      </c>
      <c r="W291" s="25">
        <v>-0.67000000000000015</v>
      </c>
      <c r="X291" s="23">
        <v>-2.0814769701642395</v>
      </c>
      <c r="Y291" s="23">
        <v>0.23498418643722552</v>
      </c>
      <c r="Z291" s="23">
        <v>1.1771420930541385</v>
      </c>
      <c r="AA291" s="23">
        <v>3.4382878362719476</v>
      </c>
      <c r="AB291" s="23">
        <v>0.72</v>
      </c>
    </row>
    <row r="292" spans="1:28" x14ac:dyDescent="0.3">
      <c r="A292" s="21">
        <v>45439</v>
      </c>
      <c r="B292" s="22">
        <v>132.21</v>
      </c>
      <c r="C292" s="23">
        <v>-0.42</v>
      </c>
      <c r="D292" s="23">
        <v>0.1319678019718758</v>
      </c>
      <c r="E292" s="23">
        <v>-1.7996741779231329E-2</v>
      </c>
      <c r="F292" s="23">
        <v>1.3615515064405779</v>
      </c>
      <c r="G292" s="23">
        <v>1.8539108056521134</v>
      </c>
      <c r="H292" s="23">
        <v>-0.2405836219754065</v>
      </c>
      <c r="I292" s="23">
        <v>-2.9081410531796026E-2</v>
      </c>
      <c r="J292" s="23">
        <v>-1.8576037041826485</v>
      </c>
      <c r="K292" s="23">
        <v>-3.3824268915966957</v>
      </c>
      <c r="L292" s="23">
        <v>-3.5202770926071696</v>
      </c>
      <c r="M292" s="23">
        <v>-2.9604765266401798</v>
      </c>
      <c r="N292" s="23">
        <v>-1.1499999999999999</v>
      </c>
      <c r="O292" s="25">
        <v>-1</v>
      </c>
      <c r="P292" s="23">
        <v>1.8576771747399627</v>
      </c>
      <c r="Q292" s="23">
        <v>2.6930043680056355</v>
      </c>
      <c r="R292" s="23">
        <v>-1.8188790301743607</v>
      </c>
      <c r="S292" s="23">
        <v>1.6682528573803115</v>
      </c>
      <c r="T292" s="23">
        <v>1.7861451568305426</v>
      </c>
      <c r="U292" s="23">
        <v>0.90708317248375359</v>
      </c>
      <c r="V292" s="23">
        <v>0.34</v>
      </c>
      <c r="W292" s="25">
        <v>-0.89000000000000012</v>
      </c>
      <c r="X292" s="23">
        <v>-2.3390082915100812</v>
      </c>
      <c r="Y292" s="23">
        <v>-0.23825095679376496</v>
      </c>
      <c r="Z292" s="23">
        <v>0.68096506962668535</v>
      </c>
      <c r="AA292" s="23">
        <v>2.7148547312776889</v>
      </c>
      <c r="AB292" s="23">
        <v>0.28000000000000003</v>
      </c>
    </row>
    <row r="293" spans="1:28" x14ac:dyDescent="0.3">
      <c r="A293" s="21">
        <v>45449</v>
      </c>
      <c r="B293" s="22">
        <v>131.09</v>
      </c>
      <c r="C293" s="23">
        <v>-0.63</v>
      </c>
      <c r="D293" s="23">
        <v>-0.61900796928010304</v>
      </c>
      <c r="E293" s="23">
        <v>-1.1230911496598068</v>
      </c>
      <c r="F293" s="23">
        <v>0.10882337447762264</v>
      </c>
      <c r="G293" s="23">
        <v>0.59640400519721715</v>
      </c>
      <c r="H293" s="23">
        <v>-1.3334409883184781</v>
      </c>
      <c r="I293" s="23">
        <v>-1.083634001846431</v>
      </c>
      <c r="J293" s="23">
        <v>-2.6635975204155442</v>
      </c>
      <c r="K293" s="23">
        <v>-3.9877780285646107</v>
      </c>
      <c r="L293" s="23">
        <v>-4.1419526768019868</v>
      </c>
      <c r="M293" s="23">
        <v>-2.6017596768927334</v>
      </c>
      <c r="N293" s="23">
        <v>-1.34</v>
      </c>
      <c r="O293" s="25">
        <v>-1.02</v>
      </c>
      <c r="P293" s="23">
        <v>1.2744522428371643</v>
      </c>
      <c r="Q293" s="23">
        <v>1.8507749740817183</v>
      </c>
      <c r="R293" s="23">
        <v>-1.6423569414717512</v>
      </c>
      <c r="S293" s="23">
        <v>1.2815301705416671</v>
      </c>
      <c r="T293" s="23">
        <v>1.6128796594485835</v>
      </c>
      <c r="U293" s="23">
        <v>0.74361141452418367</v>
      </c>
      <c r="V293" s="23">
        <v>0.03</v>
      </c>
      <c r="W293" s="25">
        <v>-1.0700000000000003</v>
      </c>
      <c r="X293" s="23">
        <v>-2.5296080334728588</v>
      </c>
      <c r="Y293" s="23">
        <v>-0.39068516190215474</v>
      </c>
      <c r="Z293" s="23">
        <v>0.59781454714375037</v>
      </c>
      <c r="AA293" s="23">
        <v>2.6438394793111542</v>
      </c>
      <c r="AB293" s="23">
        <v>0.39999999999999991</v>
      </c>
    </row>
    <row r="294" spans="1:28" x14ac:dyDescent="0.3">
      <c r="A294" s="21">
        <v>45458</v>
      </c>
      <c r="B294" s="22">
        <v>131.37</v>
      </c>
      <c r="C294" s="23">
        <v>-0.7</v>
      </c>
      <c r="D294" s="23">
        <v>-0.84142249224161092</v>
      </c>
      <c r="E294" s="23">
        <v>-1.4708090312101301</v>
      </c>
      <c r="F294" s="23">
        <v>-0.37895259362853473</v>
      </c>
      <c r="G294" s="23">
        <v>9.6498086656013449E-2</v>
      </c>
      <c r="H294" s="23">
        <v>-1.8622014473644899</v>
      </c>
      <c r="I294" s="23">
        <v>-1.6373455591615262</v>
      </c>
      <c r="J294" s="23">
        <v>-3.2436663642703021</v>
      </c>
      <c r="K294" s="23">
        <v>-4.7542523292085876</v>
      </c>
      <c r="L294" s="23">
        <v>-4.8321989436872261</v>
      </c>
      <c r="M294" s="23">
        <v>-2.9362037169379889</v>
      </c>
      <c r="N294" s="23">
        <v>-1.33</v>
      </c>
      <c r="O294" s="25">
        <v>-1.02</v>
      </c>
      <c r="P294" s="23">
        <v>1.0737620969170685</v>
      </c>
      <c r="Q294" s="23">
        <v>1.5800663123069998</v>
      </c>
      <c r="R294" s="23">
        <v>-1.5036865073804142</v>
      </c>
      <c r="S294" s="23">
        <v>0.91142836203135236</v>
      </c>
      <c r="T294" s="23">
        <v>1.2287380593834507</v>
      </c>
      <c r="U294" s="23">
        <v>0.38768565873762034</v>
      </c>
      <c r="V294" s="23">
        <v>-0.42</v>
      </c>
      <c r="W294" s="25">
        <v>-1.26</v>
      </c>
      <c r="X294" s="23">
        <v>-2.7542096916609813</v>
      </c>
      <c r="Y294" s="23">
        <v>-0.62848119442217643</v>
      </c>
      <c r="Z294" s="23">
        <v>0.10801479267473904</v>
      </c>
      <c r="AA294" s="23">
        <v>2.4427625596807112</v>
      </c>
      <c r="AB294" s="23">
        <v>-1.0000000000000009E-2</v>
      </c>
    </row>
    <row r="295" spans="1:28" x14ac:dyDescent="0.3">
      <c r="A295" s="21">
        <v>45469</v>
      </c>
      <c r="B295" s="22">
        <v>135.63999999999999</v>
      </c>
      <c r="C295" s="23">
        <v>-0.37</v>
      </c>
      <c r="D295" s="23">
        <v>0.96599884391905977</v>
      </c>
      <c r="E295" s="23">
        <v>1.3339037211398717</v>
      </c>
      <c r="F295" s="23">
        <v>2.7770826032833535</v>
      </c>
      <c r="G295" s="23">
        <v>3.4031284353631674</v>
      </c>
      <c r="H295" s="23">
        <v>1.3289268749230485</v>
      </c>
      <c r="I295" s="23">
        <v>1.7020535039774465</v>
      </c>
      <c r="J295" s="23">
        <v>-1.5891997339831487E-2</v>
      </c>
      <c r="K295" s="23">
        <v>-1.4404751182514492</v>
      </c>
      <c r="L295" s="23">
        <v>-2.0398902364356157</v>
      </c>
      <c r="M295" s="23">
        <v>-2.1906780139098578</v>
      </c>
      <c r="N295" s="23">
        <v>-1.1299999999999999</v>
      </c>
      <c r="O295" s="25">
        <v>-0.869999999999999</v>
      </c>
      <c r="P295" s="23">
        <v>2.2437950237897661</v>
      </c>
      <c r="Q295" s="23">
        <v>3.2181820869566762</v>
      </c>
      <c r="R295" s="23">
        <v>-0.62420766512752612</v>
      </c>
      <c r="S295" s="23">
        <v>2.3301438005116006</v>
      </c>
      <c r="T295" s="23">
        <v>2.3947062037082349</v>
      </c>
      <c r="U295" s="23">
        <v>1.4217371416699089</v>
      </c>
      <c r="V295" s="23">
        <v>0.33</v>
      </c>
      <c r="W295" s="25">
        <v>-0.67000000000000015</v>
      </c>
      <c r="X295" s="23">
        <v>-2.091297238420438</v>
      </c>
      <c r="Y295" s="23">
        <v>-6.8174257036228703E-2</v>
      </c>
      <c r="Z295" s="23">
        <v>0.85002819938637031</v>
      </c>
      <c r="AA295" s="23">
        <v>2.8374975135254821</v>
      </c>
      <c r="AB295" s="23">
        <v>0.60000000000000009</v>
      </c>
    </row>
    <row r="296" spans="1:28" x14ac:dyDescent="0.3">
      <c r="A296" s="21">
        <v>45478</v>
      </c>
      <c r="B296" s="22">
        <v>133.88</v>
      </c>
      <c r="C296" s="23">
        <v>-0.32</v>
      </c>
      <c r="D296" s="23">
        <v>0.60397691298962575</v>
      </c>
      <c r="E296" s="23">
        <v>1.2606843923872308</v>
      </c>
      <c r="F296" s="23">
        <v>2.8919577362035338</v>
      </c>
      <c r="G296" s="23">
        <v>3.5303966256658694</v>
      </c>
      <c r="H296" s="23">
        <v>1.268786460423236</v>
      </c>
      <c r="I296" s="23">
        <v>1.5679366016888472</v>
      </c>
      <c r="J296" s="23">
        <v>-0.35533435051269713</v>
      </c>
      <c r="K296" s="23">
        <v>-2.0005865375817766</v>
      </c>
      <c r="L296" s="23">
        <v>-2.6134838391312867</v>
      </c>
      <c r="M296" s="23">
        <v>-1.7482339935942262</v>
      </c>
      <c r="N296" s="23">
        <v>-1.23</v>
      </c>
      <c r="O296" s="25">
        <v>-0.90999999999999803</v>
      </c>
      <c r="P296" s="23">
        <v>2.4369567533617387</v>
      </c>
      <c r="Q296" s="23">
        <v>3.632528614704686</v>
      </c>
      <c r="R296" s="23">
        <v>-0.15561282386170738</v>
      </c>
      <c r="S296" s="23">
        <v>2.3024453344809666</v>
      </c>
      <c r="T296" s="23">
        <v>2.2126503079347093</v>
      </c>
      <c r="U296" s="23">
        <v>1.2632719525529037</v>
      </c>
      <c r="V296" s="23">
        <v>0.46</v>
      </c>
      <c r="W296" s="25">
        <v>-0.81</v>
      </c>
      <c r="X296" s="23">
        <v>-2.2014471420207031</v>
      </c>
      <c r="Y296" s="23">
        <v>-0.16906288652356594</v>
      </c>
      <c r="Z296" s="23">
        <v>0.80544433411665306</v>
      </c>
      <c r="AA296" s="23">
        <v>2.6113212206783523</v>
      </c>
      <c r="AB296" s="23">
        <v>0.60999999999999988</v>
      </c>
    </row>
    <row r="297" spans="1:28" x14ac:dyDescent="0.3">
      <c r="A297" s="21">
        <v>45484</v>
      </c>
      <c r="B297" s="22">
        <v>131.34</v>
      </c>
      <c r="C297" s="23">
        <v>-0.43</v>
      </c>
      <c r="D297" s="23">
        <v>4.7502483727240419E-2</v>
      </c>
      <c r="E297" s="23">
        <v>0.30189005302321142</v>
      </c>
      <c r="F297" s="23">
        <v>1.934938780582895</v>
      </c>
      <c r="G297" s="23">
        <v>2.4918275316506691</v>
      </c>
      <c r="H297" s="23">
        <v>0.19796328435186239</v>
      </c>
      <c r="I297" s="23">
        <v>0.48522456034393846</v>
      </c>
      <c r="J297" s="23">
        <v>-1.5369880170542514</v>
      </c>
      <c r="K297" s="23">
        <v>-3.3044324580697944</v>
      </c>
      <c r="L297" s="23">
        <v>-3.855033192022296</v>
      </c>
      <c r="M297" s="23">
        <v>-2.3348838024853298</v>
      </c>
      <c r="N297" s="23">
        <v>-1.29</v>
      </c>
      <c r="O297" s="25">
        <v>-1.08</v>
      </c>
      <c r="P297" s="23">
        <v>1.8895616918083684</v>
      </c>
      <c r="Q297" s="23">
        <v>3.002910924674413</v>
      </c>
      <c r="R297" s="23">
        <v>-0.87769904237960983</v>
      </c>
      <c r="S297" s="23">
        <v>1.5075326747006432</v>
      </c>
      <c r="T297" s="23">
        <v>1.409440096597177</v>
      </c>
      <c r="U297" s="23">
        <v>0.58158436226601051</v>
      </c>
      <c r="V297" s="23">
        <v>-0.03</v>
      </c>
      <c r="W297" s="25">
        <v>-0.94000000000000106</v>
      </c>
      <c r="X297" s="23">
        <v>-2.472847102829006</v>
      </c>
      <c r="Y297" s="23">
        <v>-0.53906445046157003</v>
      </c>
      <c r="Z297" s="23">
        <v>0.39138346912556621</v>
      </c>
      <c r="AA297" s="23">
        <v>2.2432831070938857</v>
      </c>
      <c r="AB297" s="23">
        <v>0.15999999999999992</v>
      </c>
    </row>
    <row r="298" spans="1:28" x14ac:dyDescent="0.3">
      <c r="A298" s="21">
        <v>45490</v>
      </c>
      <c r="B298" s="22">
        <v>141.66</v>
      </c>
      <c r="C298" s="23">
        <v>-0.01</v>
      </c>
      <c r="D298" s="23">
        <v>3.1490549830503358</v>
      </c>
      <c r="E298" s="23">
        <v>5.6158092930767252</v>
      </c>
      <c r="F298" s="23">
        <v>7.7474606735671765</v>
      </c>
      <c r="G298" s="23">
        <v>8.5369130233682693</v>
      </c>
      <c r="H298" s="23">
        <v>6.1673578772090671</v>
      </c>
      <c r="I298" s="23">
        <v>6.328958072528156</v>
      </c>
      <c r="J298" s="23">
        <v>4.4132461133927885</v>
      </c>
      <c r="K298" s="23">
        <v>2.7446588968360643</v>
      </c>
      <c r="L298" s="23">
        <v>1.389898196890162</v>
      </c>
      <c r="M298" s="23">
        <v>-0.33972276575256766</v>
      </c>
      <c r="N298" s="23">
        <v>-0.83</v>
      </c>
      <c r="O298" s="25">
        <v>-0.17</v>
      </c>
      <c r="P298" s="23">
        <v>4.9789644752989961</v>
      </c>
      <c r="Q298" s="23">
        <v>6.5899286260321928</v>
      </c>
      <c r="R298" s="23">
        <v>2.4758973958685067</v>
      </c>
      <c r="S298" s="23">
        <v>4.9893385375551826</v>
      </c>
      <c r="T298" s="23">
        <v>4.4275198777247891</v>
      </c>
      <c r="U298" s="23">
        <v>2.7029797965611149</v>
      </c>
      <c r="V298" s="23">
        <v>1.26</v>
      </c>
      <c r="W298" s="25">
        <v>-0.29000000000000103</v>
      </c>
      <c r="X298" s="23">
        <v>-1.3289166124124558</v>
      </c>
      <c r="Y298" s="23">
        <v>0.7216389967029877</v>
      </c>
      <c r="Z298" s="23">
        <v>1.7171368638399653</v>
      </c>
      <c r="AA298" s="23">
        <v>3.9025815812213871</v>
      </c>
      <c r="AB298" s="23">
        <v>1.25</v>
      </c>
    </row>
    <row r="299" spans="1:28" x14ac:dyDescent="0.3">
      <c r="A299" s="21">
        <v>45497</v>
      </c>
      <c r="B299" s="22">
        <v>147.49</v>
      </c>
      <c r="C299" s="23">
        <v>1.29</v>
      </c>
      <c r="D299" s="23">
        <v>7.0667229119322119</v>
      </c>
      <c r="E299" s="23">
        <v>10.785424374629997</v>
      </c>
      <c r="F299" s="23">
        <v>12.861132331311458</v>
      </c>
      <c r="G299" s="23">
        <v>13.389600658282031</v>
      </c>
      <c r="H299" s="23">
        <v>11.216717404843234</v>
      </c>
      <c r="I299" s="23">
        <v>11.344563251701276</v>
      </c>
      <c r="J299" s="23">
        <v>9.3444942409693503</v>
      </c>
      <c r="K299" s="23">
        <v>7.8558922946175</v>
      </c>
      <c r="L299" s="23">
        <v>6.738698752699424</v>
      </c>
      <c r="M299" s="23">
        <v>3.558877838571453</v>
      </c>
      <c r="N299" s="23">
        <v>0.32</v>
      </c>
      <c r="O299" s="25">
        <v>0.81</v>
      </c>
      <c r="P299" s="23">
        <v>7.8722174126834812</v>
      </c>
      <c r="Q299" s="23">
        <v>9.8399885402865692</v>
      </c>
      <c r="R299" s="23">
        <v>5.6437267461552354</v>
      </c>
      <c r="S299" s="23">
        <v>8.173728270579101</v>
      </c>
      <c r="T299" s="23">
        <v>7.4856077468949165</v>
      </c>
      <c r="U299" s="23">
        <v>5.6808507288161483</v>
      </c>
      <c r="V299" s="23">
        <v>3.6</v>
      </c>
      <c r="W299" s="25">
        <v>0.3899999999999999</v>
      </c>
      <c r="X299" s="23">
        <v>-0.19726860104621879</v>
      </c>
      <c r="Y299" s="23">
        <v>2.1347260434599873</v>
      </c>
      <c r="Z299" s="23">
        <v>3.2110975408548597</v>
      </c>
      <c r="AA299" s="23">
        <v>5.6516007169522258</v>
      </c>
      <c r="AB299" s="23">
        <v>2.27</v>
      </c>
    </row>
    <row r="300" spans="1:28" x14ac:dyDescent="0.3">
      <c r="A300" s="21">
        <v>45504</v>
      </c>
      <c r="B300" s="22">
        <v>148.01</v>
      </c>
      <c r="C300" s="23">
        <v>1.35</v>
      </c>
      <c r="D300" s="23">
        <v>7.3469090712657454</v>
      </c>
      <c r="E300" s="23">
        <v>11.471318574429572</v>
      </c>
      <c r="F300" s="23">
        <v>13.627492802962102</v>
      </c>
      <c r="G300" s="23">
        <v>14.366739536657562</v>
      </c>
      <c r="H300" s="23">
        <v>12.136487780630461</v>
      </c>
      <c r="I300" s="23">
        <v>12.218595352243693</v>
      </c>
      <c r="J300" s="23">
        <v>10.289072465561711</v>
      </c>
      <c r="K300" s="23">
        <v>8.8619961666912594</v>
      </c>
      <c r="L300" s="23">
        <v>7.7507091491430256</v>
      </c>
      <c r="M300" s="23">
        <v>4.2652787771861442</v>
      </c>
      <c r="N300" s="23">
        <v>0.5</v>
      </c>
      <c r="O300" s="25">
        <v>0.9</v>
      </c>
      <c r="P300" s="23">
        <v>8.3181027691581466</v>
      </c>
      <c r="Q300" s="23">
        <v>10.394481870499535</v>
      </c>
      <c r="R300" s="23">
        <v>6.2451078650830825</v>
      </c>
      <c r="S300" s="23">
        <v>8.7703376122218728</v>
      </c>
      <c r="T300" s="23">
        <v>8.0850354814543657</v>
      </c>
      <c r="U300" s="23">
        <v>6.384575484941462</v>
      </c>
      <c r="V300" s="23">
        <v>4.05</v>
      </c>
      <c r="W300" s="25">
        <v>0.74</v>
      </c>
      <c r="X300" s="23">
        <v>0.15875146769214843</v>
      </c>
      <c r="Y300" s="23">
        <v>2.7130545994719433</v>
      </c>
      <c r="Z300" s="23">
        <v>3.7856384910654186</v>
      </c>
      <c r="AA300" s="23">
        <v>6.0182945284072975</v>
      </c>
      <c r="AB300" s="23">
        <v>2.61</v>
      </c>
    </row>
    <row r="301" spans="1:28" x14ac:dyDescent="0.3">
      <c r="A301" s="21">
        <v>45511</v>
      </c>
      <c r="B301" s="22">
        <v>146.26</v>
      </c>
      <c r="C301" s="23">
        <v>1.1100000000000001</v>
      </c>
      <c r="D301" s="23">
        <v>6.3594050646249478</v>
      </c>
      <c r="E301" s="23">
        <v>10.082690519102897</v>
      </c>
      <c r="F301" s="23">
        <v>12.396632430481713</v>
      </c>
      <c r="G301" s="23">
        <v>13.200382914632463</v>
      </c>
      <c r="H301" s="23">
        <v>10.872830716590617</v>
      </c>
      <c r="I301" s="23">
        <v>10.879541219463317</v>
      </c>
      <c r="J301" s="23">
        <v>8.689829396110758</v>
      </c>
      <c r="K301" s="23">
        <v>7.0546299345234589</v>
      </c>
      <c r="L301" s="23">
        <v>6.0049850765119501</v>
      </c>
      <c r="M301" s="23">
        <v>3.0827778694761583</v>
      </c>
      <c r="N301" s="23">
        <v>0.17</v>
      </c>
      <c r="O301" s="25">
        <v>0.71000000000000096</v>
      </c>
      <c r="P301" s="23">
        <v>7.9575898411678843</v>
      </c>
      <c r="Q301" s="23">
        <v>10.078637440984243</v>
      </c>
      <c r="R301" s="23">
        <v>5.7130010528892852</v>
      </c>
      <c r="S301" s="23">
        <v>8.27431354046435</v>
      </c>
      <c r="T301" s="23">
        <v>7.5917522999597029</v>
      </c>
      <c r="U301" s="23">
        <v>5.755192444839289</v>
      </c>
      <c r="V301" s="23">
        <v>3.66</v>
      </c>
      <c r="W301" s="25">
        <v>0.54999999999999982</v>
      </c>
      <c r="X301" s="23">
        <v>-0.28607378805375405</v>
      </c>
      <c r="Y301" s="23">
        <v>2.4897294608061897</v>
      </c>
      <c r="Z301" s="23">
        <v>3.6152339327379805</v>
      </c>
      <c r="AA301" s="23">
        <v>5.5283779062594061</v>
      </c>
      <c r="AB301" s="23">
        <v>2.6</v>
      </c>
    </row>
    <row r="302" spans="1:28" x14ac:dyDescent="0.3">
      <c r="A302" s="21">
        <v>45518</v>
      </c>
      <c r="B302" s="22">
        <v>141.83000000000001</v>
      </c>
      <c r="C302" s="23">
        <v>0.51</v>
      </c>
      <c r="D302" s="23">
        <v>4.1254843980776901</v>
      </c>
      <c r="E302" s="23">
        <v>7.0402637225875715</v>
      </c>
      <c r="F302" s="23">
        <v>9.5176921512347992</v>
      </c>
      <c r="G302" s="23">
        <v>10.136787143095136</v>
      </c>
      <c r="H302" s="23">
        <v>7.7499218897192614</v>
      </c>
      <c r="I302" s="23">
        <v>7.6659831362194399</v>
      </c>
      <c r="J302" s="23">
        <v>5.1256439859696368</v>
      </c>
      <c r="K302" s="23">
        <v>3.1191768545027356</v>
      </c>
      <c r="L302" s="23">
        <v>2.1936317793097651</v>
      </c>
      <c r="M302" s="23">
        <v>0.63733408143247838</v>
      </c>
      <c r="N302" s="23">
        <v>-0.46</v>
      </c>
      <c r="O302" s="25">
        <v>0.100000000000001</v>
      </c>
      <c r="P302" s="23">
        <v>6.2053227497285954</v>
      </c>
      <c r="Q302" s="23">
        <v>8.1357885324612962</v>
      </c>
      <c r="R302" s="23">
        <v>3.7889854051887788</v>
      </c>
      <c r="S302" s="23">
        <v>6.3317720896958996</v>
      </c>
      <c r="T302" s="23">
        <v>5.7755592577860453</v>
      </c>
      <c r="U302" s="23">
        <v>4.3571685704434771</v>
      </c>
      <c r="V302" s="23">
        <v>2.56</v>
      </c>
      <c r="W302" s="25">
        <v>7.9999999999999849E-2</v>
      </c>
      <c r="X302" s="23">
        <v>-0.98479676239383429</v>
      </c>
      <c r="Y302" s="23">
        <v>1.717946517081256</v>
      </c>
      <c r="Z302" s="23">
        <v>2.7369531353485717</v>
      </c>
      <c r="AA302" s="23">
        <v>5.9058182897446603</v>
      </c>
      <c r="AB302" s="23">
        <v>1.96</v>
      </c>
    </row>
    <row r="303" spans="1:28" x14ac:dyDescent="0.3">
      <c r="A303" s="21">
        <v>45526</v>
      </c>
      <c r="B303" s="22">
        <v>135.13999999999999</v>
      </c>
      <c r="C303" s="23">
        <v>-0.1</v>
      </c>
      <c r="D303" s="23">
        <v>1.4807979777847591</v>
      </c>
      <c r="E303" s="23">
        <v>3.201537508407454</v>
      </c>
      <c r="F303" s="23">
        <v>5.5266772159805448</v>
      </c>
      <c r="G303" s="23">
        <v>6.0664227344208683</v>
      </c>
      <c r="H303" s="23">
        <v>3.4859458446668454</v>
      </c>
      <c r="I303" s="23">
        <v>3.4405749576511582</v>
      </c>
      <c r="J303" s="23">
        <v>0.66029419776641429</v>
      </c>
      <c r="K303" s="23">
        <v>-1.7043032075616242</v>
      </c>
      <c r="L303" s="23">
        <v>-2.3909858790937295</v>
      </c>
      <c r="M303" s="23">
        <v>-2.0849591992252234</v>
      </c>
      <c r="N303" s="23">
        <v>-0.77</v>
      </c>
      <c r="O303" s="25">
        <v>-0.76</v>
      </c>
      <c r="P303" s="23">
        <v>4.4096531599207882</v>
      </c>
      <c r="Q303" s="23">
        <v>6.3777130319039719</v>
      </c>
      <c r="R303" s="23">
        <v>1.4607951457575348</v>
      </c>
      <c r="S303" s="23">
        <v>3.8600189063976478</v>
      </c>
      <c r="T303" s="23">
        <v>3.1045338266263203</v>
      </c>
      <c r="U303" s="23">
        <v>1.975914733383666</v>
      </c>
      <c r="V303" s="23">
        <v>0.96</v>
      </c>
      <c r="W303" s="25">
        <v>-0.56000000000000005</v>
      </c>
      <c r="X303" s="23">
        <v>-2.2966375586550174</v>
      </c>
      <c r="Y303" s="23">
        <v>0.33935776631837644</v>
      </c>
      <c r="Z303" s="23">
        <v>1.2137515389456015</v>
      </c>
      <c r="AA303" s="23">
        <v>4.6365811764684413</v>
      </c>
      <c r="AB303" s="23">
        <v>0.83000000000000007</v>
      </c>
    </row>
    <row r="304" spans="1:28" x14ac:dyDescent="0.3">
      <c r="A304" s="21">
        <v>45531</v>
      </c>
      <c r="B304" s="22">
        <v>134.65</v>
      </c>
      <c r="C304" s="23">
        <v>-0.1</v>
      </c>
      <c r="D304" s="23">
        <v>1.2773572577244208</v>
      </c>
      <c r="E304" s="23">
        <v>2.5925904345470658</v>
      </c>
      <c r="F304" s="23">
        <v>4.7461880963452074</v>
      </c>
      <c r="G304" s="23">
        <v>5.3105378758131456</v>
      </c>
      <c r="H304" s="23">
        <v>2.802982649091589</v>
      </c>
      <c r="I304" s="23">
        <v>2.8748098336384653</v>
      </c>
      <c r="J304" s="23">
        <v>0.26731185929111767</v>
      </c>
      <c r="K304" s="23">
        <v>-1.9413161730931616</v>
      </c>
      <c r="L304" s="23">
        <v>-2.6408607870319933</v>
      </c>
      <c r="M304" s="23">
        <v>-2.4330362907059526</v>
      </c>
      <c r="N304" s="23">
        <v>-1.06</v>
      </c>
      <c r="O304" s="25">
        <v>-0.95999999999999897</v>
      </c>
      <c r="P304" s="23">
        <v>3.8736535510374797</v>
      </c>
      <c r="Q304" s="23">
        <v>5.710399668927141</v>
      </c>
      <c r="R304" s="23">
        <v>0.94755213236304558</v>
      </c>
      <c r="S304" s="23">
        <v>3.5100439762564823</v>
      </c>
      <c r="T304" s="23">
        <v>2.9174451301601376</v>
      </c>
      <c r="U304" s="23">
        <v>1.707477993747875</v>
      </c>
      <c r="V304" s="23">
        <v>0.77</v>
      </c>
      <c r="W304" s="25">
        <v>-0.68</v>
      </c>
      <c r="X304" s="23">
        <v>-2.4095936581736401</v>
      </c>
      <c r="Y304" s="23">
        <v>0.20247833098136159</v>
      </c>
      <c r="Z304" s="23">
        <v>1.1114609027818334</v>
      </c>
      <c r="AA304" s="23">
        <v>4.472771515708498</v>
      </c>
      <c r="AB304" s="23">
        <v>0.81999999999999984</v>
      </c>
    </row>
    <row r="305" spans="1:28" x14ac:dyDescent="0.3">
      <c r="A305" s="21">
        <v>45539</v>
      </c>
      <c r="B305" s="22">
        <v>136.21</v>
      </c>
      <c r="C305" s="23">
        <v>2.9999999999999801E-2</v>
      </c>
      <c r="D305" s="23">
        <v>1.7754661957771489</v>
      </c>
      <c r="E305" s="23">
        <v>3.4042503936083661</v>
      </c>
      <c r="F305" s="23">
        <v>5.4313078243632615</v>
      </c>
      <c r="G305" s="23">
        <v>6.6862642543158488</v>
      </c>
      <c r="H305" s="23">
        <v>3.6131555499481811</v>
      </c>
      <c r="I305" s="23">
        <v>3.8936801447959462</v>
      </c>
      <c r="J305" s="23">
        <v>1.4819755206855989</v>
      </c>
      <c r="K305" s="23">
        <v>-0.52248744469164965</v>
      </c>
      <c r="L305" s="23">
        <v>-1.3923079220446961</v>
      </c>
      <c r="M305" s="23">
        <v>-1.6713561997929647</v>
      </c>
      <c r="N305" s="23">
        <v>-0.95</v>
      </c>
      <c r="O305" s="25">
        <v>-0.77</v>
      </c>
      <c r="P305" s="23">
        <v>3.8106203447221687</v>
      </c>
      <c r="Q305" s="23">
        <v>5.5269621311739412</v>
      </c>
      <c r="R305" s="23">
        <v>0.90054121615132021</v>
      </c>
      <c r="S305" s="23">
        <v>3.6838033897027778</v>
      </c>
      <c r="T305" s="23">
        <v>3.1866055569264571</v>
      </c>
      <c r="U305" s="23">
        <v>1.7378862343103447</v>
      </c>
      <c r="V305" s="23">
        <v>0.57999999999999996</v>
      </c>
      <c r="W305" s="25">
        <v>-0.630000000000001</v>
      </c>
      <c r="X305" s="23">
        <v>-2.3219826110432993</v>
      </c>
      <c r="Y305" s="23">
        <v>0.31488946481117974</v>
      </c>
      <c r="Z305" s="23">
        <v>1.2410326529577855</v>
      </c>
      <c r="AA305" s="23">
        <v>3.4709683261617288</v>
      </c>
      <c r="AB305" s="23">
        <v>0.89999999999999991</v>
      </c>
    </row>
    <row r="306" spans="1:28" x14ac:dyDescent="0.3">
      <c r="A306" s="21">
        <v>45545</v>
      </c>
      <c r="B306" s="22">
        <v>139.44999999999999</v>
      </c>
      <c r="C306" s="23">
        <v>0.25</v>
      </c>
      <c r="D306" s="23">
        <v>2.8690567287772657</v>
      </c>
      <c r="E306" s="23">
        <v>5.2609130539979887</v>
      </c>
      <c r="F306" s="23">
        <v>7.3260802811988395</v>
      </c>
      <c r="G306" s="23">
        <v>8.3241727509924388</v>
      </c>
      <c r="H306" s="23">
        <v>5.4037643148096155</v>
      </c>
      <c r="I306" s="23">
        <v>5.6515901114038805</v>
      </c>
      <c r="J306" s="23">
        <v>3.3937496051285243</v>
      </c>
      <c r="K306" s="23">
        <v>1.4011238509353019</v>
      </c>
      <c r="L306" s="23">
        <v>0.2922462878649178</v>
      </c>
      <c r="M306" s="23">
        <v>-0.69913867040315314</v>
      </c>
      <c r="N306" s="23">
        <v>-0.78</v>
      </c>
      <c r="O306" s="25">
        <v>-0.44999999999999901</v>
      </c>
      <c r="P306" s="23">
        <v>4.8649511748623473</v>
      </c>
      <c r="Q306" s="23">
        <v>6.7492089973795446</v>
      </c>
      <c r="R306" s="23">
        <v>2.0425043506063885</v>
      </c>
      <c r="S306" s="23">
        <v>4.7929639811240587</v>
      </c>
      <c r="T306" s="23">
        <v>4.1721572467599612</v>
      </c>
      <c r="U306" s="23">
        <v>2.7453703697951894</v>
      </c>
      <c r="V306" s="23">
        <v>1.43</v>
      </c>
      <c r="W306" s="25">
        <v>-0.39000000000000012</v>
      </c>
      <c r="X306" s="23">
        <v>-1.9005122528106504</v>
      </c>
      <c r="Y306" s="23">
        <v>0.72007827571672123</v>
      </c>
      <c r="Z306" s="23">
        <v>1.6230062921193342</v>
      </c>
      <c r="AA306" s="23">
        <v>3.7143118337657919</v>
      </c>
      <c r="AB306" s="23">
        <v>1.1499999999999999</v>
      </c>
    </row>
    <row r="307" spans="1:28" x14ac:dyDescent="0.3">
      <c r="A307" s="21">
        <v>45552</v>
      </c>
      <c r="B307" s="22">
        <v>142.6</v>
      </c>
      <c r="C307" s="23">
        <v>0.34</v>
      </c>
      <c r="D307" s="23">
        <v>3.9105183564099999</v>
      </c>
      <c r="E307" s="23">
        <v>6.8471985511651594</v>
      </c>
      <c r="F307" s="23">
        <v>9.0347283475020941</v>
      </c>
      <c r="G307" s="23">
        <v>10.364946679696516</v>
      </c>
      <c r="H307" s="23">
        <v>7.3053638686823525</v>
      </c>
      <c r="I307" s="23">
        <v>7.5242547355440976</v>
      </c>
      <c r="J307" s="23">
        <v>5.2582206427352478</v>
      </c>
      <c r="K307" s="23">
        <v>3.3187190482621434</v>
      </c>
      <c r="L307" s="23">
        <v>2.030950730777064</v>
      </c>
      <c r="M307" s="23">
        <v>0.25113602091007481</v>
      </c>
      <c r="N307" s="23">
        <v>-0.7</v>
      </c>
      <c r="O307" s="25">
        <v>-0.31999999999999901</v>
      </c>
      <c r="P307" s="23">
        <v>5.6814813687931043</v>
      </c>
      <c r="Q307" s="23">
        <v>7.6516024808815857</v>
      </c>
      <c r="R307" s="23">
        <v>2.9727560119457639</v>
      </c>
      <c r="S307" s="23">
        <v>5.7987006597964994</v>
      </c>
      <c r="T307" s="23">
        <v>5.1105212192838758</v>
      </c>
      <c r="U307" s="23">
        <v>3.3877683041900837</v>
      </c>
      <c r="V307" s="23">
        <v>1.79</v>
      </c>
      <c r="W307" s="25">
        <v>-0.20000000000000107</v>
      </c>
      <c r="X307" s="23">
        <v>-1.6143218454120636</v>
      </c>
      <c r="Y307" s="23">
        <v>1.0680556781788075</v>
      </c>
      <c r="Z307" s="23">
        <v>2.0626817161686328</v>
      </c>
      <c r="AA307" s="23">
        <v>3.0585567695736273</v>
      </c>
      <c r="AB307" s="23">
        <v>1.37</v>
      </c>
    </row>
    <row r="308" spans="1:28" x14ac:dyDescent="0.3">
      <c r="A308" s="21">
        <v>45560</v>
      </c>
      <c r="B308" s="22">
        <v>146.86000000000001</v>
      </c>
      <c r="C308" s="23">
        <v>0.96</v>
      </c>
      <c r="D308" s="23">
        <v>6.5798721647603333</v>
      </c>
      <c r="E308" s="23">
        <v>10.808391533936213</v>
      </c>
      <c r="F308" s="23">
        <v>13.171337638061447</v>
      </c>
      <c r="G308" s="23">
        <v>14.345747380863191</v>
      </c>
      <c r="H308" s="23">
        <v>11.436408874947887</v>
      </c>
      <c r="I308" s="23">
        <v>11.491971494690569</v>
      </c>
      <c r="J308" s="23">
        <v>9.3595650098999208</v>
      </c>
      <c r="K308" s="23">
        <v>7.606821505249024</v>
      </c>
      <c r="L308" s="23">
        <v>6.2915287709321603</v>
      </c>
      <c r="M308" s="23">
        <v>3.1385329800746011</v>
      </c>
      <c r="N308" s="23">
        <v>-0.05</v>
      </c>
      <c r="O308" s="25">
        <v>0.41</v>
      </c>
      <c r="P308" s="23">
        <v>8.0358109119796293</v>
      </c>
      <c r="Q308" s="23">
        <v>10.381280141774583</v>
      </c>
      <c r="R308" s="23">
        <v>5.5819116940699933</v>
      </c>
      <c r="S308" s="23">
        <v>8.2732833539705339</v>
      </c>
      <c r="T308" s="23">
        <v>7.425072148562327</v>
      </c>
      <c r="U308" s="23">
        <v>5.5273301057234523</v>
      </c>
      <c r="V308" s="23">
        <v>3.49</v>
      </c>
      <c r="W308" s="25">
        <v>0.29999999999999982</v>
      </c>
      <c r="X308" s="23">
        <v>-0.99081262146714211</v>
      </c>
      <c r="Y308" s="23">
        <v>2.0340170977864451</v>
      </c>
      <c r="Z308" s="23">
        <v>3.1126355169265518</v>
      </c>
      <c r="AA308" s="23">
        <v>4.5963870424232542</v>
      </c>
      <c r="AB308" s="23">
        <v>2.21</v>
      </c>
    </row>
    <row r="309" spans="1:28" x14ac:dyDescent="0.3">
      <c r="A309" s="21">
        <v>45567</v>
      </c>
      <c r="B309" s="22">
        <v>145.12</v>
      </c>
      <c r="C309" s="23">
        <v>0.5</v>
      </c>
      <c r="D309" s="23">
        <v>4.8400640157392649</v>
      </c>
      <c r="E309" s="23">
        <v>8.4474637971711868</v>
      </c>
      <c r="F309" s="23">
        <v>11.17306847322498</v>
      </c>
      <c r="G309" s="23">
        <v>12.356323590701335</v>
      </c>
      <c r="H309" s="23">
        <v>9.6763472996621243</v>
      </c>
      <c r="I309" s="23">
        <v>9.4211631799153981</v>
      </c>
      <c r="J309" s="23">
        <v>7.1683298569543279</v>
      </c>
      <c r="K309" s="23">
        <v>5.3780015100496961</v>
      </c>
      <c r="L309" s="23">
        <v>4.2323275150440045</v>
      </c>
      <c r="M309" s="23">
        <v>1.6186486626427254</v>
      </c>
      <c r="N309" s="23">
        <v>-0.47</v>
      </c>
      <c r="O309" s="25">
        <v>0.16</v>
      </c>
      <c r="P309" s="23">
        <v>7.2816738924824485</v>
      </c>
      <c r="Q309" s="23">
        <v>9.4663753941467554</v>
      </c>
      <c r="R309" s="23">
        <v>4.5337735815176163</v>
      </c>
      <c r="S309" s="23">
        <v>7.5900333452368454</v>
      </c>
      <c r="T309" s="23">
        <v>6.9327295172529908</v>
      </c>
      <c r="U309" s="23">
        <v>4.9969570961689218</v>
      </c>
      <c r="V309" s="23">
        <v>3.01</v>
      </c>
      <c r="W309" s="25">
        <v>0.29999999999999982</v>
      </c>
      <c r="X309" s="23">
        <v>-1.0340345934968518</v>
      </c>
      <c r="Y309" s="23">
        <v>2.0065133533870756</v>
      </c>
      <c r="Z309" s="23">
        <v>3.1073268363307709</v>
      </c>
      <c r="AA309" s="23">
        <v>4.5721376690669668</v>
      </c>
      <c r="AB309" s="23">
        <v>2.35</v>
      </c>
    </row>
    <row r="310" spans="1:28" x14ac:dyDescent="0.3">
      <c r="A310" s="21">
        <v>45574</v>
      </c>
      <c r="B310" s="22">
        <v>145.31</v>
      </c>
      <c r="C310" s="23">
        <v>0.57999999999999996</v>
      </c>
      <c r="D310" s="23">
        <v>5.0452576007616265</v>
      </c>
      <c r="E310" s="23">
        <v>8.714319447097477</v>
      </c>
      <c r="F310" s="23">
        <v>11.268215290067797</v>
      </c>
      <c r="G310" s="23">
        <v>12.395324765066448</v>
      </c>
      <c r="H310" s="23">
        <v>9.68352373041626</v>
      </c>
      <c r="I310" s="23">
        <v>9.437169348479971</v>
      </c>
      <c r="J310" s="23">
        <v>7.1926934571743688</v>
      </c>
      <c r="K310" s="23">
        <v>5.4225792499963346</v>
      </c>
      <c r="L310" s="23">
        <v>4.310123656304941</v>
      </c>
      <c r="M310" s="23">
        <v>1.8415208057952865</v>
      </c>
      <c r="N310" s="23">
        <v>-0.33</v>
      </c>
      <c r="O310" s="25">
        <v>0.23</v>
      </c>
      <c r="P310" s="23">
        <v>7.3472044238575318</v>
      </c>
      <c r="Q310" s="23">
        <v>9.4937176718494101</v>
      </c>
      <c r="R310" s="23">
        <v>4.5350983271251115</v>
      </c>
      <c r="S310" s="23">
        <v>7.5300345168581639</v>
      </c>
      <c r="T310" s="23">
        <v>6.7828857578674038</v>
      </c>
      <c r="U310" s="23">
        <v>5.0563759680771545</v>
      </c>
      <c r="V310" s="23">
        <v>3.22</v>
      </c>
      <c r="W310" s="25">
        <v>0.30999999999999983</v>
      </c>
      <c r="X310" s="23">
        <v>-1.0000523147104103</v>
      </c>
      <c r="Y310" s="23">
        <v>2.0219972094846939</v>
      </c>
      <c r="Z310" s="23">
        <v>2.9820447228824056</v>
      </c>
      <c r="AA310" s="23">
        <v>4.528396751619109</v>
      </c>
      <c r="AB310" s="23">
        <v>2.14</v>
      </c>
    </row>
    <row r="311" spans="1:28" x14ac:dyDescent="0.3">
      <c r="A311" s="21">
        <v>45582</v>
      </c>
      <c r="B311" s="22">
        <v>146.37</v>
      </c>
      <c r="C311" s="23">
        <v>0.8</v>
      </c>
      <c r="D311" s="23">
        <v>5.7795407150781504</v>
      </c>
      <c r="E311" s="23">
        <v>9.4673550876615824</v>
      </c>
      <c r="F311" s="23">
        <v>11.946374810941494</v>
      </c>
      <c r="G311" s="23">
        <v>13.219546977389527</v>
      </c>
      <c r="H311" s="23">
        <v>10.511112801423044</v>
      </c>
      <c r="I311" s="23">
        <v>10.351805199057605</v>
      </c>
      <c r="J311" s="23">
        <v>8.3476387863137198</v>
      </c>
      <c r="K311" s="23">
        <v>6.7875378389352825</v>
      </c>
      <c r="L311" s="23">
        <v>5.6154012697586513</v>
      </c>
      <c r="M311" s="23">
        <v>2.6168373235630251</v>
      </c>
      <c r="N311" s="23">
        <v>-0.21</v>
      </c>
      <c r="O311" s="25">
        <v>0.32</v>
      </c>
      <c r="P311" s="23">
        <v>7.6854872907386085</v>
      </c>
      <c r="Q311" s="23">
        <v>9.8848622520996976</v>
      </c>
      <c r="R311" s="23">
        <v>5.0743026332332315</v>
      </c>
      <c r="S311" s="23">
        <v>8.251760116818339</v>
      </c>
      <c r="T311" s="23">
        <v>7.6759321098248643</v>
      </c>
      <c r="U311" s="23">
        <v>5.6710335657227953</v>
      </c>
      <c r="V311" s="23">
        <v>3.57</v>
      </c>
      <c r="W311" s="25">
        <v>0.49</v>
      </c>
      <c r="X311" s="23">
        <v>-0.53654858607988154</v>
      </c>
      <c r="Y311" s="23">
        <v>2.4855431966809549</v>
      </c>
      <c r="Z311" s="23">
        <v>3.5143555206098109</v>
      </c>
      <c r="AA311" s="23">
        <v>4.999269775483425</v>
      </c>
      <c r="AB311" s="23">
        <v>2.73</v>
      </c>
    </row>
    <row r="312" spans="1:28" x14ac:dyDescent="0.3">
      <c r="A312" s="21">
        <v>45590</v>
      </c>
      <c r="B312" s="22">
        <v>146.86000000000001</v>
      </c>
      <c r="C312" s="23">
        <v>0.9</v>
      </c>
      <c r="D312" s="23">
        <v>6.4196956546105399</v>
      </c>
      <c r="E312" s="23">
        <v>10.588106074110392</v>
      </c>
      <c r="F312" s="23">
        <v>13.102684503653848</v>
      </c>
      <c r="G312" s="23">
        <v>14.365829402116717</v>
      </c>
      <c r="H312" s="23">
        <v>11.613839653305886</v>
      </c>
      <c r="I312" s="23">
        <v>11.387366711099803</v>
      </c>
      <c r="J312" s="23">
        <v>9.3775576788766344</v>
      </c>
      <c r="K312" s="23">
        <v>7.745863347542481</v>
      </c>
      <c r="L312" s="23">
        <v>6.5500068281727284</v>
      </c>
      <c r="M312" s="23">
        <v>3.3629915294023598</v>
      </c>
      <c r="N312" s="23">
        <v>0.05</v>
      </c>
      <c r="O312" s="25">
        <v>0.4</v>
      </c>
      <c r="P312" s="23">
        <v>8.2339789656383626</v>
      </c>
      <c r="Q312" s="23">
        <v>10.657109150668621</v>
      </c>
      <c r="R312" s="23">
        <v>5.9764247535711226</v>
      </c>
      <c r="S312" s="23">
        <v>8.8490740349548389</v>
      </c>
      <c r="T312" s="23">
        <v>8.1497113092896534</v>
      </c>
      <c r="U312" s="23">
        <v>5.9567132749794505</v>
      </c>
      <c r="V312" s="23">
        <v>3.65</v>
      </c>
      <c r="W312" s="25">
        <v>0.5</v>
      </c>
      <c r="X312" s="23">
        <v>-0.42996080181139162</v>
      </c>
      <c r="Y312" s="23">
        <v>2.6665464963860308</v>
      </c>
      <c r="Z312" s="23">
        <v>3.7032733459027276</v>
      </c>
      <c r="AA312" s="23">
        <v>5.1411577552967884</v>
      </c>
      <c r="AB312" s="23">
        <v>2.93</v>
      </c>
    </row>
    <row r="313" spans="1:28" x14ac:dyDescent="0.3">
      <c r="A313" s="21">
        <v>45596</v>
      </c>
      <c r="B313" s="22">
        <v>148.5</v>
      </c>
      <c r="C313" s="23">
        <v>1</v>
      </c>
      <c r="D313" s="23">
        <v>7.3287308300288032</v>
      </c>
      <c r="E313" s="23">
        <v>12.106757802601173</v>
      </c>
      <c r="F313" s="23">
        <v>14.897798626212577</v>
      </c>
      <c r="G313" s="23">
        <v>16.065567402668513</v>
      </c>
      <c r="H313" s="23">
        <v>13.373029861107579</v>
      </c>
      <c r="I313" s="23">
        <v>13.063558216183571</v>
      </c>
      <c r="J313" s="23">
        <v>11.026713615023475</v>
      </c>
      <c r="K313" s="23">
        <v>9.3790952413964668</v>
      </c>
      <c r="L313" s="23">
        <v>8.1418578384598952</v>
      </c>
      <c r="M313" s="23">
        <v>4.5692957827321381</v>
      </c>
      <c r="N313" s="23">
        <v>0.64</v>
      </c>
      <c r="O313" s="25">
        <v>0.65</v>
      </c>
      <c r="P313" s="23">
        <v>9.270815108852732</v>
      </c>
      <c r="Q313" s="23">
        <v>11.88014916939083</v>
      </c>
      <c r="R313" s="23">
        <v>7.1524094639135551</v>
      </c>
      <c r="S313" s="23">
        <v>9.9091867579651662</v>
      </c>
      <c r="T313" s="23">
        <v>9.1031452758765781</v>
      </c>
      <c r="U313" s="23">
        <v>6.6517074553763944</v>
      </c>
      <c r="V313" s="23">
        <v>3.94</v>
      </c>
      <c r="W313" s="25">
        <v>0.64999999999999991</v>
      </c>
      <c r="X313" s="23">
        <v>-6.8101127528991112E-2</v>
      </c>
      <c r="Y313" s="23">
        <v>3.062719557452835</v>
      </c>
      <c r="Z313" s="23">
        <v>4.1917606543363828</v>
      </c>
      <c r="AA313" s="23">
        <v>5.5770066046424311</v>
      </c>
      <c r="AB313" s="23">
        <v>3.39</v>
      </c>
    </row>
    <row r="314" spans="1:28" x14ac:dyDescent="0.3">
      <c r="A314" s="21">
        <v>45602</v>
      </c>
      <c r="B314" s="22">
        <v>149.32</v>
      </c>
      <c r="C314" s="23">
        <v>1.08</v>
      </c>
      <c r="D314" s="23">
        <v>7.5467715747948674</v>
      </c>
      <c r="E314" s="23">
        <v>12.488888744233895</v>
      </c>
      <c r="F314" s="23">
        <v>15.347107124306993</v>
      </c>
      <c r="G314" s="23">
        <v>16.627093873879662</v>
      </c>
      <c r="H314" s="23">
        <v>14.002136885371463</v>
      </c>
      <c r="I314" s="23">
        <v>13.561713107224737</v>
      </c>
      <c r="J314" s="23">
        <v>11.655112593604072</v>
      </c>
      <c r="K314" s="23">
        <v>10.127161634236721</v>
      </c>
      <c r="L314" s="23">
        <v>8.9039224199746805</v>
      </c>
      <c r="M314" s="23">
        <v>5.0960671206212851</v>
      </c>
      <c r="N314" s="23">
        <v>0.82</v>
      </c>
      <c r="O314" s="25">
        <v>0.78000000000000103</v>
      </c>
      <c r="P314" s="23">
        <v>9.4620734914383444</v>
      </c>
      <c r="Q314" s="23">
        <v>12.197535498831325</v>
      </c>
      <c r="R314" s="23">
        <v>7.6169560891148045</v>
      </c>
      <c r="S314" s="23">
        <v>10.379471160497321</v>
      </c>
      <c r="T314" s="23">
        <v>9.5903326041791388</v>
      </c>
      <c r="U314" s="23">
        <v>7.306144044627958</v>
      </c>
      <c r="V314" s="23">
        <v>4.25</v>
      </c>
      <c r="W314" s="25">
        <v>0.79</v>
      </c>
      <c r="X314" s="23">
        <v>8.8525504324794779E-2</v>
      </c>
      <c r="Y314" s="23">
        <v>3.3105367178674743</v>
      </c>
      <c r="Z314" s="23">
        <v>4.4467043400293687</v>
      </c>
      <c r="AA314" s="23">
        <v>5.7911424182599056</v>
      </c>
      <c r="AB314" s="23">
        <v>3.5900000000000003</v>
      </c>
    </row>
    <row r="315" spans="1:28" x14ac:dyDescent="0.3">
      <c r="A315" s="21">
        <v>45608</v>
      </c>
      <c r="B315" s="22">
        <v>149</v>
      </c>
      <c r="C315" s="23">
        <v>0.73</v>
      </c>
      <c r="D315" s="23">
        <v>6.5261190588622142</v>
      </c>
      <c r="E315" s="23">
        <v>11.166074974010364</v>
      </c>
      <c r="F315" s="23">
        <v>14.108591726414444</v>
      </c>
      <c r="G315" s="23">
        <v>15.457961319593874</v>
      </c>
      <c r="H315" s="23">
        <v>13.031504381086791</v>
      </c>
      <c r="I315" s="23">
        <v>12.409790881792556</v>
      </c>
      <c r="J315" s="23">
        <v>10.565468271713829</v>
      </c>
      <c r="K315" s="23">
        <v>9.1996748231468644</v>
      </c>
      <c r="L315" s="23">
        <v>8.0143473422013738</v>
      </c>
      <c r="M315" s="23">
        <v>4.253641913714965</v>
      </c>
      <c r="N315" s="23">
        <v>0.15</v>
      </c>
      <c r="O315" s="25">
        <v>0.64000000000000101</v>
      </c>
      <c r="P315" s="23">
        <v>8.9004500026645967</v>
      </c>
      <c r="Q315" s="23">
        <v>11.413790794245424</v>
      </c>
      <c r="R315" s="23">
        <v>7.0566331310057464</v>
      </c>
      <c r="S315" s="23">
        <v>9.9792814096844538</v>
      </c>
      <c r="T315" s="23">
        <v>9.4119477928324891</v>
      </c>
      <c r="U315" s="23">
        <v>7.2260769717625539</v>
      </c>
      <c r="V315" s="23">
        <v>4.22</v>
      </c>
      <c r="W315" s="25">
        <v>0.76</v>
      </c>
      <c r="X315" s="23">
        <v>5.5754399015830458E-2</v>
      </c>
      <c r="Y315" s="23">
        <v>3.2335389272955317</v>
      </c>
      <c r="Z315" s="23">
        <v>4.3863158111302916</v>
      </c>
      <c r="AA315" s="23">
        <v>5.7321937238765486</v>
      </c>
      <c r="AB315" s="23">
        <v>3.5500000000000003</v>
      </c>
    </row>
    <row r="316" spans="1:28" x14ac:dyDescent="0.3">
      <c r="A316" s="21">
        <v>45618</v>
      </c>
      <c r="B316" s="22">
        <v>149.12</v>
      </c>
      <c r="C316" s="23">
        <v>0.7</v>
      </c>
      <c r="D316" s="23">
        <v>6.1588529853379645</v>
      </c>
      <c r="E316" s="23">
        <v>10.878442653475442</v>
      </c>
      <c r="F316" s="23">
        <v>13.827239848954674</v>
      </c>
      <c r="G316" s="23">
        <v>15.250067813198665</v>
      </c>
      <c r="H316" s="23">
        <v>12.884387678499591</v>
      </c>
      <c r="I316" s="23">
        <v>12.071472625785576</v>
      </c>
      <c r="J316" s="23">
        <v>10.321319916797385</v>
      </c>
      <c r="K316" s="23">
        <v>9.0720077698306021</v>
      </c>
      <c r="L316" s="23">
        <v>7.931963984387167</v>
      </c>
      <c r="M316" s="23">
        <v>4.2363172519024701</v>
      </c>
      <c r="N316" s="23">
        <v>0.14000000000000001</v>
      </c>
      <c r="O316" s="25">
        <v>0.95999999999999897</v>
      </c>
      <c r="P316" s="23">
        <v>8.9171789181305154</v>
      </c>
      <c r="Q316" s="23">
        <v>11.249606291916328</v>
      </c>
      <c r="R316" s="23">
        <v>6.9642203062924306</v>
      </c>
      <c r="S316" s="23">
        <v>9.9626654946092046</v>
      </c>
      <c r="T316" s="23">
        <v>9.42344375075049</v>
      </c>
      <c r="U316" s="23">
        <v>7.326946986780511</v>
      </c>
      <c r="V316" s="23">
        <v>4.38</v>
      </c>
      <c r="W316" s="25">
        <v>0.77</v>
      </c>
      <c r="X316" s="23">
        <v>2.7516043545004365E-2</v>
      </c>
      <c r="Y316" s="23">
        <v>3.1922139953752491</v>
      </c>
      <c r="Z316" s="23">
        <v>4.4472137362170248</v>
      </c>
      <c r="AA316" s="23">
        <v>5.7085682078258966</v>
      </c>
      <c r="AB316" s="23">
        <v>3.57</v>
      </c>
    </row>
    <row r="317" spans="1:28" x14ac:dyDescent="0.3">
      <c r="A317" s="21">
        <v>45623</v>
      </c>
      <c r="B317" s="22">
        <v>149.21</v>
      </c>
      <c r="C317" s="23">
        <v>0.81</v>
      </c>
      <c r="D317" s="23">
        <v>6.7710592756054737</v>
      </c>
      <c r="E317" s="23">
        <v>11.428064180755678</v>
      </c>
      <c r="F317" s="23">
        <v>14.3845415118452</v>
      </c>
      <c r="G317" s="23">
        <v>15.870322971894334</v>
      </c>
      <c r="H317" s="23">
        <v>13.338564151643553</v>
      </c>
      <c r="I317" s="23">
        <v>12.57448094142295</v>
      </c>
      <c r="J317" s="23">
        <v>10.774209693979966</v>
      </c>
      <c r="K317" s="23">
        <v>9.4440509047894992</v>
      </c>
      <c r="L317" s="23">
        <v>8.3299662699935091</v>
      </c>
      <c r="M317" s="23">
        <v>4.5794433250450801</v>
      </c>
      <c r="N317" s="23">
        <v>0.27</v>
      </c>
      <c r="O317" s="25">
        <v>0.98000000000000198</v>
      </c>
      <c r="P317" s="23">
        <v>9.4472077285737175</v>
      </c>
      <c r="Q317" s="23">
        <v>11.825377436303691</v>
      </c>
      <c r="R317" s="23">
        <v>7.2838276712620225</v>
      </c>
      <c r="S317" s="23">
        <v>10.197854086977138</v>
      </c>
      <c r="T317" s="23">
        <v>9.5013585646985348</v>
      </c>
      <c r="U317" s="23">
        <v>7.3711663488398287</v>
      </c>
      <c r="V317" s="23">
        <v>4.4400000000000004</v>
      </c>
      <c r="W317" s="25">
        <v>0.8899999999999999</v>
      </c>
      <c r="X317" s="23">
        <v>8.7899966637315918E-2</v>
      </c>
      <c r="Y317" s="23">
        <v>3.2651325252877994</v>
      </c>
      <c r="Z317" s="23">
        <v>4.5160580948738716</v>
      </c>
      <c r="AA317" s="23">
        <v>5.7400278119536505</v>
      </c>
      <c r="AB317" s="23">
        <v>3.57</v>
      </c>
    </row>
    <row r="318" spans="1:28" x14ac:dyDescent="0.3">
      <c r="A318" s="21">
        <v>45630</v>
      </c>
      <c r="B318" s="22">
        <v>149.19</v>
      </c>
      <c r="C318" s="23">
        <v>0.76</v>
      </c>
      <c r="D318" s="23">
        <v>6.5218327073143465</v>
      </c>
      <c r="E318" s="23">
        <v>11.325620790578167</v>
      </c>
      <c r="F318" s="23">
        <v>14.30838103503838</v>
      </c>
      <c r="G318" s="23">
        <v>15.717828840113562</v>
      </c>
      <c r="H318" s="23">
        <v>13.029158480614166</v>
      </c>
      <c r="I318" s="23">
        <v>12.206637891253092</v>
      </c>
      <c r="J318" s="23">
        <v>10.121266031659554</v>
      </c>
      <c r="K318" s="23">
        <v>8.6416095902355092</v>
      </c>
      <c r="L318" s="23">
        <v>7.6507470058783245</v>
      </c>
      <c r="M318" s="23">
        <v>4.3354354152801928</v>
      </c>
      <c r="N318" s="23">
        <v>0.37</v>
      </c>
      <c r="O318" s="25">
        <v>1</v>
      </c>
      <c r="P318" s="23">
        <v>9.2191939116479826</v>
      </c>
      <c r="Q318" s="23">
        <v>11.450090817648187</v>
      </c>
      <c r="R318" s="23">
        <v>6.8764792942170221</v>
      </c>
      <c r="S318" s="23">
        <v>9.7824655186221445</v>
      </c>
      <c r="T318" s="23">
        <v>9.0663152695897118</v>
      </c>
      <c r="U318" s="23">
        <v>7.1819222040490338</v>
      </c>
      <c r="V318" s="23">
        <v>4.49</v>
      </c>
      <c r="W318" s="25">
        <v>0.8899999999999999</v>
      </c>
      <c r="X318" s="23">
        <v>-7.6543671757592247E-2</v>
      </c>
      <c r="Y318" s="23">
        <v>2.9794661979770938</v>
      </c>
      <c r="Z318" s="23">
        <v>4.1389901934995104</v>
      </c>
      <c r="AA318" s="23">
        <v>5.2525119075351991</v>
      </c>
      <c r="AB318" s="23">
        <v>3.0399999999999996</v>
      </c>
    </row>
    <row r="319" spans="1:28" x14ac:dyDescent="0.3">
      <c r="A319" s="21">
        <v>45639</v>
      </c>
      <c r="B319" s="22">
        <v>149.22</v>
      </c>
      <c r="C319" s="23">
        <v>0.76</v>
      </c>
      <c r="D319" s="23">
        <v>6.6130898702988414</v>
      </c>
      <c r="E319" s="23">
        <v>11.507912066883646</v>
      </c>
      <c r="F319" s="23">
        <v>14.335281300033278</v>
      </c>
      <c r="G319" s="23">
        <v>15.940258079917195</v>
      </c>
      <c r="H319" s="23">
        <v>13.216098400178971</v>
      </c>
      <c r="I319" s="23">
        <v>12.470640326596568</v>
      </c>
      <c r="J319" s="23">
        <v>10.523918200962806</v>
      </c>
      <c r="K319" s="23">
        <v>9.1366011036326604</v>
      </c>
      <c r="L319" s="23">
        <v>8.1964467987649137</v>
      </c>
      <c r="M319" s="23">
        <v>4.7046361046893654</v>
      </c>
      <c r="N319" s="23">
        <v>0.43</v>
      </c>
      <c r="O319" s="23">
        <v>1.05</v>
      </c>
      <c r="P319" s="23">
        <v>9.1327863123388298</v>
      </c>
      <c r="Q319" s="23">
        <v>11.280457667168859</v>
      </c>
      <c r="R319" s="23">
        <v>6.5963026382333574</v>
      </c>
      <c r="S319" s="23">
        <v>9.4823497574662561</v>
      </c>
      <c r="T319" s="23">
        <v>8.7044142024990698</v>
      </c>
      <c r="U319" s="23">
        <v>6.968788061206924</v>
      </c>
      <c r="V319" s="23">
        <v>4.49</v>
      </c>
      <c r="W319" s="23">
        <v>0.94999999999999973</v>
      </c>
      <c r="X319" s="23">
        <v>-0.12351027155802163</v>
      </c>
      <c r="Y319" s="23">
        <v>2.8552415987767259</v>
      </c>
      <c r="Z319" s="23">
        <v>3.8734926064165642</v>
      </c>
      <c r="AA319" s="23">
        <v>4.8768822245531425</v>
      </c>
      <c r="AB319" s="23">
        <v>2.64</v>
      </c>
    </row>
    <row r="320" spans="1:28" x14ac:dyDescent="0.3">
      <c r="A320" s="21">
        <v>45650</v>
      </c>
      <c r="B320" s="22">
        <v>149.36000000000001</v>
      </c>
      <c r="C320" s="23">
        <v>0.79</v>
      </c>
      <c r="D320" s="23">
        <v>6.743850483077841</v>
      </c>
      <c r="E320" s="23">
        <v>11.382918147094141</v>
      </c>
      <c r="F320" s="23">
        <v>14.408926060242667</v>
      </c>
      <c r="G320" s="23">
        <v>15.891862892738683</v>
      </c>
      <c r="H320" s="23">
        <v>13.413709563819651</v>
      </c>
      <c r="I320" s="23">
        <v>12.616024878804376</v>
      </c>
      <c r="J320" s="23">
        <v>10.697781805557817</v>
      </c>
      <c r="K320" s="23">
        <v>9.4096601861929727</v>
      </c>
      <c r="L320" s="23">
        <v>8.5140375844938223</v>
      </c>
      <c r="M320" s="23">
        <v>4.9408508265562165</v>
      </c>
      <c r="N320" s="23">
        <v>0.47</v>
      </c>
      <c r="O320" s="23">
        <v>1.05</v>
      </c>
      <c r="P320" s="23">
        <v>9.0804628902678246</v>
      </c>
      <c r="Q320" s="23">
        <v>11.195919732982812</v>
      </c>
      <c r="R320" s="23">
        <v>6.7920349200194483</v>
      </c>
      <c r="S320" s="23">
        <v>9.8282537337334404</v>
      </c>
      <c r="T320" s="23">
        <v>9.2244530552964292</v>
      </c>
      <c r="U320" s="23">
        <v>7.4417901130895627</v>
      </c>
      <c r="V320" s="23">
        <v>4.7699999999999996</v>
      </c>
      <c r="W320" s="23">
        <v>0.98999999999999977</v>
      </c>
      <c r="X320" s="23">
        <v>7.12721914080785E-2</v>
      </c>
      <c r="Y320" s="23">
        <v>3.3480816123041195</v>
      </c>
      <c r="Z320" s="23">
        <v>4.6835809611667809</v>
      </c>
      <c r="AA320" s="23">
        <v>5.34379626533274</v>
      </c>
      <c r="AB320" s="23">
        <v>3.0799999999999996</v>
      </c>
    </row>
  </sheetData>
  <mergeCells count="4">
    <mergeCell ref="B1:B7"/>
    <mergeCell ref="C4:N4"/>
    <mergeCell ref="O4:V4"/>
    <mergeCell ref="W4:AB4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CA62-FA40-47DF-A8D2-3B245772A9A1}">
  <dimension ref="A2:T354"/>
  <sheetViews>
    <sheetView topLeftCell="A208" workbookViewId="0">
      <selection activeCell="G26" sqref="G26"/>
    </sheetView>
  </sheetViews>
  <sheetFormatPr defaultRowHeight="14" x14ac:dyDescent="0.3"/>
  <cols>
    <col min="1" max="1" width="11.58203125" bestFit="1" customWidth="1"/>
    <col min="2" max="2" width="19.25" style="115" bestFit="1" customWidth="1"/>
    <col min="3" max="3" width="16.33203125" customWidth="1"/>
    <col min="4" max="4" width="20.5" bestFit="1" customWidth="1"/>
    <col min="5" max="6" width="14.75" bestFit="1" customWidth="1"/>
    <col min="7" max="7" width="20.5" bestFit="1" customWidth="1"/>
    <col min="8" max="10" width="14.75" bestFit="1" customWidth="1"/>
    <col min="11" max="11" width="14.5" bestFit="1" customWidth="1"/>
    <col min="12" max="20" width="14.75" bestFit="1" customWidth="1"/>
  </cols>
  <sheetData>
    <row r="2" spans="1:20" x14ac:dyDescent="0.3">
      <c r="B2" s="103" t="s">
        <v>0</v>
      </c>
      <c r="C2" s="104" t="s">
        <v>62</v>
      </c>
      <c r="D2" s="104" t="s">
        <v>3</v>
      </c>
      <c r="E2" s="104" t="s">
        <v>4</v>
      </c>
      <c r="F2" s="104" t="s">
        <v>5</v>
      </c>
      <c r="G2" s="104" t="s">
        <v>5</v>
      </c>
      <c r="H2" s="104" t="s">
        <v>6</v>
      </c>
      <c r="I2" s="104" t="s">
        <v>106</v>
      </c>
      <c r="J2" s="104" t="s">
        <v>6</v>
      </c>
      <c r="K2" s="104" t="s">
        <v>7</v>
      </c>
      <c r="L2" s="104" t="s">
        <v>8</v>
      </c>
      <c r="M2" s="104" t="s">
        <v>9</v>
      </c>
      <c r="N2" s="104" t="s">
        <v>10</v>
      </c>
      <c r="O2" s="104" t="s">
        <v>64</v>
      </c>
      <c r="P2" s="104" t="s">
        <v>4</v>
      </c>
      <c r="Q2" s="104" t="s">
        <v>5</v>
      </c>
      <c r="R2" s="104" t="s">
        <v>6</v>
      </c>
      <c r="S2" s="104" t="s">
        <v>7</v>
      </c>
      <c r="T2" s="104" t="s">
        <v>8</v>
      </c>
    </row>
    <row r="3" spans="1:20" x14ac:dyDescent="0.3">
      <c r="B3" s="103" t="s">
        <v>12</v>
      </c>
      <c r="C3" s="104" t="s">
        <v>107</v>
      </c>
      <c r="D3" s="104" t="s">
        <v>13</v>
      </c>
      <c r="E3" s="104" t="s">
        <v>14</v>
      </c>
      <c r="F3" s="104" t="s">
        <v>108</v>
      </c>
      <c r="G3" s="104" t="s">
        <v>16</v>
      </c>
      <c r="H3" s="104" t="s">
        <v>109</v>
      </c>
      <c r="I3" s="104" t="s">
        <v>110</v>
      </c>
      <c r="J3" s="104" t="s">
        <v>111</v>
      </c>
      <c r="K3" s="104" t="s">
        <v>112</v>
      </c>
      <c r="L3" s="104" t="s">
        <v>20</v>
      </c>
      <c r="M3" s="104" t="s">
        <v>113</v>
      </c>
      <c r="N3" s="104" t="s">
        <v>22</v>
      </c>
      <c r="O3" s="104" t="s">
        <v>114</v>
      </c>
      <c r="P3" s="104" t="s">
        <v>115</v>
      </c>
      <c r="Q3" s="104" t="s">
        <v>116</v>
      </c>
      <c r="R3" s="104" t="s">
        <v>117</v>
      </c>
      <c r="S3" s="104" t="s">
        <v>19</v>
      </c>
      <c r="T3" s="104" t="s">
        <v>118</v>
      </c>
    </row>
    <row r="4" spans="1:20" x14ac:dyDescent="0.3">
      <c r="B4" s="103" t="s">
        <v>30</v>
      </c>
      <c r="C4" s="105">
        <v>153</v>
      </c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>
        <v>88</v>
      </c>
      <c r="Q4" s="105"/>
      <c r="R4" s="105"/>
      <c r="S4" s="105"/>
      <c r="T4" s="105"/>
    </row>
    <row r="5" spans="1:20" x14ac:dyDescent="0.3">
      <c r="B5" s="103" t="s">
        <v>31</v>
      </c>
      <c r="C5" s="106">
        <v>43222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>
        <v>43225</v>
      </c>
      <c r="Q5" s="106"/>
      <c r="R5" s="106"/>
      <c r="S5" s="106"/>
      <c r="T5" s="106"/>
    </row>
    <row r="6" spans="1:20" x14ac:dyDescent="0.3">
      <c r="B6" s="103" t="s">
        <v>37</v>
      </c>
      <c r="C6" s="104" t="s">
        <v>119</v>
      </c>
      <c r="D6" s="104" t="s">
        <v>120</v>
      </c>
      <c r="E6" s="104" t="s">
        <v>121</v>
      </c>
      <c r="F6" s="104" t="s">
        <v>122</v>
      </c>
      <c r="G6" s="104" t="s">
        <v>123</v>
      </c>
      <c r="H6" s="104" t="s">
        <v>124</v>
      </c>
      <c r="I6" s="104" t="s">
        <v>125</v>
      </c>
      <c r="J6" s="104" t="s">
        <v>126</v>
      </c>
      <c r="K6" s="104" t="s">
        <v>127</v>
      </c>
      <c r="L6" s="104" t="s">
        <v>128</v>
      </c>
      <c r="M6" s="104" t="s">
        <v>129</v>
      </c>
      <c r="N6" s="104" t="s">
        <v>130</v>
      </c>
      <c r="O6" s="104" t="s">
        <v>131</v>
      </c>
      <c r="P6" s="104" t="s">
        <v>132</v>
      </c>
      <c r="Q6" s="104" t="s">
        <v>133</v>
      </c>
      <c r="R6" s="104" t="s">
        <v>134</v>
      </c>
      <c r="S6" s="104" t="s">
        <v>135</v>
      </c>
      <c r="T6" s="104" t="s">
        <v>136</v>
      </c>
    </row>
    <row r="7" spans="1:20" x14ac:dyDescent="0.3">
      <c r="B7" s="103" t="s">
        <v>59</v>
      </c>
      <c r="C7" s="104" t="s">
        <v>60</v>
      </c>
      <c r="D7" s="104" t="s">
        <v>60</v>
      </c>
      <c r="E7" s="104" t="s">
        <v>60</v>
      </c>
      <c r="F7" s="104" t="s">
        <v>60</v>
      </c>
      <c r="G7" s="104" t="s">
        <v>60</v>
      </c>
      <c r="H7" s="104" t="s">
        <v>60</v>
      </c>
      <c r="I7" s="104" t="s">
        <v>60</v>
      </c>
      <c r="J7" s="104" t="s">
        <v>60</v>
      </c>
      <c r="K7" s="104" t="s">
        <v>60</v>
      </c>
      <c r="L7" s="104" t="s">
        <v>60</v>
      </c>
      <c r="M7" s="104" t="s">
        <v>60</v>
      </c>
      <c r="N7" s="104" t="s">
        <v>60</v>
      </c>
      <c r="O7" s="104" t="s">
        <v>60</v>
      </c>
      <c r="P7" s="104" t="s">
        <v>60</v>
      </c>
      <c r="Q7" s="104" t="s">
        <v>60</v>
      </c>
      <c r="R7" s="104" t="s">
        <v>60</v>
      </c>
      <c r="S7" s="104" t="s">
        <v>60</v>
      </c>
      <c r="T7" s="104" t="s">
        <v>60</v>
      </c>
    </row>
    <row r="8" spans="1:20" x14ac:dyDescent="0.3">
      <c r="A8" s="107"/>
      <c r="B8" s="103">
        <v>43256</v>
      </c>
      <c r="C8" s="108">
        <v>0</v>
      </c>
      <c r="D8" s="108">
        <v>0</v>
      </c>
      <c r="E8" s="108">
        <v>0</v>
      </c>
      <c r="F8" s="108">
        <v>0</v>
      </c>
      <c r="G8" s="108">
        <v>0</v>
      </c>
      <c r="H8" s="108">
        <v>0</v>
      </c>
      <c r="I8" s="108">
        <v>0</v>
      </c>
      <c r="J8" s="108">
        <v>0</v>
      </c>
      <c r="K8" s="108">
        <v>0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108">
        <v>0</v>
      </c>
      <c r="T8" s="108">
        <v>0</v>
      </c>
    </row>
    <row r="9" spans="1:20" x14ac:dyDescent="0.3">
      <c r="A9" s="107"/>
      <c r="B9" s="103">
        <v>43258</v>
      </c>
      <c r="C9" s="108">
        <v>0</v>
      </c>
      <c r="D9" s="108">
        <v>-0.34060500000000571</v>
      </c>
      <c r="E9" s="108">
        <v>-0.39124080000000361</v>
      </c>
      <c r="F9" s="108">
        <v>-0.20345400000000727</v>
      </c>
      <c r="G9" s="108">
        <v>0.250196799999992</v>
      </c>
      <c r="H9" s="108">
        <v>0.21171679999999587</v>
      </c>
      <c r="I9" s="108">
        <v>0.19566839999999858</v>
      </c>
      <c r="J9" s="108">
        <v>0.13893800000000472</v>
      </c>
      <c r="K9" s="108">
        <v>0.43298079999999817</v>
      </c>
      <c r="L9" s="108">
        <v>0.19025520000000234</v>
      </c>
      <c r="M9" s="108">
        <v>0.22333179999999872</v>
      </c>
      <c r="N9" s="108">
        <v>0.20197580000000101</v>
      </c>
      <c r="O9" s="108">
        <v>0</v>
      </c>
      <c r="P9" s="108">
        <v>0</v>
      </c>
      <c r="Q9" s="108">
        <v>-7.431520000001475E-2</v>
      </c>
      <c r="R9" s="108">
        <v>-0.39560820000000652</v>
      </c>
      <c r="S9" s="108">
        <v>-0.1254661000000023</v>
      </c>
      <c r="T9" s="108">
        <v>-6.951680000000536E-2</v>
      </c>
    </row>
    <row r="10" spans="1:20" x14ac:dyDescent="0.3">
      <c r="A10" s="107"/>
      <c r="B10" s="103">
        <v>43262</v>
      </c>
      <c r="C10" s="108">
        <v>-0.16</v>
      </c>
      <c r="D10" s="108">
        <v>2.2149999999980241E-3</v>
      </c>
      <c r="E10" s="108">
        <v>-0.22762960000000032</v>
      </c>
      <c r="F10" s="108">
        <v>0.2468791999999948</v>
      </c>
      <c r="G10" s="108">
        <v>0.83496159999999564</v>
      </c>
      <c r="H10" s="108">
        <v>0.98570000000000457</v>
      </c>
      <c r="I10" s="108">
        <v>0.38606839999999809</v>
      </c>
      <c r="J10" s="108">
        <v>6.273660000000103E-2</v>
      </c>
      <c r="K10" s="108">
        <v>0.3278330000000011</v>
      </c>
      <c r="L10" s="108">
        <v>0.55997859999999933</v>
      </c>
      <c r="M10" s="108">
        <v>-0.13807639999999652</v>
      </c>
      <c r="N10" s="108">
        <v>0.48005800000000176</v>
      </c>
      <c r="O10" s="108">
        <v>0.01</v>
      </c>
      <c r="P10" s="108">
        <v>-0.02</v>
      </c>
      <c r="Q10" s="108">
        <v>-0.29433360000000913</v>
      </c>
      <c r="R10" s="108">
        <v>-0.62819510000000522</v>
      </c>
      <c r="S10" s="108">
        <v>0.27046190000000397</v>
      </c>
      <c r="T10" s="108">
        <v>-0.12521680000000146</v>
      </c>
    </row>
    <row r="11" spans="1:20" x14ac:dyDescent="0.3">
      <c r="A11" s="107"/>
      <c r="B11" s="103">
        <v>43263</v>
      </c>
      <c r="C11" s="108">
        <v>-0.21</v>
      </c>
      <c r="D11" s="108">
        <v>-2.9067000000003326E-2</v>
      </c>
      <c r="E11" s="108">
        <v>-0.13645380000000157</v>
      </c>
      <c r="F11" s="108">
        <v>-0.13872500000000784</v>
      </c>
      <c r="G11" s="108">
        <v>0.51111099999999277</v>
      </c>
      <c r="H11" s="108">
        <v>0.66386780000000134</v>
      </c>
      <c r="I11" s="108">
        <v>0.12375619999999771</v>
      </c>
      <c r="J11" s="108">
        <v>0.18520040000000396</v>
      </c>
      <c r="K11" s="108">
        <v>0.35116240000000165</v>
      </c>
      <c r="L11" s="108">
        <v>0.46856560000000269</v>
      </c>
      <c r="M11" s="108">
        <v>-0.30557300000000109</v>
      </c>
      <c r="N11" s="108">
        <v>-0.48489559999999954</v>
      </c>
      <c r="O11" s="108">
        <v>0.01</v>
      </c>
      <c r="P11" s="108">
        <v>0.2</v>
      </c>
      <c r="Q11" s="108">
        <v>-4.1233400000002751E-2</v>
      </c>
      <c r="R11" s="108">
        <v>-0.28166890000000883</v>
      </c>
      <c r="S11" s="108">
        <v>0.66115979999999852</v>
      </c>
      <c r="T11" s="108">
        <v>0.28175859999999464</v>
      </c>
    </row>
    <row r="12" spans="1:20" x14ac:dyDescent="0.3">
      <c r="A12" s="107"/>
      <c r="B12" s="103">
        <v>43265</v>
      </c>
      <c r="C12" s="108">
        <v>-0.15</v>
      </c>
      <c r="D12" s="108">
        <v>3.5433999999999827E-2</v>
      </c>
      <c r="E12" s="108">
        <v>0.12106200000000056</v>
      </c>
      <c r="F12" s="108">
        <v>-0.22573680000000154</v>
      </c>
      <c r="G12" s="108">
        <v>-9.8687200000002417E-2</v>
      </c>
      <c r="H12" s="108">
        <v>0.5311388000000028</v>
      </c>
      <c r="I12" s="108">
        <v>0.15918660000000029</v>
      </c>
      <c r="J12" s="108">
        <v>0.35710480000000477</v>
      </c>
      <c r="K12" s="108">
        <v>0.27946239999999667</v>
      </c>
      <c r="L12" s="108">
        <v>0.68438679999999896</v>
      </c>
      <c r="M12" s="108">
        <v>-0.40884700000000285</v>
      </c>
      <c r="N12" s="108">
        <v>-0.39577660000000592</v>
      </c>
      <c r="O12" s="108">
        <v>0.01</v>
      </c>
      <c r="P12" s="108">
        <v>0.2</v>
      </c>
      <c r="Q12" s="108">
        <v>-0.14095100000000127</v>
      </c>
      <c r="R12" s="108">
        <v>-0.20322850000000348</v>
      </c>
      <c r="S12" s="108">
        <v>0.19340360000000506</v>
      </c>
      <c r="T12" s="108">
        <v>0.43964740000000058</v>
      </c>
    </row>
    <row r="13" spans="1:20" x14ac:dyDescent="0.3">
      <c r="A13" s="107"/>
      <c r="B13" s="103">
        <v>43267</v>
      </c>
      <c r="C13" s="108">
        <v>-0.2</v>
      </c>
      <c r="D13" s="108">
        <v>-0.19258900000000478</v>
      </c>
      <c r="E13" s="108">
        <v>0.39289479999999455</v>
      </c>
      <c r="F13" s="108">
        <v>0.15491519999999057</v>
      </c>
      <c r="G13" s="108">
        <v>0.31583399999998923</v>
      </c>
      <c r="H13" s="108">
        <v>0.96280079999999901</v>
      </c>
      <c r="I13" s="108">
        <v>0.28528539999999619</v>
      </c>
      <c r="J13" s="108">
        <v>0.53204160000000189</v>
      </c>
      <c r="K13" s="108">
        <v>0.35526479999999805</v>
      </c>
      <c r="L13" s="108">
        <v>0.48357640000000102</v>
      </c>
      <c r="M13" s="108">
        <v>-0.41448379999999885</v>
      </c>
      <c r="N13" s="108">
        <v>-0.25672220000000445</v>
      </c>
      <c r="O13" s="108">
        <v>0.04</v>
      </c>
      <c r="P13" s="108">
        <v>0.18</v>
      </c>
      <c r="Q13" s="108">
        <v>-0.24944740000000798</v>
      </c>
      <c r="R13" s="108">
        <v>-0.11049690000000267</v>
      </c>
      <c r="S13" s="108">
        <v>-9.6002999999974525E-3</v>
      </c>
      <c r="T13" s="108">
        <v>0.57828539999999629</v>
      </c>
    </row>
    <row r="14" spans="1:20" x14ac:dyDescent="0.3">
      <c r="A14" s="107"/>
      <c r="B14" s="103">
        <v>43269</v>
      </c>
      <c r="C14" s="108">
        <v>-0.19</v>
      </c>
      <c r="D14" s="108">
        <v>0.76860799999999996</v>
      </c>
      <c r="E14" s="108">
        <v>0.95793379999999595</v>
      </c>
      <c r="F14" s="108">
        <v>0.70692619999999362</v>
      </c>
      <c r="G14" s="108">
        <v>0.7680657999999968</v>
      </c>
      <c r="H14" s="108">
        <v>0.38349740000000349</v>
      </c>
      <c r="I14" s="108">
        <v>0.11589640000000305</v>
      </c>
      <c r="J14" s="108">
        <v>0.71091360000000636</v>
      </c>
      <c r="K14" s="108">
        <v>0.57947240000000344</v>
      </c>
      <c r="L14" s="108">
        <v>2.7408800000002481E-2</v>
      </c>
      <c r="M14" s="108">
        <v>-0.19741179999999872</v>
      </c>
      <c r="N14" s="108">
        <v>-0.61756159999999727</v>
      </c>
      <c r="O14" s="108">
        <v>0.02</v>
      </c>
      <c r="P14" s="108">
        <v>0.3</v>
      </c>
      <c r="Q14" s="108">
        <v>-9.5571200000014955E-2</v>
      </c>
      <c r="R14" s="108">
        <v>1.4485799999996662E-2</v>
      </c>
      <c r="S14" s="108">
        <v>0.16874499999999615</v>
      </c>
      <c r="T14" s="108">
        <v>0.6360671999999965</v>
      </c>
    </row>
    <row r="15" spans="1:20" x14ac:dyDescent="0.3">
      <c r="A15" s="107"/>
      <c r="B15" s="103">
        <v>43272</v>
      </c>
      <c r="C15" s="108">
        <v>-0.18</v>
      </c>
      <c r="D15" s="108">
        <v>6.133299999999603E-2</v>
      </c>
      <c r="E15" s="108">
        <v>0.2683169999999967</v>
      </c>
      <c r="F15" s="108">
        <v>0.28777659999999794</v>
      </c>
      <c r="G15" s="108">
        <v>0.24341419999999625</v>
      </c>
      <c r="H15" s="108">
        <v>0.37249260000000156</v>
      </c>
      <c r="I15" s="108">
        <v>0.20712480000000161</v>
      </c>
      <c r="J15" s="108">
        <v>0.52276680000000963</v>
      </c>
      <c r="K15" s="108">
        <v>0.58827120000000455</v>
      </c>
      <c r="L15" s="108">
        <v>-5.3055199999996361E-2</v>
      </c>
      <c r="M15" s="108">
        <v>0.53852320000000442</v>
      </c>
      <c r="N15" s="108">
        <v>0.10659220000000259</v>
      </c>
      <c r="O15" s="108">
        <v>-0.02</v>
      </c>
      <c r="P15" s="108">
        <v>0.28999999999999998</v>
      </c>
      <c r="Q15" s="108">
        <v>-0.21629820000000599</v>
      </c>
      <c r="R15" s="108">
        <v>0.11218879999999443</v>
      </c>
      <c r="S15" s="108">
        <v>0.32487620000000061</v>
      </c>
      <c r="T15" s="108">
        <v>0.5850377999999945</v>
      </c>
    </row>
    <row r="16" spans="1:20" x14ac:dyDescent="0.3">
      <c r="A16" s="107"/>
      <c r="B16" s="103">
        <v>43274</v>
      </c>
      <c r="C16" s="108">
        <v>-0.13</v>
      </c>
      <c r="D16" s="108">
        <v>-0.5468450000000048</v>
      </c>
      <c r="E16" s="108">
        <v>5.4339799999996052E-2</v>
      </c>
      <c r="F16" s="108">
        <v>-0.14934100000000775</v>
      </c>
      <c r="G16" s="108">
        <v>0.32173819999999298</v>
      </c>
      <c r="H16" s="108">
        <v>0.87028539999999732</v>
      </c>
      <c r="I16" s="108">
        <v>0.59270159999999728</v>
      </c>
      <c r="J16" s="108">
        <v>0.26305680000000436</v>
      </c>
      <c r="K16" s="108">
        <v>0.48880599999999563</v>
      </c>
      <c r="L16" s="108">
        <v>-0.42583079999999962</v>
      </c>
      <c r="M16" s="108">
        <v>0.57950379999999579</v>
      </c>
      <c r="N16" s="108">
        <v>0.41118119999999808</v>
      </c>
      <c r="O16" s="108">
        <v>-0.03</v>
      </c>
      <c r="P16" s="108">
        <v>0.31</v>
      </c>
      <c r="Q16" s="108">
        <v>-4.9293400000005927E-2</v>
      </c>
      <c r="R16" s="108">
        <v>0.15571359999999712</v>
      </c>
      <c r="S16" s="108">
        <v>0.19829110000000016</v>
      </c>
      <c r="T16" s="108">
        <v>0.34664099999999981</v>
      </c>
    </row>
    <row r="17" spans="1:20" x14ac:dyDescent="0.3">
      <c r="A17" s="107"/>
      <c r="B17" s="103">
        <v>43277</v>
      </c>
      <c r="C17" s="108">
        <v>-0.16</v>
      </c>
      <c r="D17" s="108">
        <v>-0.32020300000000657</v>
      </c>
      <c r="E17" s="108">
        <v>0.24937039999999436</v>
      </c>
      <c r="F17" s="108">
        <v>-0.10510600000000275</v>
      </c>
      <c r="G17" s="108">
        <v>-3.6424000000006784E-2</v>
      </c>
      <c r="H17" s="108">
        <v>0.25312960000000068</v>
      </c>
      <c r="I17" s="108">
        <v>3.9217800000000268E-2</v>
      </c>
      <c r="J17" s="108">
        <v>0.317137000000009</v>
      </c>
      <c r="K17" s="108">
        <v>-0.4097658999999983</v>
      </c>
      <c r="L17" s="108">
        <v>-0.73043059999999826</v>
      </c>
      <c r="M17" s="108">
        <v>0.10834120000000243</v>
      </c>
      <c r="N17" s="108">
        <v>-0.74859020000000054</v>
      </c>
      <c r="O17" s="108">
        <v>0.01</v>
      </c>
      <c r="P17" s="108">
        <v>0.31</v>
      </c>
      <c r="Q17" s="108">
        <v>0.20353180000000232</v>
      </c>
      <c r="R17" s="108">
        <v>0.32366530000000066</v>
      </c>
      <c r="S17" s="108">
        <v>0.40159900000000703</v>
      </c>
      <c r="T17" s="108">
        <v>0.38178460000000247</v>
      </c>
    </row>
    <row r="18" spans="1:20" x14ac:dyDescent="0.3">
      <c r="A18" s="107"/>
      <c r="B18" s="103">
        <v>43279</v>
      </c>
      <c r="C18" s="108">
        <v>-0.15</v>
      </c>
      <c r="D18" s="108">
        <v>6.7821999999994498E-2</v>
      </c>
      <c r="E18" s="108">
        <v>0.37659719999999725</v>
      </c>
      <c r="F18" s="108">
        <v>0.17662959999999694</v>
      </c>
      <c r="G18" s="108">
        <v>0.4661487999999982</v>
      </c>
      <c r="H18" s="108">
        <v>0.66429360000000259</v>
      </c>
      <c r="I18" s="108">
        <v>0.93053520000000089</v>
      </c>
      <c r="J18" s="108">
        <v>2.111868600000006</v>
      </c>
      <c r="K18" s="108">
        <v>-0.97856979999999771</v>
      </c>
      <c r="L18" s="108">
        <v>-0.12209659999999878</v>
      </c>
      <c r="M18" s="108">
        <v>0.22344580000000369</v>
      </c>
      <c r="N18" s="108">
        <v>-2.4196655999999988</v>
      </c>
      <c r="O18" s="108">
        <v>0.04</v>
      </c>
      <c r="P18" s="108">
        <v>0.3</v>
      </c>
      <c r="Q18" s="108">
        <v>0.27092859999999386</v>
      </c>
      <c r="R18" s="108">
        <v>0.49735409999999314</v>
      </c>
      <c r="S18" s="108">
        <v>-9.8702300000000798E-2</v>
      </c>
      <c r="T18" s="108">
        <v>0.50373339999999789</v>
      </c>
    </row>
    <row r="19" spans="1:20" x14ac:dyDescent="0.3">
      <c r="A19" s="107"/>
      <c r="B19" s="103">
        <v>43281</v>
      </c>
      <c r="C19" s="108">
        <v>-0.13</v>
      </c>
      <c r="D19" s="108">
        <v>0.12166199999999761</v>
      </c>
      <c r="E19" s="108">
        <v>0.42609739999999746</v>
      </c>
      <c r="F19" s="108">
        <v>0.41644379999999914</v>
      </c>
      <c r="G19" s="108">
        <v>0.59668099999999591</v>
      </c>
      <c r="H19" s="108">
        <v>0.78186260000000163</v>
      </c>
      <c r="I19" s="108">
        <v>0.3324526000000001</v>
      </c>
      <c r="J19" s="108">
        <v>-0.25741979999999426</v>
      </c>
      <c r="K19" s="108">
        <v>-0.2838936999999993</v>
      </c>
      <c r="L19" s="108">
        <v>-0.27286260000000001</v>
      </c>
      <c r="M19" s="108">
        <v>0.17073040000000139</v>
      </c>
      <c r="N19" s="108">
        <v>-0.11566400000000121</v>
      </c>
      <c r="O19" s="108">
        <v>0.06</v>
      </c>
      <c r="P19" s="108">
        <v>0.32</v>
      </c>
      <c r="Q19" s="108">
        <v>0.36832539999999198</v>
      </c>
      <c r="R19" s="108">
        <v>0.70104289999999847</v>
      </c>
      <c r="S19" s="108">
        <v>0.10970810000000464</v>
      </c>
      <c r="T19" s="108">
        <v>0.65568219999999977</v>
      </c>
    </row>
    <row r="20" spans="1:20" x14ac:dyDescent="0.3">
      <c r="A20" s="107"/>
      <c r="B20" s="103">
        <v>43283</v>
      </c>
      <c r="C20" s="108">
        <v>-0.17</v>
      </c>
      <c r="D20" s="108">
        <v>-4.8888000000001153E-2</v>
      </c>
      <c r="E20" s="108">
        <v>0.23132079999999466</v>
      </c>
      <c r="F20" s="108">
        <v>0.49527839999999268</v>
      </c>
      <c r="G20" s="108">
        <v>0.60755519999999341</v>
      </c>
      <c r="H20" s="108">
        <v>0.84525160000000299</v>
      </c>
      <c r="I20" s="108">
        <v>0.04</v>
      </c>
      <c r="J20" s="108">
        <v>0.04</v>
      </c>
      <c r="K20" s="108">
        <v>0.04</v>
      </c>
      <c r="L20" s="108">
        <v>0.04</v>
      </c>
      <c r="M20" s="108">
        <v>0.04</v>
      </c>
      <c r="N20" s="108">
        <v>0.04</v>
      </c>
      <c r="O20" s="108">
        <v>0.04</v>
      </c>
      <c r="P20" s="108">
        <v>0.32</v>
      </c>
      <c r="Q20" s="108">
        <v>0.28558519999999143</v>
      </c>
      <c r="R20" s="108">
        <v>0.78040369999999348</v>
      </c>
      <c r="S20" s="108">
        <v>0.41748999999999709</v>
      </c>
      <c r="T20" s="108">
        <v>0.86286199999999358</v>
      </c>
    </row>
    <row r="21" spans="1:20" x14ac:dyDescent="0.3">
      <c r="A21" s="107"/>
      <c r="B21" s="103">
        <v>43286</v>
      </c>
      <c r="C21" s="108">
        <v>-0.18</v>
      </c>
      <c r="D21" s="108">
        <v>0.26066699999999365</v>
      </c>
      <c r="E21" s="108">
        <v>-2.8595556000000064</v>
      </c>
      <c r="F21" s="108">
        <v>1.0956779999999948</v>
      </c>
      <c r="G21" s="108">
        <v>0.90245039999999288</v>
      </c>
      <c r="H21" s="108">
        <v>1.0347207999999974</v>
      </c>
      <c r="I21" s="108">
        <v>0.4801714000000058</v>
      </c>
      <c r="J21" s="108">
        <v>0.42758380000000235</v>
      </c>
      <c r="K21" s="108">
        <v>1.2288700000002303E-2</v>
      </c>
      <c r="L21" s="108">
        <v>0.38968380000000363</v>
      </c>
      <c r="M21" s="108">
        <v>0.19945480000000115</v>
      </c>
      <c r="N21" s="108">
        <v>-1.2930576000000022</v>
      </c>
      <c r="O21" s="108">
        <v>0.03</v>
      </c>
      <c r="P21" s="108">
        <v>0.33</v>
      </c>
      <c r="Q21" s="108">
        <v>0.54414660000000037</v>
      </c>
      <c r="R21" s="108">
        <v>1.0492355999999974</v>
      </c>
      <c r="S21" s="108">
        <v>0.22621700000000322</v>
      </c>
      <c r="T21" s="108">
        <v>1.0059450000000021</v>
      </c>
    </row>
    <row r="22" spans="1:20" x14ac:dyDescent="0.3">
      <c r="A22" s="107"/>
      <c r="B22" s="103">
        <v>43290</v>
      </c>
      <c r="C22" s="108">
        <v>-0.13</v>
      </c>
      <c r="D22" s="108">
        <v>0.24996099999999388</v>
      </c>
      <c r="E22" s="108">
        <v>-3.0624484000000081</v>
      </c>
      <c r="F22" s="108">
        <v>1.6239335999999946</v>
      </c>
      <c r="G22" s="108">
        <v>1.7709407999999911</v>
      </c>
      <c r="H22" s="108">
        <v>1.9781755999999961</v>
      </c>
      <c r="I22" s="108">
        <v>-2.1196399999996451E-2</v>
      </c>
      <c r="J22" s="108">
        <v>-0.51331779999999916</v>
      </c>
      <c r="K22" s="108">
        <v>-0.7163438999999987</v>
      </c>
      <c r="L22" s="108">
        <v>-1.5156957999999972</v>
      </c>
      <c r="M22" s="108">
        <v>-1.179979599999998</v>
      </c>
      <c r="N22" s="108">
        <v>-2.7867293999999987</v>
      </c>
      <c r="O22" s="108">
        <v>-0.01</v>
      </c>
      <c r="P22" s="108">
        <v>0.34</v>
      </c>
      <c r="Q22" s="108">
        <v>0.34667939999998687</v>
      </c>
      <c r="R22" s="108">
        <v>0.94097739999999674</v>
      </c>
      <c r="S22" s="108">
        <v>0.28295679999999779</v>
      </c>
      <c r="T22" s="108">
        <v>0.86178019999999589</v>
      </c>
    </row>
    <row r="23" spans="1:20" x14ac:dyDescent="0.3">
      <c r="A23" s="107"/>
      <c r="B23" s="103">
        <v>43293</v>
      </c>
      <c r="C23" s="108">
        <v>-0.19</v>
      </c>
      <c r="D23" s="108">
        <v>0.23184399999999966</v>
      </c>
      <c r="E23" s="108">
        <v>-2.881180000000001</v>
      </c>
      <c r="F23" s="108">
        <v>-0.81681040000000349</v>
      </c>
      <c r="G23" s="108">
        <v>0.31143119999999747</v>
      </c>
      <c r="H23" s="108">
        <v>0.24775400000000117</v>
      </c>
      <c r="I23" s="108">
        <v>2.0965822000000029</v>
      </c>
      <c r="J23" s="108">
        <v>1.6105145999999979</v>
      </c>
      <c r="K23" s="108">
        <v>-0.40999479999999733</v>
      </c>
      <c r="L23" s="108">
        <v>2.1025526000000001</v>
      </c>
      <c r="M23" s="108">
        <v>-6.5636599999994605E-2</v>
      </c>
      <c r="N23" s="108">
        <v>-4.1907051999999991</v>
      </c>
      <c r="O23" s="108">
        <v>-7.0000000000000007E-2</v>
      </c>
      <c r="P23" s="108">
        <v>0.33</v>
      </c>
      <c r="Q23" s="108">
        <v>1.1230209999999958</v>
      </c>
      <c r="R23" s="108">
        <v>1.3007099999999954</v>
      </c>
      <c r="S23" s="108">
        <v>0.74078770000000205</v>
      </c>
      <c r="T23" s="108">
        <v>1.0640321999999958</v>
      </c>
    </row>
    <row r="24" spans="1:20" x14ac:dyDescent="0.3">
      <c r="A24" s="107"/>
      <c r="B24" s="103">
        <v>43295</v>
      </c>
      <c r="C24" s="108">
        <v>-0.21</v>
      </c>
      <c r="D24" s="108">
        <v>0.14585400000000032</v>
      </c>
      <c r="E24" s="108">
        <v>-2.8036001999999982</v>
      </c>
      <c r="F24" s="108">
        <v>-0.93334460000000286</v>
      </c>
      <c r="G24" s="108">
        <v>0.53487380000000018</v>
      </c>
      <c r="H24" s="108">
        <v>0.27271899999999943</v>
      </c>
      <c r="I24" s="108">
        <v>2.7158346000000004</v>
      </c>
      <c r="J24" s="108">
        <v>2.6487873999999998</v>
      </c>
      <c r="K24" s="108">
        <v>-0.58673540000000268</v>
      </c>
      <c r="L24" s="108">
        <v>2.2744433999999991</v>
      </c>
      <c r="M24" s="108">
        <v>-0.1952673999999992</v>
      </c>
      <c r="N24" s="108">
        <v>-4.8943380000000012</v>
      </c>
      <c r="O24" s="108">
        <v>-0.06</v>
      </c>
      <c r="P24" s="108">
        <v>0.33</v>
      </c>
      <c r="Q24" s="108">
        <v>1.9776973999999976</v>
      </c>
      <c r="R24" s="108">
        <v>1.7439758999999957</v>
      </c>
      <c r="S24" s="108">
        <v>0.98771990000000187</v>
      </c>
      <c r="T24" s="108">
        <v>1.2854445999999951</v>
      </c>
    </row>
    <row r="25" spans="1:20" x14ac:dyDescent="0.3">
      <c r="A25" s="107"/>
      <c r="B25" s="103">
        <v>43298</v>
      </c>
      <c r="C25" s="108">
        <v>-0.22</v>
      </c>
      <c r="D25" s="108">
        <v>0.21596599999999147</v>
      </c>
      <c r="E25" s="108">
        <v>-2.9441704000000071</v>
      </c>
      <c r="F25" s="108">
        <v>-1.1082132000000078</v>
      </c>
      <c r="G25" s="108">
        <v>0.37034199999999429</v>
      </c>
      <c r="H25" s="108">
        <v>-1.9999600000001838E-2</v>
      </c>
      <c r="I25" s="108">
        <v>2.3835526000000034</v>
      </c>
      <c r="J25" s="108">
        <v>2.2823143999999984</v>
      </c>
      <c r="K25" s="108">
        <v>-0.50410939999999682</v>
      </c>
      <c r="L25" s="108">
        <v>2.591575600000005</v>
      </c>
      <c r="M25" s="108">
        <v>-0.13514099999999463</v>
      </c>
      <c r="N25" s="108">
        <v>-6.9002934000000007</v>
      </c>
      <c r="O25" s="108">
        <v>-0.08</v>
      </c>
      <c r="P25" s="108">
        <v>0.34</v>
      </c>
      <c r="Q25" s="108">
        <v>2.1538395999999991</v>
      </c>
      <c r="R25" s="108">
        <v>1.8593040999999939</v>
      </c>
      <c r="S25" s="108">
        <v>1.0042618000000012</v>
      </c>
      <c r="T25" s="108">
        <v>1.1777499999999947</v>
      </c>
    </row>
    <row r="26" spans="1:20" x14ac:dyDescent="0.3">
      <c r="A26" s="107"/>
      <c r="B26" s="103">
        <v>43300</v>
      </c>
      <c r="C26" s="108">
        <v>-0.21</v>
      </c>
      <c r="D26" s="108">
        <v>0.59717599999998949</v>
      </c>
      <c r="E26" s="108">
        <v>-2.535222000000009</v>
      </c>
      <c r="F26" s="108">
        <v>-1.3270308000000088</v>
      </c>
      <c r="G26" s="108">
        <v>2.3850263999999934</v>
      </c>
      <c r="H26" s="108">
        <v>2.7358263999999988</v>
      </c>
      <c r="I26" s="108">
        <v>4.275194600000007</v>
      </c>
      <c r="J26" s="108">
        <v>2.7572277999999999</v>
      </c>
      <c r="K26" s="108">
        <v>-0.42581710000000061</v>
      </c>
      <c r="L26" s="108">
        <v>2.8412942000000019</v>
      </c>
      <c r="M26" s="108">
        <v>9.8333000000004001E-2</v>
      </c>
      <c r="N26" s="108">
        <v>-8.1807225999999975</v>
      </c>
      <c r="O26" s="108">
        <v>-0.1</v>
      </c>
      <c r="P26" s="108">
        <v>0.34</v>
      </c>
      <c r="Q26" s="108">
        <v>2.4454541999999897</v>
      </c>
      <c r="R26" s="108">
        <v>1.8737421999999986</v>
      </c>
      <c r="S26" s="108">
        <v>1.0292790000000016</v>
      </c>
      <c r="T26" s="108">
        <v>1.1468014000000015</v>
      </c>
    </row>
    <row r="27" spans="1:20" x14ac:dyDescent="0.3">
      <c r="A27" s="107"/>
      <c r="B27" s="103">
        <v>43305</v>
      </c>
      <c r="C27" s="108">
        <v>-0.19</v>
      </c>
      <c r="D27" s="108">
        <v>0.73605399999999621</v>
      </c>
      <c r="E27" s="108">
        <v>-2.8085734000000042</v>
      </c>
      <c r="F27" s="108">
        <v>1.9054413999999968</v>
      </c>
      <c r="G27" s="108">
        <v>2.3466325999999933</v>
      </c>
      <c r="H27" s="108">
        <v>2.5730605999999998</v>
      </c>
      <c r="I27" s="108">
        <v>1.2444300000000033</v>
      </c>
      <c r="J27" s="108">
        <v>0.38472319999999544</v>
      </c>
      <c r="K27" s="108">
        <v>-1.7888167000000015</v>
      </c>
      <c r="L27" s="108">
        <v>-0.32015800000000239</v>
      </c>
      <c r="M27" s="108">
        <v>-1.0813741999999975</v>
      </c>
      <c r="N27" s="108">
        <v>-6.5603032000000043</v>
      </c>
      <c r="O27" s="108">
        <v>-7.0000000000000007E-2</v>
      </c>
      <c r="P27" s="108">
        <v>0.34</v>
      </c>
      <c r="Q27" s="108">
        <v>2.3230625999999868</v>
      </c>
      <c r="R27" s="108">
        <v>1.7792100999999918</v>
      </c>
      <c r="S27" s="108">
        <v>0.74923239999999947</v>
      </c>
      <c r="T27" s="108">
        <v>0.90756019999999471</v>
      </c>
    </row>
    <row r="28" spans="1:20" x14ac:dyDescent="0.3">
      <c r="A28" s="107"/>
      <c r="B28" s="103">
        <v>43308</v>
      </c>
      <c r="C28" s="108">
        <v>-0.18</v>
      </c>
      <c r="D28" s="108">
        <v>0.41937999999999925</v>
      </c>
      <c r="E28" s="108">
        <v>-3.0267288000000017</v>
      </c>
      <c r="F28" s="108">
        <v>1.3006127999999986</v>
      </c>
      <c r="G28" s="108">
        <v>1.6460599999999928</v>
      </c>
      <c r="H28" s="108">
        <v>1.812868400000003</v>
      </c>
      <c r="I28" s="108">
        <v>1.224750800000004</v>
      </c>
      <c r="J28" s="108">
        <v>0.85176959999999802</v>
      </c>
      <c r="K28" s="108">
        <v>-1.4475709000000017</v>
      </c>
      <c r="L28" s="108">
        <v>6.44927999999996E-2</v>
      </c>
      <c r="M28" s="108">
        <v>-1.1971015999999963</v>
      </c>
      <c r="N28" s="108">
        <v>-5.413079800000002</v>
      </c>
      <c r="O28" s="108">
        <v>-0.03</v>
      </c>
      <c r="P28" s="108">
        <v>0.34</v>
      </c>
      <c r="Q28" s="108">
        <v>2.2357119999999959</v>
      </c>
      <c r="R28" s="108">
        <v>1.4957635000000005</v>
      </c>
      <c r="S28" s="108">
        <v>0.58970020000000045</v>
      </c>
      <c r="T28" s="108">
        <v>0.65768160000000231</v>
      </c>
    </row>
    <row r="29" spans="1:20" x14ac:dyDescent="0.3">
      <c r="A29" s="107"/>
      <c r="B29" s="103">
        <v>43312</v>
      </c>
      <c r="C29" s="108">
        <v>-0.2</v>
      </c>
      <c r="D29" s="108">
        <v>0.75428899999999011</v>
      </c>
      <c r="E29" s="108">
        <v>-2.5821722000000094</v>
      </c>
      <c r="F29" s="108">
        <v>0.4993729999999923</v>
      </c>
      <c r="G29" s="108">
        <v>1.0247465999999936</v>
      </c>
      <c r="H29" s="108">
        <v>0.94368539999999934</v>
      </c>
      <c r="I29" s="108">
        <v>2.2393808000000046</v>
      </c>
      <c r="J29" s="108">
        <v>2.2629911999999992</v>
      </c>
      <c r="K29" s="108">
        <v>-0.30339540000000498</v>
      </c>
      <c r="L29" s="108">
        <v>2.1935627999999978</v>
      </c>
      <c r="M29" s="108">
        <v>0.16606540000000058</v>
      </c>
      <c r="N29" s="108">
        <v>-5.2517632000000019</v>
      </c>
      <c r="O29" s="108">
        <v>0</v>
      </c>
      <c r="P29" s="108">
        <v>0.35</v>
      </c>
      <c r="Q29" s="108">
        <v>2.3615341999999968</v>
      </c>
      <c r="R29" s="108">
        <v>1.5713176999999967</v>
      </c>
      <c r="S29" s="108">
        <v>0.67074170000000588</v>
      </c>
      <c r="T29" s="108">
        <v>0.64302540000000197</v>
      </c>
    </row>
    <row r="30" spans="1:20" x14ac:dyDescent="0.3">
      <c r="A30" s="107"/>
      <c r="B30" s="103">
        <v>43314</v>
      </c>
      <c r="C30" s="108">
        <v>-0.17</v>
      </c>
      <c r="D30" s="108">
        <v>0.42577699999999669</v>
      </c>
      <c r="E30" s="108">
        <v>-3.1348412000000052</v>
      </c>
      <c r="F30" s="108">
        <v>1.6745171999999946</v>
      </c>
      <c r="G30" s="108">
        <v>1.7049503999999938</v>
      </c>
      <c r="H30" s="108">
        <v>1.8884047999999987</v>
      </c>
      <c r="I30" s="108">
        <v>0.53166960000000252</v>
      </c>
      <c r="J30" s="108">
        <v>-0.45922920000000045</v>
      </c>
      <c r="K30" s="108">
        <v>-1.4382186999999977</v>
      </c>
      <c r="L30" s="108">
        <v>-0.97665839999999882</v>
      </c>
      <c r="M30" s="108">
        <v>-1.4643195999999983</v>
      </c>
      <c r="N30" s="108">
        <v>-4.4798164000000025</v>
      </c>
      <c r="O30" s="108">
        <v>0</v>
      </c>
      <c r="P30" s="108">
        <v>0.38</v>
      </c>
      <c r="Q30" s="108">
        <v>2.197290199999995</v>
      </c>
      <c r="R30" s="108">
        <v>1.6125481999999982</v>
      </c>
      <c r="S30" s="108">
        <v>0.65905049999999732</v>
      </c>
      <c r="T30" s="108">
        <v>0.6652133999999994</v>
      </c>
    </row>
    <row r="31" spans="1:20" x14ac:dyDescent="0.3">
      <c r="A31" s="107"/>
      <c r="B31" s="103">
        <v>43319</v>
      </c>
      <c r="C31" s="108">
        <v>-0.21</v>
      </c>
      <c r="D31" s="108">
        <v>1.1582569999999912</v>
      </c>
      <c r="E31" s="108">
        <v>-2.3366154000000074</v>
      </c>
      <c r="F31" s="108">
        <v>0.84579739999999259</v>
      </c>
      <c r="G31" s="108">
        <v>1.3789557999999931</v>
      </c>
      <c r="H31" s="108">
        <v>1.2201489999999939</v>
      </c>
      <c r="I31" s="108">
        <v>2.4493586000000049</v>
      </c>
      <c r="J31" s="108">
        <v>2.4018245999999985</v>
      </c>
      <c r="K31" s="108">
        <v>-0.25294319999999981</v>
      </c>
      <c r="L31" s="108">
        <v>2.2890430000000017</v>
      </c>
      <c r="M31" s="108">
        <v>7.8362400000001387E-2</v>
      </c>
      <c r="N31" s="108">
        <v>-4.6610854000000019</v>
      </c>
      <c r="O31" s="108">
        <v>0.01</v>
      </c>
      <c r="P31" s="108">
        <v>0.4</v>
      </c>
      <c r="Q31" s="108">
        <v>2.1297459999999981</v>
      </c>
      <c r="R31" s="108">
        <v>1.6890474999999991</v>
      </c>
      <c r="S31" s="108">
        <v>0.48191680000000625</v>
      </c>
      <c r="T31" s="108">
        <v>0.76200680000000087</v>
      </c>
    </row>
    <row r="32" spans="1:20" x14ac:dyDescent="0.3">
      <c r="A32" s="107"/>
      <c r="B32" s="103">
        <v>43321</v>
      </c>
      <c r="C32" s="108">
        <v>-0.23</v>
      </c>
      <c r="D32" s="108">
        <v>0.40774399999999555</v>
      </c>
      <c r="E32" s="108">
        <v>-2.9342966000000033</v>
      </c>
      <c r="F32" s="108">
        <v>0.65805739999999457</v>
      </c>
      <c r="G32" s="108">
        <v>1.2592230000000004</v>
      </c>
      <c r="H32" s="108">
        <v>1.3400630000000038</v>
      </c>
      <c r="I32" s="108">
        <v>2.6133144000000028</v>
      </c>
      <c r="J32" s="108">
        <v>2.2141215999999995</v>
      </c>
      <c r="K32" s="108">
        <v>-0.3049561000000014</v>
      </c>
      <c r="L32" s="108">
        <v>1.9499996000000004</v>
      </c>
      <c r="M32" s="108">
        <v>-0.22352499999999464</v>
      </c>
      <c r="N32" s="108">
        <v>-5.0900284000000031</v>
      </c>
      <c r="O32" s="108">
        <v>0.02</v>
      </c>
      <c r="P32" s="108">
        <v>0.4</v>
      </c>
      <c r="Q32" s="108">
        <v>1.2048609999999946</v>
      </c>
      <c r="R32" s="108">
        <v>1.5752619999999982</v>
      </c>
      <c r="S32" s="108">
        <v>0.28746139999999798</v>
      </c>
      <c r="T32" s="108">
        <v>0.63782739999999793</v>
      </c>
    </row>
    <row r="33" spans="1:20" x14ac:dyDescent="0.3">
      <c r="A33" s="107"/>
      <c r="B33" s="103">
        <v>43326</v>
      </c>
      <c r="C33" s="108">
        <v>-0.24</v>
      </c>
      <c r="D33" s="108">
        <v>1.2684939999999925</v>
      </c>
      <c r="E33" s="108">
        <v>-2.5230588000000074</v>
      </c>
      <c r="F33" s="108">
        <v>1.0088711999999911</v>
      </c>
      <c r="G33" s="108">
        <v>2.1714051999999908</v>
      </c>
      <c r="H33" s="108">
        <v>2.5442143999999978</v>
      </c>
      <c r="I33" s="108">
        <v>3.6604276000000002</v>
      </c>
      <c r="J33" s="108">
        <v>2.6441686000000004</v>
      </c>
      <c r="K33" s="108">
        <v>-0.58878610000000253</v>
      </c>
      <c r="L33" s="108">
        <v>2.3254457999999998</v>
      </c>
      <c r="M33" s="108">
        <v>-9.0519199999997468E-2</v>
      </c>
      <c r="N33" s="108">
        <v>-7.0471234000000047</v>
      </c>
      <c r="O33" s="108">
        <v>-0.03</v>
      </c>
      <c r="P33" s="108">
        <v>0.4</v>
      </c>
      <c r="Q33" s="108">
        <v>1.3845904000000011</v>
      </c>
      <c r="R33" s="108">
        <v>1.8783964000000006</v>
      </c>
      <c r="S33" s="108">
        <v>5.9628300000003742E-2</v>
      </c>
      <c r="T33" s="108">
        <v>0.83231520000000292</v>
      </c>
    </row>
    <row r="34" spans="1:20" x14ac:dyDescent="0.3">
      <c r="A34" s="107"/>
      <c r="B34" s="103">
        <v>43328</v>
      </c>
      <c r="C34" s="108">
        <v>-0.23</v>
      </c>
      <c r="D34" s="108">
        <v>1.8319339999999971</v>
      </c>
      <c r="E34" s="108">
        <v>-1.7386862000000001</v>
      </c>
      <c r="F34" s="108">
        <v>1.7331625999999947</v>
      </c>
      <c r="G34" s="108">
        <v>2.7492513999999941</v>
      </c>
      <c r="H34" s="108">
        <v>2.9443590000000013</v>
      </c>
      <c r="I34" s="108">
        <v>4.0571323999999995</v>
      </c>
      <c r="J34" s="108">
        <v>3.0500039999999982</v>
      </c>
      <c r="K34" s="108">
        <v>-0.36326700000000312</v>
      </c>
      <c r="L34" s="108">
        <v>2.9822047999999999</v>
      </c>
      <c r="M34" s="108">
        <v>0.73688700000000318</v>
      </c>
      <c r="N34" s="108">
        <v>-6.3913094000000026</v>
      </c>
      <c r="O34" s="108">
        <v>-0.01</v>
      </c>
      <c r="P34" s="108">
        <v>0.42</v>
      </c>
      <c r="Q34" s="108">
        <v>1.2980485999999998</v>
      </c>
      <c r="R34" s="108">
        <v>1.9283045999999939</v>
      </c>
      <c r="S34" s="108">
        <v>1.9558700000000595E-2</v>
      </c>
      <c r="T34" s="108">
        <v>0.79621819999999599</v>
      </c>
    </row>
    <row r="35" spans="1:20" x14ac:dyDescent="0.3">
      <c r="A35" s="107"/>
      <c r="B35" s="103">
        <v>43333</v>
      </c>
      <c r="C35" s="108">
        <v>-0.22</v>
      </c>
      <c r="D35" s="108">
        <v>-0.19352400000000325</v>
      </c>
      <c r="E35" s="108">
        <v>-3.6739120000000041</v>
      </c>
      <c r="F35" s="108">
        <v>9.4833599999991705E-2</v>
      </c>
      <c r="G35" s="108">
        <v>-0.22909640000000872</v>
      </c>
      <c r="H35" s="108">
        <v>-0.39255040000000019</v>
      </c>
      <c r="I35" s="108">
        <v>3.0826055999999991</v>
      </c>
      <c r="J35" s="108">
        <v>3.2630195999999962</v>
      </c>
      <c r="K35" s="108">
        <v>-0.23876850000000482</v>
      </c>
      <c r="L35" s="108">
        <v>3.2643760000000004</v>
      </c>
      <c r="M35" s="108">
        <v>0.74310859999999801</v>
      </c>
      <c r="N35" s="108">
        <v>-7.4575478000000039</v>
      </c>
      <c r="O35" s="108">
        <v>0.01</v>
      </c>
      <c r="P35" s="108">
        <v>0.41</v>
      </c>
      <c r="Q35" s="108">
        <v>1.8976885999999895</v>
      </c>
      <c r="R35" s="108">
        <v>2.4593440999999978</v>
      </c>
      <c r="S35" s="108">
        <v>0.29806790000000305</v>
      </c>
      <c r="T35" s="108">
        <v>1.1521637999999963</v>
      </c>
    </row>
    <row r="36" spans="1:20" x14ac:dyDescent="0.3">
      <c r="A36" s="107"/>
      <c r="B36" s="103">
        <v>43335</v>
      </c>
      <c r="C36" s="108">
        <v>-0.2</v>
      </c>
      <c r="D36" s="108">
        <v>4.716599999999227E-2</v>
      </c>
      <c r="E36" s="108">
        <v>-3.3178754000000072</v>
      </c>
      <c r="F36" s="108">
        <v>-0.37827540000000676</v>
      </c>
      <c r="G36" s="108">
        <v>1.0382599999993414E-2</v>
      </c>
      <c r="H36" s="108">
        <v>-7.5948600000003363E-2</v>
      </c>
      <c r="I36" s="108">
        <v>2.9482116000000058</v>
      </c>
      <c r="J36" s="108">
        <v>2.2648837999999998</v>
      </c>
      <c r="K36" s="108">
        <v>-0.43304710000000091</v>
      </c>
      <c r="L36" s="108">
        <v>3.0760926000000035</v>
      </c>
      <c r="M36" s="108">
        <v>0.59021960000000395</v>
      </c>
      <c r="N36" s="108">
        <v>-6.8332934000000005</v>
      </c>
      <c r="O36" s="108">
        <v>0</v>
      </c>
      <c r="P36" s="108">
        <v>0.41</v>
      </c>
      <c r="Q36" s="108">
        <v>2.028814599999992</v>
      </c>
      <c r="R36" s="108">
        <v>2.6754175999999976</v>
      </c>
      <c r="S36" s="108">
        <v>0.33451669999999956</v>
      </c>
      <c r="T36" s="108">
        <v>1.2597985999999946</v>
      </c>
    </row>
    <row r="37" spans="1:20" x14ac:dyDescent="0.3">
      <c r="A37" s="107"/>
      <c r="B37" s="103">
        <v>43342</v>
      </c>
      <c r="C37" s="108">
        <v>-0.02</v>
      </c>
      <c r="D37" s="108">
        <v>2.01589999999916E-2</v>
      </c>
      <c r="E37" s="108">
        <v>-3.5834618000000056</v>
      </c>
      <c r="F37" s="108">
        <v>2.0339801999999949</v>
      </c>
      <c r="G37" s="108">
        <v>1.8838133999999938</v>
      </c>
      <c r="H37" s="108">
        <v>2.300914999999998</v>
      </c>
      <c r="I37" s="108">
        <v>4.4480902000000047</v>
      </c>
      <c r="J37" s="108">
        <v>3.2636444000000004</v>
      </c>
      <c r="K37" s="108">
        <v>1.4411095999999968</v>
      </c>
      <c r="L37" s="108">
        <v>2.6824292000000027</v>
      </c>
      <c r="M37" s="108">
        <v>1.9717040000000017</v>
      </c>
      <c r="N37" s="108">
        <v>-6.9167052000000018</v>
      </c>
      <c r="O37" s="108">
        <v>-0.01</v>
      </c>
      <c r="P37" s="108">
        <v>0.41</v>
      </c>
      <c r="Q37" s="108">
        <v>1.9419189999999944</v>
      </c>
      <c r="R37" s="108">
        <v>2.5927834999999964</v>
      </c>
      <c r="S37" s="108">
        <v>0.64781180000000038</v>
      </c>
      <c r="T37" s="108">
        <v>1.4254357999999989</v>
      </c>
    </row>
    <row r="38" spans="1:20" x14ac:dyDescent="0.3">
      <c r="A38" s="107"/>
      <c r="B38" s="103">
        <v>43349</v>
      </c>
      <c r="C38" s="108">
        <v>0.1</v>
      </c>
      <c r="D38" s="108">
        <v>0.8237429999999949</v>
      </c>
      <c r="E38" s="108">
        <v>-2.614707400000007</v>
      </c>
      <c r="F38" s="108">
        <v>3.3482305999999955</v>
      </c>
      <c r="G38" s="108">
        <v>2.7905597999999934</v>
      </c>
      <c r="H38" s="108">
        <v>3.4746165999999947</v>
      </c>
      <c r="I38" s="108">
        <v>3.9425326000000078</v>
      </c>
      <c r="J38" s="108">
        <v>2.9936652000000032</v>
      </c>
      <c r="K38" s="108">
        <v>3.433447100000004</v>
      </c>
      <c r="L38" s="108">
        <v>2.4971992000000056</v>
      </c>
      <c r="M38" s="108">
        <v>4.0495464000000077</v>
      </c>
      <c r="N38" s="108">
        <v>-6.2308158999999996</v>
      </c>
      <c r="O38" s="108">
        <v>0.1</v>
      </c>
      <c r="P38" s="108">
        <v>0.42</v>
      </c>
      <c r="Q38" s="108">
        <v>1.8975113999999944</v>
      </c>
      <c r="R38" s="108">
        <v>2.8998233999999989</v>
      </c>
      <c r="S38" s="108">
        <v>0.72237600000000013</v>
      </c>
      <c r="T38" s="108">
        <v>1.7766193999999977</v>
      </c>
    </row>
    <row r="39" spans="1:20" x14ac:dyDescent="0.3">
      <c r="A39" s="107"/>
      <c r="B39" s="103">
        <v>43356</v>
      </c>
      <c r="C39" s="108">
        <v>-0.13</v>
      </c>
      <c r="D39" s="108">
        <v>-0.36096690000001191</v>
      </c>
      <c r="E39" s="108">
        <v>-3.4741819000000094</v>
      </c>
      <c r="F39" s="108">
        <v>0.89161409999998642</v>
      </c>
      <c r="G39" s="108">
        <v>0.10350969999999078</v>
      </c>
      <c r="H39" s="108">
        <v>0.87707129999999012</v>
      </c>
      <c r="I39" s="108">
        <v>1.7819718000000004</v>
      </c>
      <c r="J39" s="108">
        <v>1.5833638000000001</v>
      </c>
      <c r="K39" s="108">
        <v>0.79526469999999616</v>
      </c>
      <c r="L39" s="108">
        <v>2.0730781999999999</v>
      </c>
      <c r="M39" s="108">
        <v>0.96794200000000219</v>
      </c>
      <c r="N39" s="108">
        <v>-8.1850349000000033</v>
      </c>
      <c r="O39" s="108">
        <v>0.2</v>
      </c>
      <c r="P39" s="108">
        <v>0.45</v>
      </c>
      <c r="Q39" s="108">
        <v>1.9009547999999972</v>
      </c>
      <c r="R39" s="108">
        <v>3.1213916999999998</v>
      </c>
      <c r="S39" s="108">
        <v>0.47348730000000128</v>
      </c>
      <c r="T39" s="108">
        <v>2.0140990000000007</v>
      </c>
    </row>
    <row r="40" spans="1:20" x14ac:dyDescent="0.3">
      <c r="A40" s="107"/>
      <c r="B40" s="103">
        <v>43363</v>
      </c>
      <c r="C40" s="108">
        <v>-0.18</v>
      </c>
      <c r="D40" s="108">
        <v>-0.90077090000000704</v>
      </c>
      <c r="E40" s="108">
        <v>-4.3415969000000114</v>
      </c>
      <c r="F40" s="108">
        <v>-1.4167837000000127</v>
      </c>
      <c r="G40" s="108">
        <v>-1.0600609000000087</v>
      </c>
      <c r="H40" s="108">
        <v>-0.65501090000000439</v>
      </c>
      <c r="I40" s="108">
        <v>1.6780384000000019</v>
      </c>
      <c r="J40" s="108">
        <v>1.4455989999999956</v>
      </c>
      <c r="K40" s="108">
        <v>-0.3360253000000013</v>
      </c>
      <c r="L40" s="108">
        <v>2.1389293999999994</v>
      </c>
      <c r="M40" s="108">
        <v>5.368000000003148E-3</v>
      </c>
      <c r="N40" s="108">
        <v>-7.8736892999999997</v>
      </c>
      <c r="O40" s="108">
        <v>0.08</v>
      </c>
      <c r="P40" s="108">
        <v>0.44</v>
      </c>
      <c r="Q40" s="108">
        <v>1.748025499999996</v>
      </c>
      <c r="R40" s="108"/>
      <c r="S40" s="108"/>
      <c r="T40" s="108">
        <v>1.4057385999999976</v>
      </c>
    </row>
    <row r="41" spans="1:20" x14ac:dyDescent="0.3">
      <c r="A41" s="107"/>
      <c r="B41" s="103">
        <v>43371</v>
      </c>
      <c r="C41" s="108">
        <v>0.03</v>
      </c>
      <c r="D41" s="108">
        <v>-0.29416710000000834</v>
      </c>
      <c r="E41" s="108">
        <v>-3.6349061000000078</v>
      </c>
      <c r="F41" s="108">
        <v>0.92677149999999353</v>
      </c>
      <c r="G41" s="108">
        <v>6.834549999999262E-2</v>
      </c>
      <c r="H41" s="108">
        <v>1.3058126999999995</v>
      </c>
      <c r="I41" s="108">
        <v>1.9029708000000032</v>
      </c>
      <c r="J41" s="108">
        <v>1.5196190000000005</v>
      </c>
      <c r="K41" s="108">
        <v>2.0029440000000007</v>
      </c>
      <c r="L41" s="108">
        <v>1.4569754000000015</v>
      </c>
      <c r="M41" s="108">
        <v>1.9211152000000022</v>
      </c>
      <c r="N41" s="108">
        <v>-8.7406372000000037</v>
      </c>
      <c r="O41" s="108">
        <v>0.08</v>
      </c>
      <c r="P41" s="108">
        <v>0.47</v>
      </c>
      <c r="Q41" s="108">
        <v>1.9261903999999901</v>
      </c>
      <c r="R41" s="108"/>
      <c r="S41" s="108"/>
      <c r="T41" s="108">
        <v>1.2748525999999925</v>
      </c>
    </row>
    <row r="42" spans="1:20" x14ac:dyDescent="0.3">
      <c r="A42" s="107"/>
      <c r="B42" s="103">
        <v>43377</v>
      </c>
      <c r="C42" s="108">
        <v>0.01</v>
      </c>
      <c r="D42" s="108">
        <v>-0.31342250000000837</v>
      </c>
      <c r="E42" s="108">
        <v>-3.5797407000000057</v>
      </c>
      <c r="F42" s="108">
        <v>0.32741089999999134</v>
      </c>
      <c r="G42" s="108">
        <v>-8.7915100000012125E-2</v>
      </c>
      <c r="H42" s="108">
        <v>1.2029840999999957</v>
      </c>
      <c r="I42" s="108">
        <v>1.8815168000000044</v>
      </c>
      <c r="J42" s="108">
        <v>1.5985306000000006</v>
      </c>
      <c r="K42" s="108">
        <v>0.70725089999999846</v>
      </c>
      <c r="L42" s="108">
        <v>1.8382582000000012</v>
      </c>
      <c r="M42" s="108">
        <v>1.0170700000000021</v>
      </c>
      <c r="N42" s="108">
        <v>-8.6661097000000016</v>
      </c>
      <c r="O42" s="108">
        <v>0.19</v>
      </c>
      <c r="P42" s="108">
        <v>0.46</v>
      </c>
      <c r="Q42" s="108">
        <v>1.7568942999999919</v>
      </c>
      <c r="R42" s="108"/>
      <c r="S42" s="108"/>
      <c r="T42" s="108">
        <v>1.6310989999999983</v>
      </c>
    </row>
    <row r="43" spans="1:20" x14ac:dyDescent="0.3">
      <c r="A43" s="107"/>
      <c r="B43" s="103">
        <v>43384</v>
      </c>
      <c r="C43" s="108">
        <v>0.08</v>
      </c>
      <c r="D43" s="108">
        <v>-0.15228100000000888</v>
      </c>
      <c r="E43" s="108">
        <v>-3.494940400000011</v>
      </c>
      <c r="F43" s="108">
        <v>1.020431199999992</v>
      </c>
      <c r="G43" s="108">
        <v>0.3372939999999916</v>
      </c>
      <c r="H43" s="108">
        <v>1.7489807999999956</v>
      </c>
      <c r="I43" s="108">
        <v>1.8838742000000033</v>
      </c>
      <c r="J43" s="108">
        <v>1.4578633999999986</v>
      </c>
      <c r="K43" s="108">
        <v>1.7695569999999956</v>
      </c>
      <c r="L43" s="108">
        <v>1.4400450000000009</v>
      </c>
      <c r="M43" s="108">
        <v>1.6895624000000025</v>
      </c>
      <c r="N43" s="108">
        <v>-9.2538051000000046</v>
      </c>
      <c r="O43" s="108">
        <v>0.15</v>
      </c>
      <c r="P43" s="108">
        <v>0.47</v>
      </c>
      <c r="Q43" s="108">
        <v>1.6965743999999896</v>
      </c>
      <c r="R43" s="108"/>
      <c r="S43" s="108"/>
      <c r="T43" s="108">
        <v>1.5332925999999936</v>
      </c>
    </row>
    <row r="44" spans="1:20" x14ac:dyDescent="0.3">
      <c r="A44" s="107"/>
      <c r="B44" s="103">
        <v>43391</v>
      </c>
      <c r="C44" s="108">
        <v>0.08</v>
      </c>
      <c r="D44" s="108">
        <v>-0.17628190000000965</v>
      </c>
      <c r="E44" s="108">
        <v>-3.4556357000000055</v>
      </c>
      <c r="F44" s="108">
        <v>1.252360299999993</v>
      </c>
      <c r="G44" s="108">
        <v>0.73964949999998675</v>
      </c>
      <c r="H44" s="108">
        <v>2.2349878999999975</v>
      </c>
      <c r="I44" s="108">
        <v>2.0971218000000054</v>
      </c>
      <c r="J44" s="108">
        <v>1.6103445999999981</v>
      </c>
      <c r="K44" s="108">
        <v>1.2494650000000016</v>
      </c>
      <c r="L44" s="108">
        <v>1.4685222000000011</v>
      </c>
      <c r="M44" s="108">
        <v>1.3067086000000021</v>
      </c>
      <c r="N44" s="108">
        <v>-9.1119151000000027</v>
      </c>
      <c r="O44" s="108">
        <v>0.15</v>
      </c>
      <c r="P44" s="108">
        <v>0.48</v>
      </c>
      <c r="Q44" s="108">
        <v>1.6993988999999941</v>
      </c>
      <c r="R44" s="108"/>
      <c r="S44" s="108"/>
      <c r="T44" s="108">
        <v>1.6407613999999962</v>
      </c>
    </row>
    <row r="45" spans="1:20" x14ac:dyDescent="0.3">
      <c r="A45" s="107"/>
      <c r="B45" s="103">
        <v>43398</v>
      </c>
      <c r="C45" s="108">
        <v>0</v>
      </c>
      <c r="D45" s="108">
        <v>-0.45113470000001415</v>
      </c>
      <c r="E45" s="108">
        <v>-3.8492365000000137</v>
      </c>
      <c r="F45" s="108">
        <v>-0.18349930000000958</v>
      </c>
      <c r="G45" s="108">
        <v>-0.26309090000001045</v>
      </c>
      <c r="H45" s="108">
        <v>1.222582299999992</v>
      </c>
      <c r="I45" s="108">
        <v>1.9491528000000016</v>
      </c>
      <c r="J45" s="108">
        <v>1.6747565999999998</v>
      </c>
      <c r="K45" s="108">
        <v>1.4572760000000002</v>
      </c>
      <c r="L45" s="108">
        <v>1.6848649999999994</v>
      </c>
      <c r="M45" s="108">
        <v>0.46491800000000172</v>
      </c>
      <c r="N45" s="108">
        <v>-8.6889475000000029</v>
      </c>
      <c r="O45" s="108">
        <v>0.17</v>
      </c>
      <c r="P45" s="108">
        <v>0.48</v>
      </c>
      <c r="Q45" s="108">
        <v>1.7682836999999927</v>
      </c>
      <c r="R45" s="108"/>
      <c r="S45" s="108"/>
      <c r="T45" s="108">
        <v>1.4354861999999957</v>
      </c>
    </row>
    <row r="46" spans="1:20" x14ac:dyDescent="0.3">
      <c r="A46" s="107"/>
      <c r="B46" s="103">
        <v>43411</v>
      </c>
      <c r="C46" s="108">
        <v>0.2</v>
      </c>
      <c r="D46" s="108">
        <v>-8.4618600000009758E-2</v>
      </c>
      <c r="E46" s="108">
        <v>-3.5625252000000076</v>
      </c>
      <c r="F46" s="108">
        <v>1.9455811999999892</v>
      </c>
      <c r="G46" s="108">
        <v>1.7186983999999903</v>
      </c>
      <c r="H46" s="108">
        <v>2.9180403999999971</v>
      </c>
      <c r="I46" s="108">
        <v>2.7078768000000055</v>
      </c>
      <c r="J46" s="108">
        <v>1.8446106000000009</v>
      </c>
      <c r="K46" s="108">
        <v>3.1594712999999985</v>
      </c>
      <c r="L46" s="108">
        <v>1.2891577999999997</v>
      </c>
      <c r="M46" s="108">
        <v>2.2752769999999991</v>
      </c>
      <c r="N46" s="108">
        <v>-9.7944737000000028</v>
      </c>
      <c r="O46" s="108">
        <v>0.14000000000000001</v>
      </c>
      <c r="P46" s="108">
        <v>0.49</v>
      </c>
      <c r="Q46" s="108">
        <v>1.7352306999999914</v>
      </c>
      <c r="R46" s="108"/>
      <c r="S46" s="108"/>
      <c r="T46" s="108">
        <v>1.544431799999995</v>
      </c>
    </row>
    <row r="47" spans="1:20" x14ac:dyDescent="0.3">
      <c r="A47" s="107"/>
      <c r="B47" s="103">
        <v>43418</v>
      </c>
      <c r="C47" s="108">
        <v>0.2</v>
      </c>
      <c r="D47" s="108">
        <v>-0.12870040000000826</v>
      </c>
      <c r="E47" s="108">
        <v>-3.6780288000000088</v>
      </c>
      <c r="F47" s="108">
        <v>1.2668915999999881</v>
      </c>
      <c r="G47" s="108">
        <v>0.79167159999998771</v>
      </c>
      <c r="H47" s="108">
        <v>2.2933891999999911</v>
      </c>
      <c r="I47" s="108">
        <v>1.8780318000000038</v>
      </c>
      <c r="J47" s="108">
        <v>1.4119710000000003</v>
      </c>
      <c r="K47" s="108">
        <v>2.7216142999999966</v>
      </c>
      <c r="L47" s="108">
        <v>1.2197214000000018</v>
      </c>
      <c r="M47" s="108">
        <v>1.4382684000000039</v>
      </c>
      <c r="N47" s="108">
        <v>-9.4652212000000038</v>
      </c>
      <c r="O47" s="108">
        <v>0.15</v>
      </c>
      <c r="P47" s="108">
        <v>0.5</v>
      </c>
      <c r="Q47" s="108">
        <v>1.7165286999999942</v>
      </c>
      <c r="R47" s="108"/>
      <c r="S47" s="108"/>
      <c r="T47" s="108">
        <v>1.4170893999999934</v>
      </c>
    </row>
    <row r="48" spans="1:20" x14ac:dyDescent="0.3">
      <c r="A48" s="107"/>
      <c r="B48" s="103">
        <v>43431</v>
      </c>
      <c r="C48" s="108">
        <v>0.2</v>
      </c>
      <c r="D48" s="108">
        <v>0.62230989999998865</v>
      </c>
      <c r="E48" s="108">
        <v>-2.8217107000000121</v>
      </c>
      <c r="F48" s="108">
        <v>2.5291640999999845</v>
      </c>
      <c r="G48" s="108">
        <v>2.2310884999999869</v>
      </c>
      <c r="H48" s="108">
        <v>3.5857128999999892</v>
      </c>
      <c r="I48" s="108">
        <v>2.4703628000000037</v>
      </c>
      <c r="J48" s="108">
        <v>1.8091101999999992</v>
      </c>
      <c r="K48" s="108">
        <v>4.2150953999999992</v>
      </c>
      <c r="L48" s="108">
        <v>1.4700450000000007</v>
      </c>
      <c r="M48" s="108">
        <v>2.3093642000000001</v>
      </c>
      <c r="N48" s="108">
        <v>-9.6693397000000019</v>
      </c>
      <c r="O48" s="108">
        <v>0.18</v>
      </c>
      <c r="P48" s="108">
        <v>0.49</v>
      </c>
      <c r="Q48" s="108">
        <v>1.6749564999999915</v>
      </c>
      <c r="R48" s="108"/>
      <c r="S48" s="108"/>
      <c r="T48" s="108">
        <v>1.6153181999999937</v>
      </c>
    </row>
    <row r="49" spans="1:20" x14ac:dyDescent="0.3">
      <c r="A49" s="107"/>
      <c r="B49" s="103">
        <v>43440</v>
      </c>
      <c r="C49" s="108">
        <v>0.22</v>
      </c>
      <c r="D49" s="108">
        <v>8.2429899999986955E-2</v>
      </c>
      <c r="E49" s="108">
        <v>-3.5080221000000122</v>
      </c>
      <c r="F49" s="108">
        <v>1.8786758999999889</v>
      </c>
      <c r="G49" s="108">
        <v>1.4915362999999884</v>
      </c>
      <c r="H49" s="108">
        <v>2.9090950999999912</v>
      </c>
      <c r="I49" s="108">
        <v>1.9111772000000056</v>
      </c>
      <c r="J49" s="108">
        <v>1.0633513999999982</v>
      </c>
      <c r="K49" s="108">
        <v>3.066671799999996</v>
      </c>
      <c r="L49" s="108">
        <v>0.92946979999999935</v>
      </c>
      <c r="M49" s="108">
        <v>2.7590844000000052</v>
      </c>
      <c r="N49" s="108">
        <v>-9.7573792000000008</v>
      </c>
      <c r="O49" s="108">
        <v>0.17</v>
      </c>
      <c r="P49" s="108">
        <v>0.5</v>
      </c>
      <c r="Q49" s="108">
        <v>1.5988504999999944</v>
      </c>
      <c r="R49" s="108"/>
      <c r="S49" s="108"/>
      <c r="T49" s="108">
        <v>1.490929399999992</v>
      </c>
    </row>
    <row r="50" spans="1:20" x14ac:dyDescent="0.3">
      <c r="A50" s="107"/>
      <c r="B50" s="103">
        <v>43449</v>
      </c>
      <c r="C50" s="108">
        <v>0.2</v>
      </c>
      <c r="D50" s="108">
        <v>-0.26725250000001322</v>
      </c>
      <c r="E50" s="108">
        <v>-3.6486759000000077</v>
      </c>
      <c r="F50" s="108">
        <v>2.5143776999999892</v>
      </c>
      <c r="G50" s="108">
        <v>2.5837544999999871</v>
      </c>
      <c r="H50" s="108">
        <v>3.4651972999999954</v>
      </c>
      <c r="I50" s="108">
        <v>3.2988560000000007</v>
      </c>
      <c r="J50" s="108">
        <v>2.2753777999999949</v>
      </c>
      <c r="K50" s="109">
        <v>2.9952270999999993</v>
      </c>
      <c r="L50" s="108">
        <v>1.2836301999999993</v>
      </c>
      <c r="M50" s="108">
        <v>3.0970675999999999</v>
      </c>
      <c r="N50" s="108">
        <v>-9.8387303999999993</v>
      </c>
      <c r="O50" s="108">
        <v>0.1</v>
      </c>
      <c r="P50" s="108">
        <v>0.53</v>
      </c>
      <c r="Q50" s="108">
        <v>1.6288504999999946</v>
      </c>
      <c r="R50" s="108"/>
      <c r="S50" s="108"/>
      <c r="T50" s="108">
        <v>1.6833773999999939</v>
      </c>
    </row>
    <row r="51" spans="1:20" x14ac:dyDescent="0.3">
      <c r="A51" s="107"/>
      <c r="B51" s="103">
        <v>43459</v>
      </c>
      <c r="C51" s="108">
        <v>0.22</v>
      </c>
      <c r="D51" s="108">
        <v>8.5451599999989414E-2</v>
      </c>
      <c r="E51" s="108">
        <v>-3.2225124000000105</v>
      </c>
      <c r="F51" s="108">
        <v>2.271575999999992</v>
      </c>
      <c r="G51" s="108">
        <v>2.285515599999993</v>
      </c>
      <c r="H51" s="108">
        <v>3.4602963999999994</v>
      </c>
      <c r="I51" s="108">
        <v>2.1424004000000041</v>
      </c>
      <c r="J51" s="108">
        <v>0.90419380000000027</v>
      </c>
      <c r="K51" s="109">
        <v>3.048116499999999</v>
      </c>
      <c r="L51" s="108">
        <v>0.81450580000000117</v>
      </c>
      <c r="M51" s="108">
        <v>3.0468088000000053</v>
      </c>
      <c r="N51" s="108">
        <v>-9.7692043000000037</v>
      </c>
      <c r="O51" s="108">
        <v>0.15</v>
      </c>
      <c r="P51" s="110"/>
      <c r="Q51" s="108">
        <v>1.6260259999999906</v>
      </c>
      <c r="R51" s="108"/>
      <c r="S51" s="108"/>
      <c r="T51" s="108">
        <v>1.5847693999999968</v>
      </c>
    </row>
    <row r="52" spans="1:20" x14ac:dyDescent="0.3">
      <c r="A52" s="107"/>
      <c r="B52" s="103">
        <v>43470</v>
      </c>
      <c r="C52" s="108">
        <v>0.23</v>
      </c>
      <c r="D52" s="108">
        <v>-1.7774000000122525E-3</v>
      </c>
      <c r="E52" s="108">
        <v>-3.1915682000000087</v>
      </c>
      <c r="F52" s="108">
        <v>2.2830253999999917</v>
      </c>
      <c r="G52" s="108">
        <v>2.5755077999999911</v>
      </c>
      <c r="H52" s="108">
        <v>3.8174697999999925</v>
      </c>
      <c r="I52" s="108">
        <v>3.0034817999999999</v>
      </c>
      <c r="J52" s="108">
        <v>1.7439726</v>
      </c>
      <c r="K52" s="108">
        <v>2.9981164999999992</v>
      </c>
      <c r="L52" s="108">
        <v>1.516507799999999</v>
      </c>
      <c r="M52" s="108">
        <v>1.8939900000000032</v>
      </c>
      <c r="N52" s="108">
        <v>-8.8960392000000006</v>
      </c>
      <c r="O52" s="108">
        <v>0.18</v>
      </c>
      <c r="P52" s="111">
        <v>0.53</v>
      </c>
      <c r="Q52" s="111">
        <v>1.4652490999999936</v>
      </c>
      <c r="R52" s="111">
        <v>3.1894060999999949</v>
      </c>
      <c r="S52" s="111">
        <v>0.54150169999999642</v>
      </c>
      <c r="T52" s="111">
        <v>1.6612253999999931</v>
      </c>
    </row>
    <row r="53" spans="1:20" x14ac:dyDescent="0.3">
      <c r="A53" s="107"/>
      <c r="B53" s="103">
        <v>43480</v>
      </c>
      <c r="C53" s="108">
        <v>0.18</v>
      </c>
      <c r="D53" s="108">
        <v>-5.3400000005199288E-5</v>
      </c>
      <c r="E53" s="108">
        <v>-3.1317570000000043</v>
      </c>
      <c r="F53" s="108">
        <v>1.9637329999999951</v>
      </c>
      <c r="G53" s="108">
        <v>2.3664057999999892</v>
      </c>
      <c r="H53" s="108">
        <v>3.5779773999999946</v>
      </c>
      <c r="I53" s="108">
        <v>2.5403600000000015</v>
      </c>
      <c r="J53" s="108">
        <v>1.2030794000000025</v>
      </c>
      <c r="K53" s="108">
        <v>4.0593059999999959</v>
      </c>
      <c r="L53" s="108">
        <v>1.2647094000000001</v>
      </c>
      <c r="M53" s="108">
        <v>1.0499378000000008</v>
      </c>
      <c r="N53" s="108">
        <v>-9.5231929999999991</v>
      </c>
      <c r="O53" s="108">
        <v>0.23</v>
      </c>
      <c r="P53" s="108">
        <v>0.54</v>
      </c>
      <c r="Q53" s="109">
        <v>2.038020599999995</v>
      </c>
      <c r="R53" s="109">
        <v>3.7510325999999972</v>
      </c>
      <c r="S53" s="109">
        <v>0.869005899999995</v>
      </c>
      <c r="T53" s="109">
        <v>2.2304177999999943</v>
      </c>
    </row>
    <row r="54" spans="1:20" x14ac:dyDescent="0.3">
      <c r="A54" s="107"/>
      <c r="B54" s="103">
        <v>43490</v>
      </c>
      <c r="C54" s="108">
        <v>0.19</v>
      </c>
      <c r="D54" s="108">
        <v>-0.14781040000000778</v>
      </c>
      <c r="E54" s="108">
        <v>-3.1173264000000076</v>
      </c>
      <c r="F54" s="108">
        <v>2.9134355999999935</v>
      </c>
      <c r="G54" s="108">
        <v>2.8592679999999886</v>
      </c>
      <c r="H54" s="108">
        <v>3.9071643999999979</v>
      </c>
      <c r="I54" s="108">
        <v>2.9136919999999997</v>
      </c>
      <c r="J54" s="108">
        <v>1.7400321999999995</v>
      </c>
      <c r="K54" s="108">
        <v>4.6094984999999937</v>
      </c>
      <c r="L54" s="108">
        <v>1.4121277999999995</v>
      </c>
      <c r="M54" s="108">
        <v>3.8061576000000019</v>
      </c>
      <c r="N54" s="108">
        <v>-9.2290107000000035</v>
      </c>
      <c r="O54" s="108">
        <v>0.28999999999999998</v>
      </c>
      <c r="P54" s="108">
        <v>0.52</v>
      </c>
      <c r="Q54" s="109">
        <v>1.9242794999999915</v>
      </c>
      <c r="R54" s="109">
        <v>3.6704928999999966</v>
      </c>
      <c r="S54" s="109">
        <v>0.7366209999999942</v>
      </c>
      <c r="T54" s="109">
        <v>2.3185883999999923</v>
      </c>
    </row>
    <row r="55" spans="1:20" x14ac:dyDescent="0.3">
      <c r="A55" s="107"/>
      <c r="B55" s="103">
        <v>43500</v>
      </c>
      <c r="C55" s="108">
        <v>0.28999999999999998</v>
      </c>
      <c r="D55" s="108">
        <v>-0.14140600000001236</v>
      </c>
      <c r="E55" s="108">
        <v>-2.917914400000007</v>
      </c>
      <c r="F55" s="108">
        <v>3.370126799999988</v>
      </c>
      <c r="G55" s="108">
        <v>3.4894255999999904</v>
      </c>
      <c r="H55" s="108">
        <v>4.3750495999999952</v>
      </c>
      <c r="I55" s="108">
        <v>2.287561600000001</v>
      </c>
      <c r="J55" s="108">
        <v>1.1753533999999963</v>
      </c>
      <c r="K55" s="108">
        <v>4.0996495999999958</v>
      </c>
      <c r="L55" s="108">
        <v>0.75561260000000185</v>
      </c>
      <c r="M55" s="108">
        <v>3.2780798000000013</v>
      </c>
      <c r="N55" s="108">
        <v>-9.8459781000000017</v>
      </c>
      <c r="O55" s="108">
        <v>0.32</v>
      </c>
      <c r="P55" s="108">
        <v>0.53</v>
      </c>
      <c r="Q55" s="109">
        <v>1.4271954999999943</v>
      </c>
      <c r="R55" s="109">
        <v>3.1490662999999959</v>
      </c>
      <c r="S55" s="109">
        <v>0.4011305999999919</v>
      </c>
      <c r="T55" s="109">
        <v>1.8623055999999969</v>
      </c>
    </row>
    <row r="56" spans="1:20" x14ac:dyDescent="0.3">
      <c r="A56" s="107"/>
      <c r="B56" s="103">
        <v>43510</v>
      </c>
      <c r="C56" s="108">
        <v>0.27</v>
      </c>
      <c r="D56" s="108">
        <v>1.1351199999991124E-2</v>
      </c>
      <c r="E56" s="108">
        <v>-2.7782158000000092</v>
      </c>
      <c r="F56" s="108">
        <v>3.8474393999999856</v>
      </c>
      <c r="G56" s="108">
        <v>3.9134821999999874</v>
      </c>
      <c r="H56" s="108">
        <v>4.634026599999995</v>
      </c>
      <c r="I56" s="108">
        <v>2.7438166000000042</v>
      </c>
      <c r="J56" s="108">
        <v>1.7709943999999971</v>
      </c>
      <c r="K56" s="108">
        <v>3.5394454999999962</v>
      </c>
      <c r="L56" s="108">
        <v>0.94730360000000391</v>
      </c>
      <c r="M56" s="108">
        <v>3.4155712000000067</v>
      </c>
      <c r="N56" s="108">
        <v>-10.077810600000001</v>
      </c>
      <c r="O56" s="108">
        <v>0.41</v>
      </c>
      <c r="P56" s="108">
        <v>0.51</v>
      </c>
      <c r="Q56" s="109">
        <v>0.66222769999999664</v>
      </c>
      <c r="R56" s="109">
        <v>2.3857817999999948</v>
      </c>
      <c r="S56" s="109">
        <v>-0.29402840000000685</v>
      </c>
      <c r="T56" s="109">
        <v>1.189625599999999</v>
      </c>
    </row>
    <row r="57" spans="1:20" x14ac:dyDescent="0.3">
      <c r="A57" s="107"/>
      <c r="B57" s="103">
        <v>43521</v>
      </c>
      <c r="C57" s="108">
        <v>7.0000000000000007E-2</v>
      </c>
      <c r="D57" s="108">
        <v>-0.31647070000000888</v>
      </c>
      <c r="E57" s="108">
        <v>-3.0020363000000105</v>
      </c>
      <c r="F57" s="108">
        <v>3.5584872999999888</v>
      </c>
      <c r="G57" s="108">
        <v>3.581126899999989</v>
      </c>
      <c r="H57" s="108">
        <v>4.3823824999999941</v>
      </c>
      <c r="I57" s="108">
        <v>1.4991192000000073</v>
      </c>
      <c r="J57" s="108">
        <v>0.47215860000000154</v>
      </c>
      <c r="K57" s="108">
        <v>3.7803707000000002</v>
      </c>
      <c r="L57" s="108">
        <v>0.16359860000000692</v>
      </c>
      <c r="M57" s="108">
        <v>3.0980910000000046</v>
      </c>
      <c r="N57" s="108">
        <v>-10.676008699999999</v>
      </c>
      <c r="O57" s="108">
        <v>0.41</v>
      </c>
      <c r="P57" s="108">
        <v>0.42</v>
      </c>
      <c r="Q57" s="109">
        <v>0.46912049999999506</v>
      </c>
      <c r="R57" s="109">
        <v>2.2087088999999946</v>
      </c>
      <c r="S57" s="109">
        <v>-0.11126170000000757</v>
      </c>
      <c r="T57" s="109">
        <v>1.1415539999999975</v>
      </c>
    </row>
    <row r="58" spans="1:20" x14ac:dyDescent="0.3">
      <c r="A58" s="107"/>
      <c r="B58" s="103">
        <v>43530</v>
      </c>
      <c r="C58" s="108">
        <v>0.01</v>
      </c>
      <c r="D58" s="108">
        <v>-0.59898100000000909</v>
      </c>
      <c r="E58" s="108">
        <v>-3.3112868000000115</v>
      </c>
      <c r="F58" s="108">
        <v>2.9688895999999909</v>
      </c>
      <c r="G58" s="108">
        <v>3.0026343999999865</v>
      </c>
      <c r="H58" s="108">
        <v>3.9572055999999907</v>
      </c>
      <c r="I58" s="108">
        <v>2.4941842000000065</v>
      </c>
      <c r="J58" s="108">
        <v>1.2594315999999979</v>
      </c>
      <c r="K58" s="108">
        <v>4.4309651999999975</v>
      </c>
      <c r="L58" s="108">
        <v>1.2544856</v>
      </c>
      <c r="M58" s="108">
        <v>4.0535972000000022</v>
      </c>
      <c r="N58" s="108">
        <v>-9.5816118999999986</v>
      </c>
      <c r="O58" s="108">
        <v>0.41</v>
      </c>
      <c r="P58" s="108">
        <v>0.55000000000000004</v>
      </c>
      <c r="Q58" s="109">
        <v>-0.3734006000000073</v>
      </c>
      <c r="R58" s="109">
        <v>1.3917129999999958</v>
      </c>
      <c r="S58" s="109">
        <v>-0.69569200000000597</v>
      </c>
      <c r="T58" s="109">
        <v>0.47046679999999585</v>
      </c>
    </row>
    <row r="59" spans="1:20" x14ac:dyDescent="0.3">
      <c r="A59" s="107"/>
      <c r="B59" s="103">
        <v>43539</v>
      </c>
      <c r="C59" s="108">
        <v>0.2</v>
      </c>
      <c r="D59" s="108">
        <v>-0.51236460000000861</v>
      </c>
      <c r="E59" s="108">
        <v>-3.1736346000000069</v>
      </c>
      <c r="F59" s="108">
        <v>3.014798599999994</v>
      </c>
      <c r="G59" s="108">
        <v>3.1250405999999913</v>
      </c>
      <c r="H59" s="108">
        <v>4.1128345999999958</v>
      </c>
      <c r="I59" s="108">
        <v>2.6977064000000039</v>
      </c>
      <c r="J59" s="108">
        <v>1.4593120000000013</v>
      </c>
      <c r="K59" s="108">
        <v>5.0169855999999964</v>
      </c>
      <c r="L59" s="108">
        <v>2.0570628000000024</v>
      </c>
      <c r="M59" s="108">
        <v>4.5753008000000062</v>
      </c>
      <c r="N59" s="108">
        <v>-9.2827469000000011</v>
      </c>
      <c r="O59" s="108">
        <v>0.48</v>
      </c>
      <c r="P59" s="108">
        <v>0.71</v>
      </c>
      <c r="Q59" s="109">
        <v>-0.27894110000000616</v>
      </c>
      <c r="R59" s="109">
        <v>1.4904880999999968</v>
      </c>
      <c r="S59" s="109">
        <v>-0.46361690000000078</v>
      </c>
      <c r="T59" s="109">
        <v>0.70396419999999771</v>
      </c>
    </row>
    <row r="60" spans="1:20" x14ac:dyDescent="0.3">
      <c r="A60" s="107"/>
      <c r="B60" s="103">
        <v>43549</v>
      </c>
      <c r="C60" s="108">
        <v>0.35</v>
      </c>
      <c r="D60" s="108">
        <v>-0.55321030000000748</v>
      </c>
      <c r="E60" s="108">
        <v>-3.2175621000000119</v>
      </c>
      <c r="F60" s="108">
        <v>2.8286870999999914</v>
      </c>
      <c r="G60" s="108">
        <v>3.2204042999999904</v>
      </c>
      <c r="H60" s="108">
        <v>4.1881346999999938</v>
      </c>
      <c r="I60" s="108">
        <v>2.6288844000000018</v>
      </c>
      <c r="J60" s="108">
        <v>1.5568933999999974</v>
      </c>
      <c r="K60" s="108">
        <v>2.8742197999999965</v>
      </c>
      <c r="L60" s="108">
        <v>1.6565206000000041</v>
      </c>
      <c r="M60" s="108">
        <v>2.931087400000004</v>
      </c>
      <c r="N60" s="108">
        <v>-9.1445312999999988</v>
      </c>
      <c r="O60" s="108">
        <v>0.52</v>
      </c>
      <c r="P60" s="108">
        <v>0.8</v>
      </c>
      <c r="Q60" s="109">
        <v>-0.23051040000000755</v>
      </c>
      <c r="R60" s="109">
        <v>1.5503368999999974</v>
      </c>
      <c r="S60" s="109">
        <v>-0.89618040000000154</v>
      </c>
      <c r="T60" s="109">
        <v>0.76590479999999428</v>
      </c>
    </row>
    <row r="61" spans="1:20" x14ac:dyDescent="0.3">
      <c r="A61" s="107"/>
      <c r="B61" s="103">
        <v>43561</v>
      </c>
      <c r="C61" s="108">
        <v>0.5</v>
      </c>
      <c r="D61" s="108">
        <v>-0.45121200000000572</v>
      </c>
      <c r="E61" s="108">
        <v>-3.1386842000000104</v>
      </c>
      <c r="F61" s="108">
        <v>2.8927521999999879</v>
      </c>
      <c r="G61" s="108">
        <v>3.3400729999999905</v>
      </c>
      <c r="H61" s="108">
        <v>4.2648425999999926</v>
      </c>
      <c r="I61" s="108">
        <v>3.0866902000000076</v>
      </c>
      <c r="J61" s="108">
        <v>1.9246977999999992</v>
      </c>
      <c r="K61" s="108">
        <v>4.188296199999999</v>
      </c>
      <c r="L61" s="108">
        <v>2.2787046000000011</v>
      </c>
      <c r="M61" s="108">
        <v>3.7562430000000049</v>
      </c>
      <c r="N61" s="108">
        <v>-8.5801061000000018</v>
      </c>
      <c r="O61" s="108">
        <v>0.51</v>
      </c>
      <c r="P61" s="108">
        <v>0.83</v>
      </c>
      <c r="Q61" s="109">
        <v>-0.22702010000000783</v>
      </c>
      <c r="R61" s="109">
        <v>1.5670642999999989</v>
      </c>
      <c r="S61" s="109">
        <v>-0.86432690000000489</v>
      </c>
      <c r="T61" s="109">
        <v>0.77696319999999308</v>
      </c>
    </row>
    <row r="62" spans="1:20" x14ac:dyDescent="0.3">
      <c r="A62" s="107"/>
      <c r="B62" s="103">
        <v>43572</v>
      </c>
      <c r="C62" s="108">
        <v>0.63</v>
      </c>
      <c r="D62" s="108">
        <v>-0.52688430000000874</v>
      </c>
      <c r="E62" s="108">
        <v>-3.039618900000006</v>
      </c>
      <c r="F62" s="108">
        <v>3.6569534999999944</v>
      </c>
      <c r="G62" s="108">
        <v>3.6702694999999932</v>
      </c>
      <c r="H62" s="108">
        <v>4.0441102999999972</v>
      </c>
      <c r="I62" s="108">
        <v>2.7072134000000005</v>
      </c>
      <c r="J62" s="108">
        <v>1.8049623999999951</v>
      </c>
      <c r="K62" s="108">
        <v>3.6751580999999995</v>
      </c>
      <c r="L62" s="108">
        <v>1.3547344000000012</v>
      </c>
      <c r="M62" s="108">
        <v>4.182964400000003</v>
      </c>
      <c r="N62" s="108">
        <v>-9.768668700000001</v>
      </c>
      <c r="O62" s="108">
        <v>0.52</v>
      </c>
      <c r="P62" s="108">
        <v>0.87</v>
      </c>
      <c r="Q62" s="109">
        <v>-0.1995719000000058</v>
      </c>
      <c r="R62" s="109">
        <v>1.6000295999999972</v>
      </c>
      <c r="S62" s="109">
        <v>-0.78822100000000539</v>
      </c>
      <c r="T62" s="109">
        <v>0.96770359999999966</v>
      </c>
    </row>
    <row r="63" spans="1:20" x14ac:dyDescent="0.3">
      <c r="A63" s="107"/>
      <c r="B63" s="103">
        <v>43580</v>
      </c>
      <c r="C63" s="108">
        <v>0.68</v>
      </c>
      <c r="D63" s="108">
        <v>-0.59901250000001172</v>
      </c>
      <c r="E63" s="108">
        <v>-3.3197017000000106</v>
      </c>
      <c r="F63" s="108">
        <v>3.4321446999999878</v>
      </c>
      <c r="G63" s="108">
        <v>3.6285802999999897</v>
      </c>
      <c r="H63" s="108">
        <v>4.2138194999999907</v>
      </c>
      <c r="I63" s="108">
        <v>2.4130630000000055</v>
      </c>
      <c r="J63" s="108">
        <v>1.5123623999999967</v>
      </c>
      <c r="K63" s="108">
        <v>4.4503137999999955</v>
      </c>
      <c r="L63" s="108">
        <v>1.1344432000000011</v>
      </c>
      <c r="M63" s="108">
        <v>3.9867620000000037</v>
      </c>
      <c r="N63" s="108">
        <v>-9.8353824999999997</v>
      </c>
      <c r="O63" s="108">
        <v>0.52</v>
      </c>
      <c r="P63" s="108">
        <v>0.88</v>
      </c>
      <c r="Q63" s="109">
        <v>-0.17451060000000407</v>
      </c>
      <c r="R63" s="109">
        <v>1.5984663999999988</v>
      </c>
      <c r="S63" s="109">
        <v>-1.0116668000000058</v>
      </c>
      <c r="T63" s="109">
        <v>0.88391599999999704</v>
      </c>
    </row>
    <row r="64" spans="1:20" x14ac:dyDescent="0.3">
      <c r="A64" s="107"/>
      <c r="B64" s="103">
        <v>43592</v>
      </c>
      <c r="C64" s="108">
        <v>0.72</v>
      </c>
      <c r="D64" s="108">
        <v>-1.4773929000000097</v>
      </c>
      <c r="E64" s="108">
        <v>-4.5174781000000106</v>
      </c>
      <c r="F64" s="108">
        <v>2.1817306999999939</v>
      </c>
      <c r="G64" s="108">
        <v>2.5818674999999898</v>
      </c>
      <c r="H64" s="108">
        <v>3.2976998999999925</v>
      </c>
      <c r="I64" s="108">
        <v>4.1080132000000091</v>
      </c>
      <c r="J64" s="108">
        <v>3.0302876000000003</v>
      </c>
      <c r="K64" s="108">
        <v>4.6135644999999945</v>
      </c>
      <c r="L64" s="108">
        <v>2.8228184000000032</v>
      </c>
      <c r="M64" s="108">
        <v>5.3922142000000068</v>
      </c>
      <c r="N64" s="108">
        <v>-8.5906767999999989</v>
      </c>
      <c r="O64" s="108">
        <v>0.77</v>
      </c>
      <c r="P64" s="108">
        <v>0.93</v>
      </c>
      <c r="Q64" s="109">
        <v>-0.12451060000000425</v>
      </c>
      <c r="R64" s="109">
        <v>1.6484663999999987</v>
      </c>
      <c r="S64" s="109">
        <v>-0.96166680000000593</v>
      </c>
      <c r="T64" s="109">
        <v>0.91028719999999952</v>
      </c>
    </row>
    <row r="65" spans="1:20" x14ac:dyDescent="0.3">
      <c r="A65" s="107"/>
      <c r="B65" s="103">
        <v>43601</v>
      </c>
      <c r="C65" s="108">
        <v>0.8</v>
      </c>
      <c r="D65" s="108">
        <v>-1.4128971000000083</v>
      </c>
      <c r="E65" s="108">
        <v>-4.2985199000000121</v>
      </c>
      <c r="F65" s="108">
        <v>2.4325988999999852</v>
      </c>
      <c r="G65" s="108">
        <v>2.8525516999999856</v>
      </c>
      <c r="H65" s="108">
        <v>3.6577064999999913</v>
      </c>
      <c r="I65" s="108">
        <v>5.1442872000000062</v>
      </c>
      <c r="J65" s="108">
        <v>4.0364723999999974</v>
      </c>
      <c r="K65" s="108">
        <v>6.4011208999999978</v>
      </c>
      <c r="L65" s="108">
        <v>3.781300799999999</v>
      </c>
      <c r="M65" s="108">
        <v>6.0476762000000068</v>
      </c>
      <c r="N65" s="108">
        <v>-6.8476171999999984</v>
      </c>
      <c r="O65" s="108">
        <v>0.81</v>
      </c>
      <c r="P65" s="108">
        <v>0.91</v>
      </c>
      <c r="Q65" s="109">
        <v>-0.71265840000000757</v>
      </c>
      <c r="R65" s="109">
        <v>1.1550351999999977</v>
      </c>
      <c r="S65" s="109">
        <v>-1.2806559000000097</v>
      </c>
      <c r="T65" s="109">
        <v>0.41833279999999506</v>
      </c>
    </row>
    <row r="66" spans="1:20" x14ac:dyDescent="0.3">
      <c r="A66" s="107"/>
      <c r="B66" s="103">
        <v>43614</v>
      </c>
      <c r="C66" s="108">
        <v>0.77</v>
      </c>
      <c r="D66" s="108">
        <v>-1.8287270000000109</v>
      </c>
      <c r="E66" s="108">
        <v>-4.7210216000000109</v>
      </c>
      <c r="F66" s="108">
        <v>1.4072099999999863</v>
      </c>
      <c r="G66" s="108">
        <v>1.1734891999999864</v>
      </c>
      <c r="H66" s="108">
        <v>2.7934587999999909</v>
      </c>
      <c r="I66" s="108">
        <v>5.5216341999999994</v>
      </c>
      <c r="J66" s="108">
        <v>4.3187082000000014</v>
      </c>
      <c r="K66" s="108">
        <v>6.0831534000000023</v>
      </c>
      <c r="L66" s="108">
        <v>4.4954553999999973</v>
      </c>
      <c r="M66" s="108">
        <v>6.663013000000003</v>
      </c>
      <c r="N66" s="108">
        <v>-6.2263083000000039</v>
      </c>
      <c r="O66" s="108">
        <v>0.79</v>
      </c>
      <c r="P66" s="108">
        <v>0.94</v>
      </c>
      <c r="Q66" s="109">
        <v>2.782009999999735E-2</v>
      </c>
      <c r="R66" s="109">
        <v>2.641699599999999</v>
      </c>
      <c r="S66" s="109">
        <v>-0.71991040000000495</v>
      </c>
      <c r="T66" s="109">
        <v>1.1620324000000029</v>
      </c>
    </row>
    <row r="67" spans="1:20" x14ac:dyDescent="0.3">
      <c r="A67" s="107"/>
      <c r="B67" s="103">
        <v>43623</v>
      </c>
      <c r="C67" s="108">
        <v>0.79</v>
      </c>
      <c r="D67" s="108">
        <v>-1.7647984000000028</v>
      </c>
      <c r="E67" s="108">
        <v>-4.6657174000000081</v>
      </c>
      <c r="F67" s="108">
        <v>0.80907819999999475</v>
      </c>
      <c r="G67" s="108">
        <v>1.884980999999992</v>
      </c>
      <c r="H67" s="108">
        <v>2.8788973999999965</v>
      </c>
      <c r="I67" s="108">
        <v>7.4837528000000022</v>
      </c>
      <c r="J67" s="108">
        <v>6.3015524000000021</v>
      </c>
      <c r="K67" s="108">
        <v>7.6669562000000004</v>
      </c>
      <c r="L67" s="108">
        <v>6.9042164000000046</v>
      </c>
      <c r="M67" s="108">
        <v>8.4743552000000033</v>
      </c>
      <c r="N67" s="108">
        <v>-3.6583194000000017</v>
      </c>
      <c r="O67" s="108">
        <v>0.77</v>
      </c>
      <c r="P67" s="108">
        <v>1.02</v>
      </c>
      <c r="Q67" s="109">
        <v>0.59796769999999033</v>
      </c>
      <c r="R67" s="109">
        <v>3.4715066999999982</v>
      </c>
      <c r="S67" s="109">
        <v>-0.90408530000000997</v>
      </c>
      <c r="T67" s="109">
        <v>1.7507355999999936</v>
      </c>
    </row>
    <row r="68" spans="1:20" x14ac:dyDescent="0.3">
      <c r="A68" s="107"/>
      <c r="B68" s="103">
        <v>43631</v>
      </c>
      <c r="C68" s="108">
        <v>0.84</v>
      </c>
      <c r="D68" s="108">
        <v>-1.698856400000011</v>
      </c>
      <c r="E68" s="108">
        <v>-4.7426466000000076</v>
      </c>
      <c r="F68" s="108">
        <v>1.6525649999999934</v>
      </c>
      <c r="G68" s="108">
        <v>2.4160809999999886</v>
      </c>
      <c r="H68" s="108">
        <v>3.0426809999999973</v>
      </c>
      <c r="I68" s="108">
        <v>8.8810234000000037</v>
      </c>
      <c r="J68" s="108">
        <v>7.6345004000000021</v>
      </c>
      <c r="K68" s="108">
        <v>7.1668739999999964</v>
      </c>
      <c r="L68" s="108">
        <v>7.3161416000000035</v>
      </c>
      <c r="M68" s="108">
        <v>8.836798800000004</v>
      </c>
      <c r="N68" s="108">
        <v>-3.2886111000000025</v>
      </c>
      <c r="O68" s="108">
        <v>0.83</v>
      </c>
      <c r="P68" s="108">
        <v>1.02</v>
      </c>
      <c r="Q68" s="109">
        <v>0.62493529999999375</v>
      </c>
      <c r="R68" s="109">
        <v>3.9132603000000001</v>
      </c>
      <c r="S68" s="109">
        <v>-2.5907548000000098</v>
      </c>
      <c r="T68" s="109">
        <v>1.6920487999999998</v>
      </c>
    </row>
    <row r="69" spans="1:20" x14ac:dyDescent="0.3">
      <c r="A69" s="107"/>
      <c r="B69" s="103">
        <v>43641</v>
      </c>
      <c r="C69" s="108">
        <v>0.87</v>
      </c>
      <c r="D69" s="108">
        <v>-2.1248280000000079</v>
      </c>
      <c r="E69" s="108">
        <v>-5.4306170000000025</v>
      </c>
      <c r="F69" s="108">
        <v>1.4419001999999934</v>
      </c>
      <c r="G69" s="108">
        <v>1.9261849999999932</v>
      </c>
      <c r="H69" s="108">
        <v>2.2248485999999965</v>
      </c>
      <c r="I69" s="108">
        <v>9.4871724000000057</v>
      </c>
      <c r="J69" s="108">
        <v>8.1763268000000018</v>
      </c>
      <c r="K69" s="108">
        <v>9.9374505999999982</v>
      </c>
      <c r="L69" s="108">
        <v>7.5364652000000021</v>
      </c>
      <c r="M69" s="108">
        <v>8.9299254000000037</v>
      </c>
      <c r="N69" s="108">
        <v>-3.2843543999999998</v>
      </c>
      <c r="O69" s="108">
        <v>0.83</v>
      </c>
      <c r="P69" s="108">
        <v>1</v>
      </c>
      <c r="Q69" s="108">
        <v>0.51876789999999739</v>
      </c>
      <c r="R69" s="108">
        <v>2.9826103000000002</v>
      </c>
      <c r="S69" s="108">
        <v>-2.7016654000000062</v>
      </c>
      <c r="T69" s="108">
        <v>1.5558307999999998</v>
      </c>
    </row>
    <row r="70" spans="1:20" x14ac:dyDescent="0.3">
      <c r="A70" s="107"/>
      <c r="B70" s="103">
        <v>43651</v>
      </c>
      <c r="C70" s="108">
        <v>0.83</v>
      </c>
      <c r="D70" s="108">
        <v>-2.1328110000000096</v>
      </c>
      <c r="E70" s="108">
        <v>-5.4465020000000095</v>
      </c>
      <c r="F70" s="108">
        <v>-0.31408440000001248</v>
      </c>
      <c r="G70" s="108">
        <v>1.0537495999999917</v>
      </c>
      <c r="H70" s="108">
        <v>1.5469315999999926</v>
      </c>
      <c r="I70" s="108">
        <v>9.4771724000000059</v>
      </c>
      <c r="J70" s="108">
        <v>8.166326800000002</v>
      </c>
      <c r="K70" s="108">
        <v>9.9374505999999982</v>
      </c>
      <c r="L70" s="108">
        <v>7.5264652000000023</v>
      </c>
      <c r="M70" s="108">
        <v>8.9199254000000039</v>
      </c>
      <c r="N70" s="108">
        <v>-3.2943543999999996</v>
      </c>
      <c r="O70" s="108">
        <v>0.82</v>
      </c>
      <c r="P70" s="108">
        <v>0.88</v>
      </c>
      <c r="Q70" s="108">
        <v>0.85049779999999364</v>
      </c>
      <c r="R70" s="108">
        <v>3.4470057999999946</v>
      </c>
      <c r="S70" s="108">
        <v>-2.6349121000000126</v>
      </c>
      <c r="T70" s="108">
        <v>3.508593799999995</v>
      </c>
    </row>
    <row r="71" spans="1:20" x14ac:dyDescent="0.3">
      <c r="A71" s="107"/>
      <c r="B71" s="103">
        <v>43657</v>
      </c>
      <c r="C71" s="108">
        <v>0.77</v>
      </c>
      <c r="D71" s="108">
        <v>-1.8248724000000043</v>
      </c>
      <c r="E71" s="108">
        <v>-5.2083018000000072</v>
      </c>
      <c r="F71" s="108">
        <v>1.7059957999999928</v>
      </c>
      <c r="G71" s="108">
        <v>2.5942273999999901</v>
      </c>
      <c r="H71" s="108">
        <v>2.5249310000000005</v>
      </c>
      <c r="I71" s="108">
        <v>10.366942800000006</v>
      </c>
      <c r="J71" s="108">
        <v>9.2227396000000006</v>
      </c>
      <c r="K71" s="108">
        <v>11.059935000000001</v>
      </c>
      <c r="L71" s="108">
        <v>8.6445948000000037</v>
      </c>
      <c r="M71" s="108">
        <v>9.7591902000000097</v>
      </c>
      <c r="N71" s="108">
        <v>-2.1047011999999938</v>
      </c>
      <c r="O71" s="108">
        <v>0.81</v>
      </c>
      <c r="P71" s="108">
        <v>0.84</v>
      </c>
      <c r="Q71" s="108">
        <v>0.89062719999998818</v>
      </c>
      <c r="R71" s="108">
        <v>3.7224125999999949</v>
      </c>
      <c r="S71" s="108">
        <v>-2.8238202000000099</v>
      </c>
      <c r="T71" s="108">
        <v>1.9124531999999959</v>
      </c>
    </row>
    <row r="72" spans="1:20" x14ac:dyDescent="0.3">
      <c r="A72" s="107"/>
      <c r="B72" s="103">
        <v>43664</v>
      </c>
      <c r="C72" s="108">
        <v>0.77</v>
      </c>
      <c r="D72" s="108">
        <v>-1.9315404000000096</v>
      </c>
      <c r="E72" s="108">
        <v>-5.074812800000009</v>
      </c>
      <c r="F72" s="108">
        <v>2.0925767999999896</v>
      </c>
      <c r="G72" s="108">
        <v>2.7034015999999879</v>
      </c>
      <c r="H72" s="108">
        <v>2.6945863999999946</v>
      </c>
      <c r="I72" s="108">
        <v>10.632954000000003</v>
      </c>
      <c r="J72" s="108">
        <v>8.7520663999999986</v>
      </c>
      <c r="K72" s="108">
        <v>8.9999531999999984</v>
      </c>
      <c r="L72" s="108">
        <v>7.7362768000000024</v>
      </c>
      <c r="M72" s="108">
        <v>9.9467184000000017</v>
      </c>
      <c r="N72" s="108">
        <v>-2.9601728999999999</v>
      </c>
      <c r="O72" s="108">
        <v>0.79</v>
      </c>
      <c r="P72" s="108">
        <v>0.98</v>
      </c>
      <c r="Q72" s="108">
        <v>0.39986879999999081</v>
      </c>
      <c r="R72" s="108">
        <v>3.5551777999999929</v>
      </c>
      <c r="S72" s="108">
        <v>-2.706956800000015</v>
      </c>
      <c r="T72" s="108">
        <v>1.3754379999999973</v>
      </c>
    </row>
    <row r="73" spans="1:20" x14ac:dyDescent="0.3">
      <c r="A73" s="107"/>
      <c r="B73" s="103">
        <v>43665</v>
      </c>
      <c r="C73" s="108"/>
      <c r="D73" s="108"/>
      <c r="E73" s="108"/>
      <c r="F73" s="108"/>
      <c r="G73" s="108"/>
      <c r="H73" s="108"/>
      <c r="I73" s="108">
        <v>10.632954000000003</v>
      </c>
      <c r="J73" s="108">
        <v>8.7520663999999986</v>
      </c>
      <c r="K73" s="108">
        <v>8.9609639999999988</v>
      </c>
      <c r="L73" s="108">
        <v>7.7362768000000024</v>
      </c>
      <c r="M73" s="108">
        <v>9.9467184000000017</v>
      </c>
      <c r="N73" s="108">
        <v>-2.9601728999999999</v>
      </c>
      <c r="O73" s="108">
        <v>0.79</v>
      </c>
      <c r="P73" s="108"/>
      <c r="Q73" s="108"/>
      <c r="R73" s="108"/>
      <c r="S73" s="108"/>
      <c r="T73" s="108"/>
    </row>
    <row r="74" spans="1:20" x14ac:dyDescent="0.3">
      <c r="A74" s="107"/>
      <c r="B74" s="103">
        <v>43671</v>
      </c>
      <c r="C74" s="108">
        <v>0.8</v>
      </c>
      <c r="D74" s="108">
        <v>-1.7383087000000041</v>
      </c>
      <c r="E74" s="108">
        <v>-5.0268855000000068</v>
      </c>
      <c r="F74" s="108">
        <v>2.1094712999999947</v>
      </c>
      <c r="G74" s="108">
        <v>2.1185936999999937</v>
      </c>
      <c r="H74" s="108">
        <v>2.458456100000002</v>
      </c>
      <c r="I74" s="108">
        <v>10.879725800000013</v>
      </c>
      <c r="J74" s="108">
        <v>9.1566364000000071</v>
      </c>
      <c r="K74" s="108">
        <v>8.7832658999999946</v>
      </c>
      <c r="L74" s="108">
        <v>7.5379544000000074</v>
      </c>
      <c r="M74" s="108">
        <v>10.006375000000006</v>
      </c>
      <c r="N74" s="108">
        <v>-3.4391645999999998</v>
      </c>
      <c r="O74" s="108">
        <v>0.83</v>
      </c>
      <c r="P74" s="108">
        <v>0.98</v>
      </c>
      <c r="Q74" s="108">
        <v>-0.10477220000000331</v>
      </c>
      <c r="R74" s="108">
        <v>3.0562771999999985</v>
      </c>
      <c r="S74" s="108">
        <v>-3.5781960000000081</v>
      </c>
      <c r="T74" s="108">
        <v>0.90755020000000219</v>
      </c>
    </row>
    <row r="75" spans="1:20" x14ac:dyDescent="0.3">
      <c r="A75" s="107"/>
      <c r="B75" s="103">
        <v>43678</v>
      </c>
      <c r="C75" s="108">
        <v>0.82</v>
      </c>
      <c r="D75" s="108">
        <v>-1.7084103000000117</v>
      </c>
      <c r="E75" s="108">
        <v>-4.9249259000000052</v>
      </c>
      <c r="F75" s="108">
        <v>2.0010576999999889</v>
      </c>
      <c r="G75" s="108">
        <v>2.6147120999999869</v>
      </c>
      <c r="H75" s="108">
        <v>2.9350020999999931</v>
      </c>
      <c r="I75" s="108">
        <v>10.634912000000002</v>
      </c>
      <c r="J75" s="108">
        <v>8.5785985999999994</v>
      </c>
      <c r="K75" s="108">
        <v>8.2881631999999961</v>
      </c>
      <c r="L75" s="108">
        <v>7.619479000000001</v>
      </c>
      <c r="M75" s="108">
        <v>8.4486382000000049</v>
      </c>
      <c r="N75" s="108">
        <v>-3.0781059000000042</v>
      </c>
      <c r="O75" s="108">
        <v>0.79</v>
      </c>
      <c r="P75" s="108">
        <v>1.02</v>
      </c>
      <c r="Q75" s="108">
        <v>-6.4772200000003277E-2</v>
      </c>
      <c r="R75" s="108">
        <v>3.1445741999999992</v>
      </c>
      <c r="S75" s="108">
        <v>-3.5381960000000081</v>
      </c>
      <c r="T75" s="108">
        <v>0.89438540000000155</v>
      </c>
    </row>
    <row r="76" spans="1:20" x14ac:dyDescent="0.3">
      <c r="A76" s="107"/>
      <c r="B76" s="103">
        <v>43679</v>
      </c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>
        <v>1.02</v>
      </c>
      <c r="Q76" s="108">
        <v>-0.16235900000000525</v>
      </c>
      <c r="R76" s="108">
        <v>3.0337751999999991</v>
      </c>
      <c r="S76" s="108">
        <v>-3.5381960000000081</v>
      </c>
      <c r="T76" s="108">
        <v>0.81316140000000059</v>
      </c>
    </row>
    <row r="77" spans="1:20" x14ac:dyDescent="0.3">
      <c r="A77" s="107"/>
      <c r="B77" s="103">
        <v>43682</v>
      </c>
      <c r="C77" s="108">
        <v>0.82</v>
      </c>
      <c r="D77" s="108">
        <v>-1.6861163000000121</v>
      </c>
      <c r="E77" s="108">
        <v>-5.1198523000000087</v>
      </c>
      <c r="F77" s="108">
        <v>-3.7098300000011353E-2</v>
      </c>
      <c r="G77" s="108">
        <v>1.0902260999999862</v>
      </c>
      <c r="H77" s="108">
        <v>1.9202412999999918</v>
      </c>
      <c r="I77" s="108">
        <v>13.393537000000007</v>
      </c>
      <c r="J77" s="108">
        <v>8.5985986000000008</v>
      </c>
      <c r="K77" s="108">
        <v>10.906255600000001</v>
      </c>
      <c r="L77" s="108">
        <v>11.355004200000003</v>
      </c>
      <c r="M77" s="108">
        <v>11.238785000000004</v>
      </c>
      <c r="N77" s="108">
        <v>-0.67009720000000605</v>
      </c>
      <c r="O77" s="108">
        <v>0.81</v>
      </c>
      <c r="P77" s="108">
        <v>0.8</v>
      </c>
      <c r="Q77" s="108">
        <v>-0.55004739999999708</v>
      </c>
      <c r="R77" s="108">
        <v>2.6216171000000066</v>
      </c>
      <c r="S77" s="108">
        <v>-3.8838636000000011</v>
      </c>
      <c r="T77" s="108">
        <v>0.30676960000000586</v>
      </c>
    </row>
    <row r="78" spans="1:20" x14ac:dyDescent="0.3">
      <c r="A78" s="107"/>
      <c r="B78" s="103">
        <v>43685</v>
      </c>
      <c r="C78" s="108">
        <v>0.57999999999999996</v>
      </c>
      <c r="D78" s="108">
        <v>-2.1694746000000049</v>
      </c>
      <c r="E78" s="108">
        <v>-5.5696880000000046</v>
      </c>
      <c r="F78" s="108">
        <v>0.51223639999999393</v>
      </c>
      <c r="G78" s="108">
        <v>1.7512047999999916</v>
      </c>
      <c r="H78" s="108">
        <v>2.1756159999999953</v>
      </c>
      <c r="I78" s="108">
        <v>15.529820300000001</v>
      </c>
      <c r="J78" s="108">
        <v>12.446104500000001</v>
      </c>
      <c r="K78" s="108">
        <v>11.467406399999993</v>
      </c>
      <c r="L78" s="108">
        <v>12.249143699999999</v>
      </c>
      <c r="M78" s="108">
        <v>12.089125300000003</v>
      </c>
      <c r="N78" s="108">
        <v>1.6461351999999927</v>
      </c>
      <c r="O78" s="108">
        <v>0.71</v>
      </c>
      <c r="P78" s="108">
        <v>0.67</v>
      </c>
      <c r="Q78" s="108">
        <v>-0.69113509999999956</v>
      </c>
      <c r="R78" s="108">
        <v>2.4058311999999997</v>
      </c>
      <c r="S78" s="108">
        <v>-4.2019900000000074</v>
      </c>
      <c r="T78" s="108">
        <v>-0.1169636000000015</v>
      </c>
    </row>
    <row r="79" spans="1:20" x14ac:dyDescent="0.3">
      <c r="A79" s="107"/>
      <c r="B79" s="103">
        <v>43687</v>
      </c>
      <c r="C79" s="108">
        <v>0.28000000000000003</v>
      </c>
      <c r="D79" s="108">
        <v>-2.9065897000000041</v>
      </c>
      <c r="E79" s="108">
        <v>-6.7554457000000045</v>
      </c>
      <c r="F79" s="108">
        <v>-1.8319781000000059</v>
      </c>
      <c r="G79" s="108">
        <v>0.1739634999999895</v>
      </c>
      <c r="H79" s="108">
        <v>1.2104202999999965</v>
      </c>
      <c r="I79" s="108">
        <v>16.922930099999999</v>
      </c>
      <c r="J79" s="108">
        <v>13.907095699999996</v>
      </c>
      <c r="K79" s="108">
        <v>12.975696199999989</v>
      </c>
      <c r="L79" s="108">
        <v>13.037137699999995</v>
      </c>
      <c r="M79" s="108">
        <v>12.425344299999999</v>
      </c>
      <c r="N79" s="108">
        <v>1.1523791999999924</v>
      </c>
      <c r="O79" s="108">
        <v>0.57999999999999996</v>
      </c>
      <c r="P79" s="108">
        <v>0.77</v>
      </c>
      <c r="Q79" s="108">
        <v>-0.70835880000000395</v>
      </c>
      <c r="R79" s="108">
        <v>2.3448682999999999</v>
      </c>
      <c r="S79" s="108">
        <v>-4.3484754000000025</v>
      </c>
      <c r="T79" s="108">
        <v>-0.62127399999999777</v>
      </c>
    </row>
    <row r="80" spans="1:20" x14ac:dyDescent="0.3">
      <c r="A80" s="107"/>
      <c r="B80" s="103">
        <v>43689</v>
      </c>
      <c r="C80" s="108">
        <v>0.31</v>
      </c>
      <c r="D80" s="108">
        <v>-2.4576704000000067</v>
      </c>
      <c r="E80" s="108">
        <v>-6.0202412000000045</v>
      </c>
      <c r="F80" s="108">
        <v>-0.75349320000000897</v>
      </c>
      <c r="G80" s="108">
        <v>1.5000267999999908</v>
      </c>
      <c r="H80" s="108">
        <v>1.7844459999999951</v>
      </c>
      <c r="I80" s="108">
        <v>16.399056999999999</v>
      </c>
      <c r="J80" s="108">
        <v>13.994004799999999</v>
      </c>
      <c r="K80" s="108">
        <v>12.995018799999993</v>
      </c>
      <c r="L80" s="108">
        <v>12.8600672</v>
      </c>
      <c r="M80" s="108">
        <v>12.736424999999999</v>
      </c>
      <c r="N80" s="108">
        <v>2.0847506999999972</v>
      </c>
      <c r="O80" s="108">
        <v>0.66</v>
      </c>
      <c r="P80" s="108">
        <v>0.77</v>
      </c>
      <c r="Q80" s="108">
        <v>-0.60618190000000527</v>
      </c>
      <c r="R80" s="108">
        <v>2.5192133000000001</v>
      </c>
      <c r="S80" s="108">
        <v>-4.2721224000000078</v>
      </c>
      <c r="T80" s="108">
        <v>-0.55522480000000485</v>
      </c>
    </row>
    <row r="81" spans="1:20" x14ac:dyDescent="0.3">
      <c r="A81" s="107"/>
      <c r="B81" s="103">
        <v>43692</v>
      </c>
      <c r="C81" s="108">
        <v>0.33</v>
      </c>
      <c r="D81" s="108">
        <v>-2.1788516000000051</v>
      </c>
      <c r="E81" s="108">
        <v>-5.7654190000000067</v>
      </c>
      <c r="F81" s="108">
        <v>0.73731499999999395</v>
      </c>
      <c r="G81" s="108">
        <v>1.5052849999999927</v>
      </c>
      <c r="H81" s="108">
        <v>1.9406425999999968</v>
      </c>
      <c r="I81" s="108">
        <v>14.596826200000002</v>
      </c>
      <c r="J81" s="108">
        <v>12.600451</v>
      </c>
      <c r="K81" s="108">
        <v>12.072194199999995</v>
      </c>
      <c r="L81" s="108">
        <v>11.088969800000001</v>
      </c>
      <c r="M81" s="108">
        <v>11.5828588</v>
      </c>
      <c r="N81" s="108">
        <v>0.50280819999999782</v>
      </c>
      <c r="O81" s="108">
        <v>0.63</v>
      </c>
      <c r="P81" s="108">
        <v>0.78</v>
      </c>
      <c r="Q81" s="108">
        <v>-0.61991689999999955</v>
      </c>
      <c r="R81" s="108">
        <v>2.713999799999999</v>
      </c>
      <c r="S81" s="108">
        <v>-4.2986864000000047</v>
      </c>
      <c r="T81" s="108">
        <v>-0.61833699999999991</v>
      </c>
    </row>
    <row r="82" spans="1:20" x14ac:dyDescent="0.3">
      <c r="A82" s="107"/>
      <c r="B82" s="103">
        <v>43699</v>
      </c>
      <c r="C82" s="108">
        <v>0.34</v>
      </c>
      <c r="D82" s="108">
        <v>-2.0590964000000076</v>
      </c>
      <c r="E82" s="108">
        <v>-5.6327410000000082</v>
      </c>
      <c r="F82" s="108">
        <v>0.99921859999999274</v>
      </c>
      <c r="G82" s="108">
        <v>1.5566177999999886</v>
      </c>
      <c r="H82" s="108">
        <v>2.0780373999999964</v>
      </c>
      <c r="I82" s="108">
        <v>10.915861700000004</v>
      </c>
      <c r="J82" s="108">
        <v>9.0267254999999977</v>
      </c>
      <c r="K82" s="108">
        <v>8.9297458999999915</v>
      </c>
      <c r="L82" s="108">
        <v>7.6138038999999971</v>
      </c>
      <c r="M82" s="108">
        <v>8.4561304999999969</v>
      </c>
      <c r="N82" s="108">
        <v>-2.8177250000000047</v>
      </c>
      <c r="O82" s="108">
        <v>0.65</v>
      </c>
      <c r="P82" s="108">
        <v>0.77</v>
      </c>
      <c r="Q82" s="108">
        <v>-0.55453450000000137</v>
      </c>
      <c r="R82" s="108">
        <v>3.3498391999999968</v>
      </c>
      <c r="S82" s="108">
        <v>-4.2546330000000072</v>
      </c>
      <c r="T82" s="108">
        <v>-0.63546420000000248</v>
      </c>
    </row>
    <row r="83" spans="1:20" x14ac:dyDescent="0.3">
      <c r="A83" s="107"/>
      <c r="B83" s="103">
        <v>43705</v>
      </c>
      <c r="C83" s="108">
        <v>0.28000000000000003</v>
      </c>
      <c r="D83" s="108">
        <v>-2.097941800000009</v>
      </c>
      <c r="E83" s="108">
        <v>-5.6317552000000033</v>
      </c>
      <c r="F83" s="108">
        <v>0.99701199999999313</v>
      </c>
      <c r="G83" s="108">
        <v>1.7615411999999919</v>
      </c>
      <c r="H83" s="108">
        <v>2.2636103999999975</v>
      </c>
      <c r="I83" s="108">
        <v>10.527594800000005</v>
      </c>
      <c r="J83" s="108">
        <v>9.0197226000000015</v>
      </c>
      <c r="K83" s="108">
        <v>7.589290099999995</v>
      </c>
      <c r="L83" s="108">
        <v>6.6332750000000011</v>
      </c>
      <c r="M83" s="108">
        <v>7.9366914000000008</v>
      </c>
      <c r="N83" s="108">
        <v>-4.1518078000000012</v>
      </c>
      <c r="O83" s="108">
        <v>0.63</v>
      </c>
      <c r="P83" s="108">
        <v>0.77</v>
      </c>
      <c r="Q83" s="108">
        <v>-0.63501180000000246</v>
      </c>
      <c r="R83" s="108">
        <v>3.4779272000000012</v>
      </c>
      <c r="S83" s="108">
        <v>-4.3667220000000047</v>
      </c>
      <c r="T83" s="108">
        <v>-0.83337659999999736</v>
      </c>
    </row>
    <row r="84" spans="1:20" x14ac:dyDescent="0.3">
      <c r="A84" s="107"/>
      <c r="B84" s="103">
        <v>43714</v>
      </c>
      <c r="C84" s="108">
        <v>0.27</v>
      </c>
      <c r="D84" s="108">
        <v>-0.91963800000000795</v>
      </c>
      <c r="E84" s="108">
        <v>-4.2926042000000058</v>
      </c>
      <c r="F84" s="108">
        <v>1.517928999999993</v>
      </c>
      <c r="G84" s="108">
        <v>3.1895453999999899</v>
      </c>
      <c r="H84" s="108">
        <v>3.5369825999999969</v>
      </c>
      <c r="I84" s="108">
        <v>11.622335600000003</v>
      </c>
      <c r="J84" s="108">
        <v>10.000824400000003</v>
      </c>
      <c r="K84" s="108">
        <v>7.5869651999999972</v>
      </c>
      <c r="L84" s="108">
        <v>7.8262580000000002</v>
      </c>
      <c r="M84" s="108">
        <v>6.9225158000000029</v>
      </c>
      <c r="N84" s="108">
        <v>-3.0121231000000055</v>
      </c>
      <c r="O84" s="108">
        <v>0.57999999999999996</v>
      </c>
      <c r="P84" s="108">
        <v>0.77</v>
      </c>
      <c r="Q84" s="108">
        <v>-0.9229185999999977</v>
      </c>
      <c r="R84" s="108">
        <v>3.0692195000000035</v>
      </c>
      <c r="S84" s="108">
        <v>-4.6560402000000023</v>
      </c>
      <c r="T84" s="108">
        <v>-1.0369389999999985</v>
      </c>
    </row>
    <row r="85" spans="1:20" x14ac:dyDescent="0.3">
      <c r="A85" s="107"/>
      <c r="B85" s="103">
        <v>43720</v>
      </c>
      <c r="C85" s="108">
        <v>0.28999999999999998</v>
      </c>
      <c r="D85" s="108">
        <v>-1.5479443000000064</v>
      </c>
      <c r="E85" s="108">
        <v>-5.1508195000000097</v>
      </c>
      <c r="F85" s="108">
        <v>1.352972499999991</v>
      </c>
      <c r="G85" s="108">
        <v>2.1277188999999908</v>
      </c>
      <c r="H85" s="108">
        <v>2.6253472999999952</v>
      </c>
      <c r="I85" s="108">
        <v>6.6928050000000052</v>
      </c>
      <c r="J85" s="108">
        <v>4.9229398000000026</v>
      </c>
      <c r="K85" s="108">
        <v>4.4918532999999963</v>
      </c>
      <c r="L85" s="108">
        <v>3.0696154000000027</v>
      </c>
      <c r="M85" s="108">
        <v>3.8905350000000007</v>
      </c>
      <c r="N85" s="108">
        <v>-7.6379455000000034</v>
      </c>
      <c r="O85" s="108">
        <v>0.63</v>
      </c>
      <c r="P85" s="108">
        <v>0.81</v>
      </c>
      <c r="Q85" s="108">
        <v>-0.80690520000000598</v>
      </c>
      <c r="R85" s="110">
        <v>3.1421798999999999</v>
      </c>
      <c r="S85" s="108">
        <v>-4.6407998000000061</v>
      </c>
      <c r="T85" s="108">
        <v>-0.98908420000000252</v>
      </c>
    </row>
    <row r="86" spans="1:20" x14ac:dyDescent="0.3">
      <c r="A86" s="107"/>
      <c r="B86" s="103">
        <v>43727</v>
      </c>
      <c r="C86" s="108">
        <v>0.27</v>
      </c>
      <c r="D86" s="108">
        <v>-1.4866116000000096</v>
      </c>
      <c r="E86" s="108">
        <v>-4.8117936000000086</v>
      </c>
      <c r="F86" s="108">
        <v>5.7651599999991809E-2</v>
      </c>
      <c r="G86" s="108">
        <v>1.6857639999999892</v>
      </c>
      <c r="H86" s="108">
        <v>2.7007395999999977</v>
      </c>
      <c r="I86" s="108">
        <v>11.990536700000005</v>
      </c>
      <c r="J86" s="108">
        <v>10.117636100000002</v>
      </c>
      <c r="K86" s="108">
        <v>8.3439879999999977</v>
      </c>
      <c r="L86" s="108">
        <v>8.3574329000000027</v>
      </c>
      <c r="M86" s="108">
        <v>7.4852579000000006</v>
      </c>
      <c r="N86" s="108">
        <v>-2.3354873999999999</v>
      </c>
      <c r="O86" s="108">
        <v>0.57999999999999996</v>
      </c>
      <c r="P86" s="108">
        <v>0.73</v>
      </c>
      <c r="Q86" s="108">
        <v>-0.75817000000000356</v>
      </c>
      <c r="R86" s="108">
        <v>1.8880212999999981</v>
      </c>
      <c r="S86" s="108">
        <v>-4.6023394000000053</v>
      </c>
      <c r="T86" s="108">
        <v>-1.0283976000000001</v>
      </c>
    </row>
    <row r="87" spans="1:20" x14ac:dyDescent="0.3">
      <c r="A87" s="107"/>
      <c r="B87" s="103">
        <v>43734</v>
      </c>
      <c r="C87" s="108">
        <v>0.33</v>
      </c>
      <c r="D87" s="108">
        <v>-1.5944866000000086</v>
      </c>
      <c r="E87" s="108">
        <v>-5.061836200000009</v>
      </c>
      <c r="F87" s="108">
        <v>1.5171357999999939</v>
      </c>
      <c r="G87" s="108">
        <v>2.3794569999999897</v>
      </c>
      <c r="H87" s="108">
        <v>2.6824913999999955</v>
      </c>
      <c r="I87" s="108">
        <v>4.8571115000000038</v>
      </c>
      <c r="J87" s="108">
        <v>3.3462522999999984</v>
      </c>
      <c r="K87" s="108">
        <v>2.6285059999999949</v>
      </c>
      <c r="L87" s="108">
        <v>0.95666190000000162</v>
      </c>
      <c r="M87" s="108">
        <v>2.0445994999999999</v>
      </c>
      <c r="N87" s="108">
        <v>-9.9215966000000062</v>
      </c>
      <c r="O87" s="108">
        <v>0.73</v>
      </c>
      <c r="P87" s="108">
        <v>0.72</v>
      </c>
      <c r="Q87" s="108">
        <v>-0.61126830000000376</v>
      </c>
      <c r="R87" s="108">
        <v>1.5415170999999979</v>
      </c>
      <c r="S87" s="108">
        <v>-4.4543186000000032</v>
      </c>
      <c r="T87" s="108">
        <v>-0.8123192000000018</v>
      </c>
    </row>
    <row r="88" spans="1:20" x14ac:dyDescent="0.3">
      <c r="A88" s="107"/>
      <c r="B88" s="103">
        <v>43741</v>
      </c>
      <c r="C88" s="108">
        <v>0.38</v>
      </c>
      <c r="D88" s="108">
        <v>-1.0825373000000069</v>
      </c>
      <c r="E88" s="108">
        <v>-4.3412907000000072</v>
      </c>
      <c r="F88" s="108">
        <v>2.3975660999999908</v>
      </c>
      <c r="G88" s="108">
        <v>3.0402800999999915</v>
      </c>
      <c r="H88" s="108">
        <v>3.4255704999999947</v>
      </c>
      <c r="I88" s="108">
        <v>2.8952941000000054</v>
      </c>
      <c r="J88" s="108">
        <v>1.5758969000000018</v>
      </c>
      <c r="K88" s="108">
        <v>0.59091449999999757</v>
      </c>
      <c r="L88" s="108">
        <v>-0.89615429999999563</v>
      </c>
      <c r="M88" s="108">
        <v>0.60222850000000649</v>
      </c>
      <c r="N88" s="108">
        <v>-11.861464400000003</v>
      </c>
      <c r="O88" s="108">
        <v>0.78</v>
      </c>
      <c r="P88" s="108">
        <v>0.74</v>
      </c>
      <c r="Q88" s="108">
        <v>-0.37499200000000155</v>
      </c>
      <c r="R88" s="108">
        <v>0.74745249999999652</v>
      </c>
      <c r="S88" s="108">
        <v>-4.3201872000000048</v>
      </c>
      <c r="T88" s="108">
        <v>-0.58327739999999828</v>
      </c>
    </row>
    <row r="89" spans="1:20" x14ac:dyDescent="0.3">
      <c r="A89" s="107"/>
      <c r="B89" s="103">
        <v>43748</v>
      </c>
      <c r="C89" s="108">
        <v>0.28999999999999998</v>
      </c>
      <c r="D89" s="108">
        <v>-1.7357884000000099</v>
      </c>
      <c r="E89" s="108">
        <v>-5.1794264000000094</v>
      </c>
      <c r="F89" s="108">
        <v>0.60588359999998964</v>
      </c>
      <c r="G89" s="108">
        <v>1.5638803999999888</v>
      </c>
      <c r="H89" s="108">
        <v>2.4262191999999914</v>
      </c>
      <c r="I89" s="108">
        <v>11.098833500000005</v>
      </c>
      <c r="J89" s="108">
        <v>10.0044921</v>
      </c>
      <c r="K89" s="108">
        <v>8.5716860999999973</v>
      </c>
      <c r="L89" s="108">
        <v>7.8336729000000016</v>
      </c>
      <c r="M89" s="108">
        <v>7.4578428999999993</v>
      </c>
      <c r="N89" s="108">
        <v>-3.0334027000000034</v>
      </c>
      <c r="O89" s="108">
        <v>0.63</v>
      </c>
      <c r="P89" s="108">
        <v>0.72</v>
      </c>
      <c r="Q89" s="108">
        <v>2.4992599999995369E-2</v>
      </c>
      <c r="R89" s="108">
        <v>1.6252784999999981</v>
      </c>
      <c r="S89" s="108">
        <v>-3.8695712000000042</v>
      </c>
      <c r="T89" s="108">
        <v>-9.8448000000000979E-2</v>
      </c>
    </row>
    <row r="90" spans="1:20" x14ac:dyDescent="0.3">
      <c r="A90" s="107"/>
      <c r="B90" s="103">
        <v>43755</v>
      </c>
      <c r="C90" s="108">
        <v>0.32</v>
      </c>
      <c r="D90" s="108">
        <v>-1.3463894000000085</v>
      </c>
      <c r="E90" s="108">
        <v>-4.9481166000000041</v>
      </c>
      <c r="F90" s="108">
        <v>0.9017733999999944</v>
      </c>
      <c r="G90" s="108">
        <v>1.8627121999999892</v>
      </c>
      <c r="H90" s="108">
        <v>2.5428265999999953</v>
      </c>
      <c r="I90" s="108">
        <v>10.529624900000005</v>
      </c>
      <c r="J90" s="108">
        <v>8.7821499000000021</v>
      </c>
      <c r="K90" s="108">
        <v>7.8770111999999974</v>
      </c>
      <c r="L90" s="108">
        <v>7.1350327000000027</v>
      </c>
      <c r="M90" s="108">
        <v>6.8410855000000019</v>
      </c>
      <c r="N90" s="108">
        <v>-3.7864845000000038</v>
      </c>
      <c r="O90" s="108">
        <v>0.61</v>
      </c>
      <c r="P90" s="108">
        <v>0.74</v>
      </c>
      <c r="Q90" s="108">
        <v>0.38292409999999855</v>
      </c>
      <c r="R90" s="108">
        <v>1.3796666999999969</v>
      </c>
      <c r="S90" s="108">
        <v>-3.4946160000000033</v>
      </c>
      <c r="T90" s="108">
        <v>0.28304620000000269</v>
      </c>
    </row>
    <row r="91" spans="1:20" x14ac:dyDescent="0.3">
      <c r="A91" s="107"/>
      <c r="B91" s="103">
        <v>43762</v>
      </c>
      <c r="C91" s="108">
        <v>0.37</v>
      </c>
      <c r="D91" s="108">
        <v>-1.4702207000000072</v>
      </c>
      <c r="E91" s="108">
        <v>-4.684858300000009</v>
      </c>
      <c r="F91" s="108">
        <v>1.9351168999999953</v>
      </c>
      <c r="G91" s="108">
        <v>2.6015812999999923</v>
      </c>
      <c r="H91" s="108">
        <v>3.2137812999999964</v>
      </c>
      <c r="I91" s="108">
        <v>5.3388683000000068</v>
      </c>
      <c r="J91" s="108">
        <v>4.0277061000000023</v>
      </c>
      <c r="K91" s="108">
        <v>3.3766347999999979</v>
      </c>
      <c r="L91" s="108">
        <v>1.7054681000000036</v>
      </c>
      <c r="M91" s="108">
        <v>3.1920559000000011</v>
      </c>
      <c r="N91" s="108">
        <v>-9.6767643000000003</v>
      </c>
      <c r="O91" s="108">
        <v>0.75</v>
      </c>
      <c r="P91" s="108">
        <v>0.73</v>
      </c>
      <c r="Q91" s="108">
        <v>0.45814840000000245</v>
      </c>
      <c r="R91" s="108">
        <v>0.48644810000000294</v>
      </c>
      <c r="S91" s="108">
        <v>-3.4152286000000025</v>
      </c>
      <c r="T91" s="108">
        <v>0.39136120000000618</v>
      </c>
    </row>
    <row r="92" spans="1:20" x14ac:dyDescent="0.3">
      <c r="A92" s="107"/>
      <c r="B92" s="103">
        <v>43769</v>
      </c>
      <c r="C92" s="108">
        <v>0.31</v>
      </c>
      <c r="D92" s="108">
        <v>-1.7000873000000087</v>
      </c>
      <c r="E92" s="108">
        <v>-4.936543500000008</v>
      </c>
      <c r="F92" s="108">
        <v>1.446146899999988</v>
      </c>
      <c r="G92" s="108">
        <v>1.8318488999999909</v>
      </c>
      <c r="H92" s="108">
        <v>2.4914940999999926</v>
      </c>
      <c r="I92" s="108">
        <v>6.6288682000000021</v>
      </c>
      <c r="J92" s="108">
        <v>5.007734199999998</v>
      </c>
      <c r="K92" s="108">
        <v>4.9639314999999931</v>
      </c>
      <c r="L92" s="108">
        <v>3.4774097999999984</v>
      </c>
      <c r="M92" s="108">
        <v>4.9506270000000034</v>
      </c>
      <c r="N92" s="108">
        <v>-7.7150069000000023</v>
      </c>
      <c r="O92" s="108">
        <v>0.66</v>
      </c>
      <c r="P92" s="108">
        <v>0.75</v>
      </c>
      <c r="Q92" s="108">
        <v>0.52170619999999768</v>
      </c>
      <c r="R92" s="108">
        <v>0.51389469999999871</v>
      </c>
      <c r="S92" s="108">
        <v>-3.3428390000000023</v>
      </c>
      <c r="T92" s="108">
        <v>0.55625880000000349</v>
      </c>
    </row>
    <row r="93" spans="1:20" x14ac:dyDescent="0.3">
      <c r="A93" s="107"/>
      <c r="B93" s="103">
        <v>43776</v>
      </c>
      <c r="C93" s="108">
        <v>0.34</v>
      </c>
      <c r="D93" s="108">
        <v>-1.7981716000000074</v>
      </c>
      <c r="E93" s="108">
        <v>-4.9885388000000077</v>
      </c>
      <c r="F93" s="108">
        <v>0.91684199999999105</v>
      </c>
      <c r="G93" s="108">
        <v>1.7630507999999887</v>
      </c>
      <c r="H93" s="108">
        <v>2.6241139999999943</v>
      </c>
      <c r="I93" s="108">
        <v>10.833297200000002</v>
      </c>
      <c r="J93" s="108">
        <v>9.199596599999996</v>
      </c>
      <c r="K93" s="108">
        <v>8.3488635999999943</v>
      </c>
      <c r="L93" s="108">
        <v>7.6516829999999985</v>
      </c>
      <c r="M93" s="108">
        <v>7.6877139999999979</v>
      </c>
      <c r="N93" s="108">
        <v>-3.3251574000000081</v>
      </c>
      <c r="O93" s="108">
        <v>0.66</v>
      </c>
      <c r="P93" s="108">
        <v>0.77</v>
      </c>
      <c r="Q93" s="108">
        <v>0.54858239999999681</v>
      </c>
      <c r="R93" s="108">
        <v>0.66072029999999815</v>
      </c>
      <c r="S93" s="108">
        <v>-3.2900994000000061</v>
      </c>
      <c r="T93" s="108">
        <v>0.63423920000000034</v>
      </c>
    </row>
    <row r="94" spans="1:20" x14ac:dyDescent="0.3">
      <c r="A94" s="107"/>
      <c r="B94" s="103">
        <v>43785</v>
      </c>
      <c r="C94" s="108">
        <v>0.32</v>
      </c>
      <c r="D94" s="108">
        <v>-1.6806266000000076</v>
      </c>
      <c r="E94" s="108">
        <v>-5.0017976000000077</v>
      </c>
      <c r="F94" s="108">
        <v>1.286903599999988</v>
      </c>
      <c r="G94" s="108">
        <v>2.1753343999999908</v>
      </c>
      <c r="H94" s="108">
        <v>2.647379199999996</v>
      </c>
      <c r="I94" s="108">
        <v>11.285482200000001</v>
      </c>
      <c r="J94" s="108">
        <v>9.6835372</v>
      </c>
      <c r="K94" s="108">
        <v>9.1162250999999941</v>
      </c>
      <c r="L94" s="108">
        <v>7.7330283999999994</v>
      </c>
      <c r="M94" s="108">
        <v>8.7859785999999982</v>
      </c>
      <c r="N94" s="108">
        <v>-3.2483883000000038</v>
      </c>
      <c r="O94" s="108">
        <v>0.64</v>
      </c>
      <c r="P94" s="108">
        <v>0.75</v>
      </c>
      <c r="Q94" s="108">
        <v>0.52694180000000346</v>
      </c>
      <c r="R94" s="108">
        <v>0.70616410000000118</v>
      </c>
      <c r="S94" s="108">
        <v>-3.3129776000000026</v>
      </c>
      <c r="T94" s="108">
        <v>0.65946360000000515</v>
      </c>
    </row>
    <row r="95" spans="1:20" x14ac:dyDescent="0.3">
      <c r="A95" s="107"/>
      <c r="B95" s="103">
        <v>43795</v>
      </c>
      <c r="C95" s="108">
        <v>0.32</v>
      </c>
      <c r="D95" s="108">
        <v>-1.7286283000000062</v>
      </c>
      <c r="E95" s="108">
        <v>-4.9744057000000073</v>
      </c>
      <c r="F95" s="108">
        <v>1.1593830999999959</v>
      </c>
      <c r="G95" s="108">
        <v>2.0859470999999905</v>
      </c>
      <c r="H95" s="108">
        <v>2.7687458999999963</v>
      </c>
      <c r="I95" s="108">
        <v>12.374310000000001</v>
      </c>
      <c r="J95" s="108">
        <v>10.865917999999997</v>
      </c>
      <c r="K95" s="108">
        <v>10.093068099999993</v>
      </c>
      <c r="L95" s="108">
        <v>8.8736535999999973</v>
      </c>
      <c r="M95" s="108">
        <v>9.7704345999999962</v>
      </c>
      <c r="N95" s="108">
        <v>-1.9879197000000097</v>
      </c>
      <c r="O95" s="108">
        <v>0.62</v>
      </c>
      <c r="P95" s="108">
        <v>0.79</v>
      </c>
      <c r="Q95" s="109">
        <v>0.56019179999999746</v>
      </c>
      <c r="R95" s="109">
        <v>0.7796868999999973</v>
      </c>
      <c r="S95" s="109">
        <v>-3.2781898000000051</v>
      </c>
      <c r="T95" s="109">
        <v>0.71388919999999678</v>
      </c>
    </row>
    <row r="96" spans="1:20" x14ac:dyDescent="0.3">
      <c r="A96" s="107"/>
      <c r="B96" s="103">
        <v>43806</v>
      </c>
      <c r="C96" s="108">
        <v>0.28000000000000003</v>
      </c>
      <c r="D96" s="108">
        <v>-1.2419684000000073</v>
      </c>
      <c r="E96" s="108">
        <v>-4.5778446000000086</v>
      </c>
      <c r="F96" s="108">
        <v>2.2799833999999937</v>
      </c>
      <c r="G96" s="108">
        <v>2.4762493999999888</v>
      </c>
      <c r="H96" s="108">
        <v>2.7959901999999959</v>
      </c>
      <c r="I96" s="108">
        <v>11.561527200000006</v>
      </c>
      <c r="J96" s="108">
        <v>10.448031800000003</v>
      </c>
      <c r="K96" s="108">
        <v>9.811464499999996</v>
      </c>
      <c r="L96" s="108">
        <v>8.4187942000000007</v>
      </c>
      <c r="M96" s="108">
        <v>9.6629110000000047</v>
      </c>
      <c r="N96" s="108">
        <v>-2.7579347000000016</v>
      </c>
      <c r="O96" s="108">
        <v>0.61</v>
      </c>
      <c r="P96" s="108">
        <v>0.81</v>
      </c>
      <c r="Q96" s="109">
        <v>0.3320874999999972</v>
      </c>
      <c r="R96" s="109">
        <v>1.0339992999999992</v>
      </c>
      <c r="S96" s="109">
        <v>-3.3883604000000087</v>
      </c>
      <c r="T96" s="109">
        <v>0.55926379999999576</v>
      </c>
    </row>
    <row r="97" spans="1:20" x14ac:dyDescent="0.3">
      <c r="A97" s="107"/>
      <c r="B97" s="103">
        <v>43816</v>
      </c>
      <c r="C97" s="108">
        <v>0.28999999999999998</v>
      </c>
      <c r="D97" s="108">
        <v>-1.9067942000000078</v>
      </c>
      <c r="E97" s="108">
        <v>-5.0872928000000064</v>
      </c>
      <c r="F97" s="108">
        <v>1.1777323999999929</v>
      </c>
      <c r="G97" s="108">
        <v>1.8224027999999901</v>
      </c>
      <c r="H97" s="108">
        <v>2.3240731999999928</v>
      </c>
      <c r="I97" s="108">
        <v>9.4651377000000032</v>
      </c>
      <c r="J97" s="108">
        <v>7.6667958999999977</v>
      </c>
      <c r="K97" s="108">
        <v>7.5386126999999918</v>
      </c>
      <c r="L97" s="108">
        <v>6.4342910999999985</v>
      </c>
      <c r="M97" s="108">
        <v>7.1204572999999982</v>
      </c>
      <c r="N97" s="108">
        <v>-6.0093889000000047</v>
      </c>
      <c r="O97" s="108">
        <v>0.64</v>
      </c>
      <c r="P97" s="108">
        <v>0.78</v>
      </c>
      <c r="Q97" s="109">
        <v>0.16867009999999949</v>
      </c>
      <c r="R97" s="109">
        <v>2.2177509</v>
      </c>
      <c r="S97" s="109">
        <v>-3.5898488000000022</v>
      </c>
      <c r="T97" s="109">
        <v>0.37520579999999981</v>
      </c>
    </row>
    <row r="98" spans="1:20" x14ac:dyDescent="0.3">
      <c r="A98" s="107"/>
      <c r="B98" s="103">
        <v>43824</v>
      </c>
      <c r="C98" s="108">
        <v>0.33</v>
      </c>
      <c r="D98" s="108">
        <v>-1.6884086000000074</v>
      </c>
      <c r="E98" s="108">
        <v>-4.9062360000000087</v>
      </c>
      <c r="F98" s="108">
        <v>1.2058351999999877</v>
      </c>
      <c r="G98" s="108">
        <v>2.0513311999999919</v>
      </c>
      <c r="H98" s="108">
        <v>2.6713271999999977</v>
      </c>
      <c r="I98" s="108">
        <v>11.008849800000005</v>
      </c>
      <c r="J98" s="108">
        <v>9.2934163999999981</v>
      </c>
      <c r="K98" s="108">
        <v>8.9731997999999962</v>
      </c>
      <c r="L98" s="108">
        <v>7.4898304000000007</v>
      </c>
      <c r="M98" s="108">
        <v>8.967692600000003</v>
      </c>
      <c r="N98" s="108">
        <v>-3.4205390000000051</v>
      </c>
      <c r="O98" s="108">
        <v>0.64</v>
      </c>
      <c r="P98" s="108">
        <v>0.8</v>
      </c>
      <c r="Q98" s="109">
        <v>0.50762979999999458</v>
      </c>
      <c r="R98" s="109">
        <v>2.0266810999999993</v>
      </c>
      <c r="S98" s="109">
        <v>-3.2974206000000095</v>
      </c>
      <c r="T98" s="109">
        <v>0.6975209999999965</v>
      </c>
    </row>
    <row r="99" spans="1:20" x14ac:dyDescent="0.3">
      <c r="A99" s="107"/>
      <c r="B99" s="103">
        <v>43836</v>
      </c>
      <c r="C99" s="108">
        <v>0.3</v>
      </c>
      <c r="D99" s="108">
        <v>-1.7694979000000077</v>
      </c>
      <c r="E99" s="108">
        <v>-4.9692347000000074</v>
      </c>
      <c r="F99" s="108">
        <v>1.6703560999999896</v>
      </c>
      <c r="G99" s="108">
        <v>2.0034492999999909</v>
      </c>
      <c r="H99" s="108">
        <v>2.479999699999996</v>
      </c>
      <c r="I99" s="108">
        <v>10.995612200000004</v>
      </c>
      <c r="J99" s="108">
        <v>9.2973694000000044</v>
      </c>
      <c r="K99" s="108">
        <v>9.126563799999996</v>
      </c>
      <c r="L99" s="108">
        <v>7.6283626000000035</v>
      </c>
      <c r="M99" s="108">
        <v>9.137241400000006</v>
      </c>
      <c r="N99" s="108">
        <v>-3.6269566000000042</v>
      </c>
      <c r="O99" s="108">
        <v>0.62</v>
      </c>
      <c r="P99" s="108">
        <v>0.78</v>
      </c>
      <c r="Q99" s="109">
        <v>0.45586659999999735</v>
      </c>
      <c r="R99" s="109">
        <v>1.9142663000000026</v>
      </c>
      <c r="S99" s="109">
        <v>-3.3918734000000015</v>
      </c>
      <c r="T99" s="109">
        <v>0.61348380000000335</v>
      </c>
    </row>
    <row r="100" spans="1:20" x14ac:dyDescent="0.3">
      <c r="A100" s="107"/>
      <c r="B100" s="103">
        <v>43846</v>
      </c>
      <c r="C100" s="108">
        <v>0.33</v>
      </c>
      <c r="D100" s="108">
        <v>-1.6587584000000071</v>
      </c>
      <c r="E100" s="108">
        <v>-4.7823818000000058</v>
      </c>
      <c r="F100" s="108">
        <v>1.8842641999999898</v>
      </c>
      <c r="G100" s="108">
        <v>2.2633389999999922</v>
      </c>
      <c r="H100" s="108">
        <v>2.7990433999999951</v>
      </c>
      <c r="I100" s="108">
        <v>9.5857819000000042</v>
      </c>
      <c r="J100" s="108">
        <v>7.8500995000000016</v>
      </c>
      <c r="K100" s="108">
        <v>7.7697646999999961</v>
      </c>
      <c r="L100" s="108">
        <v>6.2256219000000019</v>
      </c>
      <c r="M100" s="108">
        <v>7.6787355000000037</v>
      </c>
      <c r="N100" s="108">
        <v>-5.0534878000000045</v>
      </c>
      <c r="O100" s="108">
        <v>0.64</v>
      </c>
      <c r="P100" s="108">
        <v>0.81</v>
      </c>
      <c r="Q100" s="109">
        <v>0.39431950000000437</v>
      </c>
      <c r="R100" s="109">
        <v>2.1669437000000018</v>
      </c>
      <c r="S100" s="109">
        <v>-3.462434</v>
      </c>
      <c r="T100" s="109">
        <v>0.69330980000000442</v>
      </c>
    </row>
    <row r="101" spans="1:20" x14ac:dyDescent="0.3">
      <c r="A101" s="107"/>
      <c r="B101" s="103">
        <v>43857</v>
      </c>
      <c r="C101" s="108">
        <v>0.32</v>
      </c>
      <c r="D101" s="108">
        <v>-1.5947416000000088</v>
      </c>
      <c r="E101" s="108">
        <v>-4.8433618000000065</v>
      </c>
      <c r="F101" s="108">
        <v>1.8631937999999915</v>
      </c>
      <c r="G101" s="108">
        <v>2.2190705999999905</v>
      </c>
      <c r="H101" s="108">
        <v>2.7841021999999933</v>
      </c>
      <c r="I101" s="108">
        <v>8.3879924000000017</v>
      </c>
      <c r="J101" s="108">
        <v>6.8352170000000001</v>
      </c>
      <c r="K101" s="108">
        <v>6.767029999999993</v>
      </c>
      <c r="L101" s="108">
        <v>4.9728801999999988</v>
      </c>
      <c r="M101" s="108">
        <v>6.4614650000000005</v>
      </c>
      <c r="N101" s="108">
        <v>-6.2890510000000068</v>
      </c>
      <c r="O101" s="108">
        <v>0.65</v>
      </c>
      <c r="P101" s="108">
        <v>0.87</v>
      </c>
      <c r="Q101" s="109">
        <v>0.46811879999999961</v>
      </c>
      <c r="R101" s="109">
        <v>2.2448924999999997</v>
      </c>
      <c r="S101" s="109">
        <v>-3.4189772000000045</v>
      </c>
      <c r="T101" s="109">
        <v>0.58377740000000022</v>
      </c>
    </row>
    <row r="102" spans="1:20" x14ac:dyDescent="0.3">
      <c r="A102" s="107"/>
      <c r="B102" s="103">
        <v>43868</v>
      </c>
      <c r="C102" s="108">
        <v>0.28000000000000003</v>
      </c>
      <c r="D102" s="108">
        <v>-1.6941084000000086</v>
      </c>
      <c r="E102" s="108">
        <v>-4.8681100000000086</v>
      </c>
      <c r="F102" s="108">
        <v>1.7974851999999908</v>
      </c>
      <c r="G102" s="108">
        <v>2.2764907999999888</v>
      </c>
      <c r="H102" s="108">
        <v>2.7937827999999936</v>
      </c>
      <c r="I102" s="108">
        <v>10.759300000000005</v>
      </c>
      <c r="J102" s="108">
        <v>9.1229734000000011</v>
      </c>
      <c r="K102" s="108">
        <v>8.8155016999999951</v>
      </c>
      <c r="L102" s="108">
        <v>7.0894974000000026</v>
      </c>
      <c r="M102" s="108">
        <v>8.7684710000000035</v>
      </c>
      <c r="N102" s="108">
        <v>-3.8173340000000024</v>
      </c>
      <c r="O102" s="108">
        <v>0.66</v>
      </c>
      <c r="P102" s="108">
        <v>0.77</v>
      </c>
      <c r="Q102" s="109">
        <v>0.28877729999999846</v>
      </c>
      <c r="R102" s="109">
        <v>2.3922811000000026</v>
      </c>
      <c r="S102" s="109">
        <v>-3.539163600000002</v>
      </c>
      <c r="T102" s="109">
        <v>0.4176854000000072</v>
      </c>
    </row>
    <row r="103" spans="1:20" x14ac:dyDescent="0.3">
      <c r="A103" s="107"/>
      <c r="B103" s="103">
        <v>43876</v>
      </c>
      <c r="C103" s="108">
        <v>0.31</v>
      </c>
      <c r="D103" s="108">
        <v>-1.4692774000000086</v>
      </c>
      <c r="E103" s="108">
        <v>-4.844014400000006</v>
      </c>
      <c r="F103" s="108">
        <v>1.7914471999999897</v>
      </c>
      <c r="G103" s="108">
        <v>2.1978403999999871</v>
      </c>
      <c r="H103" s="108">
        <v>2.6889535999999916</v>
      </c>
      <c r="I103" s="108">
        <v>9.2685719000000049</v>
      </c>
      <c r="J103" s="108">
        <v>7.5474771000000036</v>
      </c>
      <c r="K103" s="108">
        <v>7.3939168999999954</v>
      </c>
      <c r="L103" s="108">
        <v>5.7227091000000021</v>
      </c>
      <c r="M103" s="108">
        <v>7.1905111000000002</v>
      </c>
      <c r="N103" s="108">
        <v>-5.4783773000000018</v>
      </c>
      <c r="O103" s="108">
        <v>0.66</v>
      </c>
      <c r="P103" s="108">
        <v>0.8</v>
      </c>
      <c r="Q103" s="109">
        <v>0.34658139999999871</v>
      </c>
      <c r="R103" s="109">
        <v>1.8344379000000002</v>
      </c>
      <c r="S103" s="109">
        <v>-3.5191698000000042</v>
      </c>
      <c r="T103" s="109">
        <v>0.491668199999999</v>
      </c>
    </row>
    <row r="104" spans="1:20" x14ac:dyDescent="0.3">
      <c r="A104" s="107"/>
      <c r="B104" s="103">
        <v>43886</v>
      </c>
      <c r="C104" s="108">
        <v>0.28999999999999998</v>
      </c>
      <c r="D104" s="108">
        <v>-1.3997127000000082</v>
      </c>
      <c r="E104" s="108">
        <v>-4.5176901000000074</v>
      </c>
      <c r="F104" s="108">
        <v>2.4006890999999912</v>
      </c>
      <c r="G104" s="108">
        <v>2.7258958999999905</v>
      </c>
      <c r="H104" s="108">
        <v>3.0033534999999958</v>
      </c>
      <c r="I104" s="108">
        <v>9.199913500000001</v>
      </c>
      <c r="J104" s="108">
        <v>7.7980260999999951</v>
      </c>
      <c r="K104" s="108">
        <v>7.3182279999999924</v>
      </c>
      <c r="L104" s="108">
        <v>5.6995764999999974</v>
      </c>
      <c r="M104" s="108">
        <v>7.1392564999999983</v>
      </c>
      <c r="N104" s="108">
        <v>-5.5682808000000099</v>
      </c>
      <c r="O104" s="108">
        <v>0.71</v>
      </c>
      <c r="P104" s="108">
        <v>0.77</v>
      </c>
      <c r="Q104" s="109">
        <v>0.20776449999999747</v>
      </c>
      <c r="R104" s="109">
        <v>2.5304524999999982</v>
      </c>
      <c r="S104" s="109">
        <v>-3.6333372000000055</v>
      </c>
      <c r="T104" s="109">
        <v>0.34609280000000187</v>
      </c>
    </row>
    <row r="105" spans="1:20" x14ac:dyDescent="0.3">
      <c r="A105" s="107"/>
      <c r="B105" s="103">
        <v>43896</v>
      </c>
      <c r="C105" s="108">
        <v>0.36</v>
      </c>
      <c r="D105" s="108">
        <v>-1.4778129000000091</v>
      </c>
      <c r="E105" s="108">
        <v>-4.750259700000008</v>
      </c>
      <c r="F105" s="108">
        <v>2.1551526999999893</v>
      </c>
      <c r="G105" s="108">
        <v>2.6553266999999896</v>
      </c>
      <c r="H105" s="108">
        <v>3.3142970999999926</v>
      </c>
      <c r="I105" s="108">
        <v>8.7672813999999999</v>
      </c>
      <c r="J105" s="108">
        <v>7.2603357999999982</v>
      </c>
      <c r="K105" s="108">
        <v>6.7073456999999914</v>
      </c>
      <c r="L105" s="108">
        <v>5.0919645999999972</v>
      </c>
      <c r="M105" s="108">
        <v>6.5192621999999965</v>
      </c>
      <c r="N105" s="108">
        <v>-6.072822500000008</v>
      </c>
      <c r="O105" s="108">
        <v>0.69</v>
      </c>
      <c r="P105" s="108">
        <v>0.79</v>
      </c>
      <c r="Q105" s="109">
        <v>0.16674929999999466</v>
      </c>
      <c r="R105" s="109">
        <v>2.5714717000000022</v>
      </c>
      <c r="S105" s="109">
        <v>-3.7166260000000064</v>
      </c>
      <c r="T105" s="109">
        <v>0.2806737999999982</v>
      </c>
    </row>
    <row r="106" spans="1:20" x14ac:dyDescent="0.3">
      <c r="A106" s="107"/>
      <c r="B106" s="103">
        <v>43906</v>
      </c>
      <c r="C106" s="108">
        <v>0.36</v>
      </c>
      <c r="D106" s="108">
        <v>-1.180015200000007</v>
      </c>
      <c r="E106" s="108">
        <v>-4.3248918000000103</v>
      </c>
      <c r="F106" s="108">
        <v>2.6738625999999877</v>
      </c>
      <c r="G106" s="108">
        <v>3.1279269999999904</v>
      </c>
      <c r="H106" s="108">
        <v>3.3747593999999927</v>
      </c>
      <c r="I106" s="108">
        <v>6.6860100000000049</v>
      </c>
      <c r="J106" s="108">
        <v>5.1893890000000038</v>
      </c>
      <c r="K106" s="108">
        <v>4.7825536999999985</v>
      </c>
      <c r="L106" s="108">
        <v>3.1940390000000036</v>
      </c>
      <c r="M106" s="108">
        <v>4.5361672000000031</v>
      </c>
      <c r="N106" s="108">
        <v>-8.2734998999999974</v>
      </c>
      <c r="O106" s="108">
        <v>0.73</v>
      </c>
      <c r="P106" s="108">
        <v>0.83</v>
      </c>
      <c r="Q106" s="109">
        <v>0.21176490000000059</v>
      </c>
      <c r="R106" s="109">
        <v>1.4747055000000029</v>
      </c>
      <c r="S106" s="109">
        <v>-3.687736200000002</v>
      </c>
      <c r="T106" s="109">
        <v>0.28891180000000172</v>
      </c>
    </row>
    <row r="107" spans="1:20" x14ac:dyDescent="0.3">
      <c r="A107" s="107"/>
      <c r="B107" s="103">
        <v>43915</v>
      </c>
      <c r="C107" s="108">
        <v>0.38</v>
      </c>
      <c r="D107" s="108">
        <v>-1.0485521000000069</v>
      </c>
      <c r="E107" s="108">
        <v>-4.61909390000001</v>
      </c>
      <c r="F107" s="108">
        <v>2.4932832999999937</v>
      </c>
      <c r="G107" s="108">
        <v>2.8513260999999899</v>
      </c>
      <c r="H107" s="108">
        <v>3.1273444999999969</v>
      </c>
      <c r="I107" s="108">
        <v>4.0324357000000015</v>
      </c>
      <c r="J107" s="108">
        <v>2.8637902999999998</v>
      </c>
      <c r="K107" s="108">
        <v>1.6628818999999917</v>
      </c>
      <c r="L107" s="108">
        <v>0.23490949999999633</v>
      </c>
      <c r="M107" s="108">
        <v>1.605571099999997</v>
      </c>
      <c r="N107" s="108">
        <v>-11.416595800000009</v>
      </c>
      <c r="O107" s="108">
        <v>0.78</v>
      </c>
      <c r="P107" s="108">
        <v>0.8</v>
      </c>
      <c r="Q107" s="109">
        <v>0.23957989999999474</v>
      </c>
      <c r="R107" s="109">
        <v>2.2337218999999968</v>
      </c>
      <c r="S107" s="109">
        <v>-3.6557028000000047</v>
      </c>
      <c r="T107" s="109">
        <v>0.29694460000000111</v>
      </c>
    </row>
    <row r="108" spans="1:20" x14ac:dyDescent="0.3">
      <c r="A108" s="107"/>
      <c r="B108" s="103">
        <v>43931</v>
      </c>
      <c r="C108" s="108">
        <v>0.36</v>
      </c>
      <c r="D108" s="108">
        <v>-1.51731850000001</v>
      </c>
      <c r="E108" s="108">
        <v>-4.7978701000000079</v>
      </c>
      <c r="F108" s="108">
        <v>1.9800674999999885</v>
      </c>
      <c r="G108" s="108">
        <v>2.363955099999989</v>
      </c>
      <c r="H108" s="108">
        <v>3.0177530999999962</v>
      </c>
      <c r="I108" s="108">
        <v>11.796966500000005</v>
      </c>
      <c r="J108" s="108">
        <v>10.446454300000005</v>
      </c>
      <c r="K108" s="108">
        <v>9.293132899999998</v>
      </c>
      <c r="L108" s="108">
        <v>7.9787447000000027</v>
      </c>
      <c r="M108" s="108">
        <v>9.2947491000000024</v>
      </c>
      <c r="N108" s="108">
        <v>-2.8099868000000026</v>
      </c>
      <c r="O108" s="108">
        <v>0.71</v>
      </c>
      <c r="P108" s="108">
        <v>0.8</v>
      </c>
      <c r="Q108" s="109">
        <v>0.19116509999999365</v>
      </c>
      <c r="R108" s="109">
        <v>2.0611510999999956</v>
      </c>
      <c r="S108" s="109">
        <v>-3.733293600000009</v>
      </c>
      <c r="T108" s="109">
        <v>0.21141859999999713</v>
      </c>
    </row>
    <row r="109" spans="1:20" x14ac:dyDescent="0.3">
      <c r="A109" s="107"/>
      <c r="B109" s="103">
        <v>43945</v>
      </c>
      <c r="C109" s="108">
        <v>0.36</v>
      </c>
      <c r="D109" s="108">
        <v>-1.8700386000000115</v>
      </c>
      <c r="E109" s="108">
        <v>-5.0505676000000115</v>
      </c>
      <c r="F109" s="108">
        <v>1.7220287999999901</v>
      </c>
      <c r="G109" s="108">
        <v>2.2707227999999895</v>
      </c>
      <c r="H109" s="108">
        <v>2.718775999999997</v>
      </c>
      <c r="I109" s="108">
        <v>8.4546326000000036</v>
      </c>
      <c r="J109" s="108">
        <v>7.0730531999999986</v>
      </c>
      <c r="K109" s="108">
        <v>6.0682237999999966</v>
      </c>
      <c r="L109" s="108">
        <v>4.124428</v>
      </c>
      <c r="M109" s="108">
        <v>6.1851606000000015</v>
      </c>
      <c r="N109" s="108">
        <v>-6.3569858000000066</v>
      </c>
      <c r="O109" s="108">
        <v>0.74</v>
      </c>
      <c r="P109" s="108">
        <v>0.81</v>
      </c>
      <c r="Q109" s="109">
        <v>0.19804420000000111</v>
      </c>
      <c r="R109" s="109">
        <v>1.6492495000000014</v>
      </c>
      <c r="S109" s="109">
        <v>-3.7401362000000038</v>
      </c>
      <c r="T109" s="109">
        <v>0.18045319999999876</v>
      </c>
    </row>
    <row r="110" spans="1:20" x14ac:dyDescent="0.3">
      <c r="A110" s="107"/>
      <c r="B110" s="103">
        <v>43959</v>
      </c>
      <c r="C110" s="108">
        <v>0.36</v>
      </c>
      <c r="D110" s="108">
        <v>-1.8267016000000063</v>
      </c>
      <c r="E110" s="108">
        <v>-4.8077648000000082</v>
      </c>
      <c r="F110" s="108">
        <v>2.0018703999999929</v>
      </c>
      <c r="G110" s="108">
        <v>2.582798799999988</v>
      </c>
      <c r="H110" s="108">
        <v>2.9804495999999951</v>
      </c>
      <c r="I110" s="108">
        <v>8.7892888000000031</v>
      </c>
      <c r="J110" s="108">
        <v>7.479571199999997</v>
      </c>
      <c r="K110" s="108">
        <v>6.3540485999999952</v>
      </c>
      <c r="L110" s="108">
        <v>5.0949079999999993</v>
      </c>
      <c r="M110" s="108">
        <v>6.6805004000000032</v>
      </c>
      <c r="N110" s="108">
        <v>-6.0078520000000042</v>
      </c>
      <c r="O110" s="108">
        <v>0.76</v>
      </c>
      <c r="P110" s="108">
        <v>1.23</v>
      </c>
      <c r="Q110" s="109">
        <v>0.63357960000000357</v>
      </c>
      <c r="R110" s="109">
        <v>1.7532579000000026</v>
      </c>
      <c r="S110" s="109">
        <v>-3.2200958000000011</v>
      </c>
      <c r="T110" s="109">
        <v>0.85632460000000377</v>
      </c>
    </row>
    <row r="111" spans="1:20" x14ac:dyDescent="0.3">
      <c r="A111" s="107"/>
      <c r="B111" s="103">
        <v>43966</v>
      </c>
      <c r="C111" s="108">
        <v>0.36</v>
      </c>
      <c r="D111" s="108">
        <v>-1.9526840000000125</v>
      </c>
      <c r="E111" s="108">
        <v>-4.8963586000000081</v>
      </c>
      <c r="F111" s="108">
        <v>2.071776199999992</v>
      </c>
      <c r="G111" s="108">
        <v>2.6082277999999888</v>
      </c>
      <c r="H111" s="108">
        <v>2.9972121999999932</v>
      </c>
      <c r="I111" s="108">
        <v>8.2220286000000051</v>
      </c>
      <c r="J111" s="108">
        <v>6.9559020000000018</v>
      </c>
      <c r="K111" s="108">
        <v>5.7652653999999943</v>
      </c>
      <c r="L111" s="108">
        <v>4.7841403999999992</v>
      </c>
      <c r="M111" s="108">
        <v>6.3700418000000028</v>
      </c>
      <c r="N111" s="108">
        <v>-6.300394300000006</v>
      </c>
      <c r="O111" s="108">
        <v>0.83</v>
      </c>
      <c r="P111" s="108">
        <v>1.4</v>
      </c>
      <c r="Q111" s="109">
        <v>0.84794319999999557</v>
      </c>
      <c r="R111" s="109">
        <v>2.0066686999999996</v>
      </c>
      <c r="S111" s="109">
        <v>-2.9557170000000048</v>
      </c>
      <c r="T111" s="109">
        <v>1.3664164000000023</v>
      </c>
    </row>
    <row r="112" spans="1:20" x14ac:dyDescent="0.3">
      <c r="A112" s="107"/>
      <c r="B112" s="103">
        <v>43977</v>
      </c>
      <c r="C112" s="108">
        <v>0.63</v>
      </c>
      <c r="D112" s="108">
        <v>-1.7906657000000075</v>
      </c>
      <c r="E112" s="108">
        <v>-4.836046500000009</v>
      </c>
      <c r="F112" s="108">
        <v>2.1069702999999915</v>
      </c>
      <c r="G112" s="108">
        <v>2.7360234999999911</v>
      </c>
      <c r="H112" s="108">
        <v>2.9369586999999937</v>
      </c>
      <c r="I112" s="108">
        <v>9.3665795000000038</v>
      </c>
      <c r="J112" s="108">
        <v>8.1739139000000023</v>
      </c>
      <c r="K112" s="108">
        <v>6.8868940999999921</v>
      </c>
      <c r="L112" s="108">
        <v>5.9367470999999998</v>
      </c>
      <c r="M112" s="108">
        <v>7.7374662999999968</v>
      </c>
      <c r="N112" s="108">
        <v>-5.1373593000000088</v>
      </c>
      <c r="O112" s="108">
        <v>0.91</v>
      </c>
      <c r="P112" s="108">
        <v>1.78</v>
      </c>
      <c r="Q112" s="109">
        <v>1.2074587000000019</v>
      </c>
      <c r="R112" s="109">
        <v>2.2722761000000027</v>
      </c>
      <c r="S112" s="109">
        <v>-2.5275615999999994</v>
      </c>
      <c r="T112" s="109">
        <v>1.9500648000000034</v>
      </c>
    </row>
    <row r="113" spans="1:20" x14ac:dyDescent="0.3">
      <c r="A113" s="107"/>
      <c r="B113" s="103">
        <v>43992</v>
      </c>
      <c r="C113" s="108">
        <v>0.82</v>
      </c>
      <c r="D113" s="108">
        <v>-1.8168919000000074</v>
      </c>
      <c r="E113" s="108">
        <v>-4.8156663000000037</v>
      </c>
      <c r="F113" s="108">
        <v>2.3056396999999937</v>
      </c>
      <c r="G113" s="108">
        <v>2.9621460999999898</v>
      </c>
      <c r="H113" s="108">
        <v>3.1985576999999945</v>
      </c>
      <c r="I113" s="108">
        <v>10.947832699999999</v>
      </c>
      <c r="J113" s="108">
        <v>9.8040004999999955</v>
      </c>
      <c r="K113" s="108">
        <v>8.1647761999999933</v>
      </c>
      <c r="L113" s="108">
        <v>7.4954800999999982</v>
      </c>
      <c r="M113" s="108">
        <v>8.909240500000001</v>
      </c>
      <c r="N113" s="108">
        <v>-3.1630291000000099</v>
      </c>
      <c r="O113" s="108">
        <v>0.97</v>
      </c>
      <c r="P113" s="108">
        <v>1.93</v>
      </c>
      <c r="Q113" s="109">
        <v>1.3629952999999979</v>
      </c>
      <c r="R113" s="109">
        <v>2.3880280999999992</v>
      </c>
      <c r="S113" s="109">
        <v>-2.3407846000000068</v>
      </c>
      <c r="T113" s="109">
        <v>2.3082077999999999</v>
      </c>
    </row>
    <row r="114" spans="1:20" x14ac:dyDescent="0.3">
      <c r="A114" s="107"/>
      <c r="B114" s="103">
        <v>44008</v>
      </c>
      <c r="C114" s="108">
        <v>0.91</v>
      </c>
      <c r="D114" s="108">
        <v>-1.9680166000000068</v>
      </c>
      <c r="E114" s="108">
        <v>-5.033454400000009</v>
      </c>
      <c r="F114" s="108">
        <v>1.7816007999999921</v>
      </c>
      <c r="G114" s="108">
        <v>2.5450963999999905</v>
      </c>
      <c r="H114" s="108">
        <v>2.8803455999999947</v>
      </c>
      <c r="I114" s="108">
        <v>10.66821</v>
      </c>
      <c r="J114" s="108">
        <v>9.4207801999999994</v>
      </c>
      <c r="K114" s="108">
        <v>8.0912093999999968</v>
      </c>
      <c r="L114" s="108">
        <v>7.2221942000000006</v>
      </c>
      <c r="M114" s="108">
        <v>8.9167402000000031</v>
      </c>
      <c r="N114" s="108">
        <v>-3.4818850000000037</v>
      </c>
      <c r="O114" s="108">
        <v>0.96</v>
      </c>
      <c r="P114" s="108">
        <v>1.93</v>
      </c>
      <c r="Q114" s="109">
        <v>1.301033600000002</v>
      </c>
      <c r="R114" s="109">
        <v>2.5711603000000025</v>
      </c>
      <c r="S114" s="109">
        <v>-2.3640934000000042</v>
      </c>
      <c r="T114" s="109">
        <v>2.3228902000000051</v>
      </c>
    </row>
    <row r="115" spans="1:20" x14ac:dyDescent="0.3">
      <c r="A115" s="107"/>
      <c r="B115" s="103">
        <v>44019</v>
      </c>
      <c r="C115" s="108">
        <v>0.99</v>
      </c>
      <c r="D115" s="108">
        <v>-2.0145463000000055</v>
      </c>
      <c r="E115" s="108">
        <v>-5.0587565000000101</v>
      </c>
      <c r="F115" s="108">
        <v>1.806309099999992</v>
      </c>
      <c r="G115" s="108">
        <v>2.5442658999999903</v>
      </c>
      <c r="H115" s="108">
        <v>2.7781042999999954</v>
      </c>
      <c r="I115" s="108">
        <v>11.797927200000002</v>
      </c>
      <c r="J115" s="108">
        <v>10.555453399999998</v>
      </c>
      <c r="K115" s="108">
        <v>9.2002873999999935</v>
      </c>
      <c r="L115" s="108">
        <v>8.2060221999999978</v>
      </c>
      <c r="M115" s="108">
        <v>10.190300399999998</v>
      </c>
      <c r="N115" s="108">
        <v>-2.4185214000000084</v>
      </c>
      <c r="O115" s="108">
        <v>1</v>
      </c>
      <c r="P115" s="108">
        <v>1.92</v>
      </c>
      <c r="Q115" s="109">
        <v>1.2908280999999984</v>
      </c>
      <c r="R115" s="109">
        <v>2.6356820999999981</v>
      </c>
      <c r="S115" s="109">
        <v>-2.3986166000000084</v>
      </c>
      <c r="T115" s="109">
        <v>2.3197178000000012</v>
      </c>
    </row>
    <row r="116" spans="1:20" x14ac:dyDescent="0.3">
      <c r="A116" s="107"/>
      <c r="B116" s="103">
        <v>44027</v>
      </c>
      <c r="C116" s="108">
        <v>0.93</v>
      </c>
      <c r="D116" s="108">
        <v>-1.8991827000000052</v>
      </c>
      <c r="E116" s="108">
        <v>-5.0913697000000067</v>
      </c>
      <c r="F116" s="108">
        <v>1.8250090999999933</v>
      </c>
      <c r="G116" s="108">
        <v>2.4753566999999905</v>
      </c>
      <c r="H116" s="108">
        <v>2.7765462999999948</v>
      </c>
      <c r="I116" s="108">
        <v>12.939129600000008</v>
      </c>
      <c r="J116" s="108">
        <v>11.563815799999999</v>
      </c>
      <c r="K116" s="108">
        <v>10.563655599999997</v>
      </c>
      <c r="L116" s="108">
        <v>9.3584802000000042</v>
      </c>
      <c r="M116" s="108">
        <v>11.021432800000007</v>
      </c>
      <c r="N116" s="108">
        <v>-1.2242348000000014</v>
      </c>
      <c r="O116" s="108">
        <v>0.91</v>
      </c>
      <c r="P116" s="108">
        <v>1.9</v>
      </c>
      <c r="Q116" s="109">
        <v>1.2478664999999944</v>
      </c>
      <c r="R116" s="109">
        <v>2.6731760999999978</v>
      </c>
      <c r="S116" s="109">
        <v>-2.4532486000000047</v>
      </c>
      <c r="T116" s="109">
        <v>2.2199706000000026</v>
      </c>
    </row>
    <row r="117" spans="1:20" x14ac:dyDescent="0.3">
      <c r="A117" s="107"/>
      <c r="B117" s="103">
        <v>44036</v>
      </c>
      <c r="C117" s="108">
        <v>0.89</v>
      </c>
      <c r="D117" s="108">
        <v>-1.9759506000000044</v>
      </c>
      <c r="E117" s="108">
        <v>-5.155339000000005</v>
      </c>
      <c r="F117" s="108">
        <v>1.7113769999999917</v>
      </c>
      <c r="G117" s="108">
        <v>2.3502937999999909</v>
      </c>
      <c r="H117" s="108">
        <v>2.7655329999999991</v>
      </c>
      <c r="I117" s="108">
        <v>13.267206600000002</v>
      </c>
      <c r="J117" s="108">
        <v>12.106319199999994</v>
      </c>
      <c r="K117" s="108">
        <v>10.856478099999991</v>
      </c>
      <c r="L117" s="108">
        <v>9.7854555999999988</v>
      </c>
      <c r="M117" s="108">
        <v>11.602562999999996</v>
      </c>
      <c r="N117" s="108">
        <v>-0.77280460000000772</v>
      </c>
      <c r="O117" s="108">
        <v>0.95</v>
      </c>
      <c r="P117" s="108">
        <v>1.89</v>
      </c>
      <c r="Q117" s="109">
        <v>1.1855548999999939</v>
      </c>
      <c r="R117" s="109">
        <v>2.6592804999999986</v>
      </c>
      <c r="S117" s="109">
        <v>-2.5112312000000094</v>
      </c>
      <c r="T117" s="109">
        <v>2.1163086</v>
      </c>
    </row>
    <row r="118" spans="1:20" x14ac:dyDescent="0.3">
      <c r="A118" s="107"/>
      <c r="B118" s="103">
        <v>44045</v>
      </c>
      <c r="C118" s="108">
        <v>0.78</v>
      </c>
      <c r="D118" s="108">
        <v>-2.1825881000000091</v>
      </c>
      <c r="E118" s="108">
        <v>-5.7189519000000066</v>
      </c>
      <c r="F118" s="108">
        <v>0.49125329999999146</v>
      </c>
      <c r="G118" s="108">
        <v>1.8921968999999885</v>
      </c>
      <c r="H118" s="108">
        <v>2.4906296999999959</v>
      </c>
      <c r="I118" s="108">
        <v>18.714671200000002</v>
      </c>
      <c r="J118" s="108">
        <v>17.076839399999997</v>
      </c>
      <c r="K118" s="108">
        <v>14.848748699999993</v>
      </c>
      <c r="L118" s="108">
        <v>14.640626599999999</v>
      </c>
      <c r="M118" s="108">
        <v>15.338062400000002</v>
      </c>
      <c r="N118" s="108">
        <v>4.5620039999999946</v>
      </c>
      <c r="O118" s="108">
        <v>0.9</v>
      </c>
      <c r="P118" s="108">
        <v>1.6</v>
      </c>
      <c r="Q118" s="109">
        <v>0.82637719999999826</v>
      </c>
      <c r="R118" s="109">
        <v>2.3326669000000035</v>
      </c>
      <c r="S118" s="109">
        <v>-2.9638168000000036</v>
      </c>
      <c r="T118" s="109">
        <v>1.506641400000003</v>
      </c>
    </row>
    <row r="119" spans="1:20" x14ac:dyDescent="0.3">
      <c r="A119" s="107"/>
      <c r="B119" s="103">
        <v>44047</v>
      </c>
      <c r="C119" s="108">
        <v>0.46</v>
      </c>
      <c r="D119" s="108">
        <v>-2.8586800000000103</v>
      </c>
      <c r="E119" s="108">
        <v>-6.5842224000000105</v>
      </c>
      <c r="F119" s="108">
        <v>-1.1324332000000141</v>
      </c>
      <c r="G119" s="108">
        <v>0.78738399999998876</v>
      </c>
      <c r="H119" s="108">
        <v>1.1472667999999908</v>
      </c>
      <c r="I119" s="108">
        <v>18.248647000000005</v>
      </c>
      <c r="J119" s="108">
        <v>16.804742999999998</v>
      </c>
      <c r="K119" s="108">
        <v>14.563059799999992</v>
      </c>
      <c r="L119" s="108">
        <v>13.996377799999998</v>
      </c>
      <c r="M119" s="108">
        <v>14.345957200000001</v>
      </c>
      <c r="N119" s="108">
        <v>3.9557983999999919</v>
      </c>
      <c r="O119" s="108">
        <v>0.74</v>
      </c>
      <c r="P119" s="108">
        <v>1.68</v>
      </c>
      <c r="Q119" s="109">
        <v>0.81201079999999526</v>
      </c>
      <c r="R119" s="109">
        <v>2.3000128999999965</v>
      </c>
      <c r="S119" s="109">
        <v>-3.0656058000000068</v>
      </c>
      <c r="T119" s="109">
        <v>1.0834169999999963</v>
      </c>
    </row>
    <row r="120" spans="1:20" x14ac:dyDescent="0.3">
      <c r="A120" s="107"/>
      <c r="B120" s="103">
        <v>44051</v>
      </c>
      <c r="C120" s="108">
        <v>0.43</v>
      </c>
      <c r="D120" s="108">
        <v>-2.3800210000000095</v>
      </c>
      <c r="E120" s="108">
        <v>-6.0435526000000062</v>
      </c>
      <c r="F120" s="108">
        <v>-0.14956900000000584</v>
      </c>
      <c r="G120" s="108">
        <v>1.2079557999999895</v>
      </c>
      <c r="H120" s="108">
        <v>1.9463177999999952</v>
      </c>
      <c r="I120" s="108">
        <v>15.688871500000001</v>
      </c>
      <c r="J120" s="108">
        <v>14.3473297</v>
      </c>
      <c r="K120" s="108">
        <v>11.801019199999995</v>
      </c>
      <c r="L120" s="108">
        <v>11.542639699999999</v>
      </c>
      <c r="M120" s="108">
        <v>11.362940499999999</v>
      </c>
      <c r="N120" s="108">
        <v>1.3189314999999961</v>
      </c>
      <c r="O120" s="108">
        <v>0.72</v>
      </c>
      <c r="P120" s="108">
        <v>1.69</v>
      </c>
      <c r="Q120" s="109">
        <v>0.91068099999999808</v>
      </c>
      <c r="R120" s="109">
        <v>2.4396362000000056</v>
      </c>
      <c r="S120" s="109">
        <v>-3.0153735000000053</v>
      </c>
      <c r="T120" s="109">
        <v>1.0155495000000014</v>
      </c>
    </row>
    <row r="121" spans="1:20" x14ac:dyDescent="0.3">
      <c r="A121" s="107"/>
      <c r="B121" s="103">
        <v>44056</v>
      </c>
      <c r="C121" s="108">
        <v>0.44</v>
      </c>
      <c r="D121" s="108">
        <v>-1.7631910000000106</v>
      </c>
      <c r="E121" s="108">
        <v>-5.3726256000000063</v>
      </c>
      <c r="F121" s="108">
        <v>1.2570227999999917</v>
      </c>
      <c r="G121" s="108">
        <v>2.4409863999999897</v>
      </c>
      <c r="H121" s="108">
        <v>2.7508851999999968</v>
      </c>
      <c r="I121" s="108">
        <v>12.537229100000005</v>
      </c>
      <c r="J121" s="108">
        <v>11.219280700000002</v>
      </c>
      <c r="K121" s="108">
        <v>8.5403312999999983</v>
      </c>
      <c r="L121" s="108">
        <v>8.0899835000000024</v>
      </c>
      <c r="M121" s="108">
        <v>8.0461439000000041</v>
      </c>
      <c r="N121" s="108">
        <v>-2.0913337000000052</v>
      </c>
      <c r="O121" s="108">
        <v>0.72</v>
      </c>
      <c r="P121" s="108">
        <v>1.67</v>
      </c>
      <c r="Q121" s="109">
        <v>0.93131380000000008</v>
      </c>
      <c r="R121" s="109">
        <v>2.5875947000000004</v>
      </c>
      <c r="S121" s="109">
        <v>-2.9514270000000016</v>
      </c>
      <c r="T121" s="109">
        <v>1.0732274000000026</v>
      </c>
    </row>
    <row r="122" spans="1:20" x14ac:dyDescent="0.3">
      <c r="A122" s="107"/>
      <c r="B122" s="103">
        <v>44062</v>
      </c>
      <c r="C122" s="108">
        <v>0.47</v>
      </c>
      <c r="D122" s="108">
        <v>-2.1436356000000103</v>
      </c>
      <c r="E122" s="108">
        <v>-5.4983828000000106</v>
      </c>
      <c r="F122" s="108">
        <v>1.2827387999999882</v>
      </c>
      <c r="G122" s="108">
        <v>2.0552003999999888</v>
      </c>
      <c r="H122" s="108">
        <v>2.5361223999999964</v>
      </c>
      <c r="I122" s="108">
        <v>7.8524970000000023</v>
      </c>
      <c r="J122" s="108">
        <v>6.3937338000000041</v>
      </c>
      <c r="K122" s="108">
        <v>4.991696499999998</v>
      </c>
      <c r="L122" s="108">
        <v>3.5358718000000025</v>
      </c>
      <c r="M122" s="108">
        <v>4.9273176000000012</v>
      </c>
      <c r="N122" s="108">
        <v>-7.0101108000000067</v>
      </c>
      <c r="O122" s="108">
        <v>0.76</v>
      </c>
      <c r="P122" s="108">
        <v>1.65</v>
      </c>
      <c r="Q122" s="109">
        <v>0.99844580000000316</v>
      </c>
      <c r="R122" s="109">
        <v>2.7215324000000032</v>
      </c>
      <c r="S122" s="109">
        <v>-2.8871573000000046</v>
      </c>
      <c r="T122" s="109">
        <v>1.1641133000000032</v>
      </c>
    </row>
    <row r="123" spans="1:20" x14ac:dyDescent="0.3">
      <c r="A123" s="107"/>
      <c r="B123" s="103">
        <v>44069</v>
      </c>
      <c r="C123" s="108">
        <v>0.46</v>
      </c>
      <c r="D123" s="108">
        <v>-1.4373352000000068</v>
      </c>
      <c r="E123" s="108">
        <v>-4.6405616000000078</v>
      </c>
      <c r="F123" s="108">
        <v>2.2873735999999889</v>
      </c>
      <c r="G123" s="108">
        <v>3.1127675999999909</v>
      </c>
      <c r="H123" s="108">
        <v>3.218926799999994</v>
      </c>
      <c r="I123" s="108">
        <v>6.9835696000000036</v>
      </c>
      <c r="J123" s="108">
        <v>5.7311622000000018</v>
      </c>
      <c r="K123" s="108">
        <v>4.344019299999994</v>
      </c>
      <c r="L123" s="108">
        <v>2.9682481999999997</v>
      </c>
      <c r="M123" s="108">
        <v>4.5930230000000023</v>
      </c>
      <c r="N123" s="108">
        <v>-7.9801620000000026</v>
      </c>
      <c r="O123" s="108">
        <v>0.8</v>
      </c>
      <c r="P123" s="108">
        <v>1.65</v>
      </c>
      <c r="Q123" s="109">
        <v>1.1088093999999979</v>
      </c>
      <c r="R123" s="109">
        <v>2.9093705999999995</v>
      </c>
      <c r="S123" s="109">
        <v>-2.7810911000000056</v>
      </c>
      <c r="T123" s="109">
        <v>1.3278084999999986</v>
      </c>
    </row>
    <row r="124" spans="1:20" x14ac:dyDescent="0.3">
      <c r="A124" s="107"/>
      <c r="B124" s="103">
        <v>44076</v>
      </c>
      <c r="C124" s="108">
        <v>0.45</v>
      </c>
      <c r="D124" s="108">
        <v>-1.6998470000000052</v>
      </c>
      <c r="E124" s="108">
        <v>-4.8632216000000108</v>
      </c>
      <c r="F124" s="108">
        <v>1.649573999999989</v>
      </c>
      <c r="G124" s="108">
        <v>2.5767183999999892</v>
      </c>
      <c r="H124" s="108">
        <v>3.1230583999999935</v>
      </c>
      <c r="I124" s="108">
        <v>10.114577300000004</v>
      </c>
      <c r="J124" s="108">
        <v>8.8286507000000007</v>
      </c>
      <c r="K124" s="108">
        <v>7.2850897999999944</v>
      </c>
      <c r="L124" s="108">
        <v>6.2532975000000004</v>
      </c>
      <c r="M124" s="108">
        <v>7.5221506999999992</v>
      </c>
      <c r="N124" s="108">
        <v>-4.4101315000000056</v>
      </c>
      <c r="O124" s="108">
        <v>0.83</v>
      </c>
      <c r="P124" s="108">
        <v>1.54</v>
      </c>
      <c r="Q124" s="109">
        <v>1.0387270999999971</v>
      </c>
      <c r="R124" s="109">
        <v>2.9846020999999956</v>
      </c>
      <c r="S124" s="109">
        <v>-2.8153986000000071</v>
      </c>
      <c r="T124" s="109">
        <v>1.4717544000000002</v>
      </c>
    </row>
    <row r="125" spans="1:20" x14ac:dyDescent="0.3">
      <c r="A125" s="107"/>
      <c r="B125" s="103">
        <v>44083</v>
      </c>
      <c r="C125" s="108">
        <v>0.46</v>
      </c>
      <c r="D125" s="108">
        <v>-1.7993834000000097</v>
      </c>
      <c r="E125" s="108">
        <v>-4.9232144000000062</v>
      </c>
      <c r="F125" s="108">
        <v>1.55817479999999</v>
      </c>
      <c r="G125" s="108">
        <v>2.4539979999999906</v>
      </c>
      <c r="H125" s="108">
        <v>3.0279543999999952</v>
      </c>
      <c r="I125" s="108">
        <v>11.491620600000003</v>
      </c>
      <c r="J125" s="108">
        <v>10.305569199999999</v>
      </c>
      <c r="K125" s="108">
        <v>8.7783450999999921</v>
      </c>
      <c r="L125" s="108">
        <v>7.9045919999999974</v>
      </c>
      <c r="M125" s="108">
        <v>8.6974547999999992</v>
      </c>
      <c r="N125" s="108">
        <v>-3.143513300000004</v>
      </c>
      <c r="O125" s="108">
        <v>0.88</v>
      </c>
      <c r="P125" s="108">
        <v>1.61</v>
      </c>
      <c r="Q125" s="109">
        <v>1.0789859999999971</v>
      </c>
      <c r="R125" s="109">
        <v>2.9791473000000002</v>
      </c>
      <c r="S125" s="109">
        <v>-2.7307464000000028</v>
      </c>
      <c r="T125" s="109">
        <v>1.6682377999999991</v>
      </c>
    </row>
    <row r="126" spans="1:20" x14ac:dyDescent="0.3">
      <c r="A126" s="107"/>
      <c r="B126" s="103">
        <v>44090</v>
      </c>
      <c r="C126" s="108">
        <v>0.48</v>
      </c>
      <c r="D126" s="108">
        <v>-1.8161290000000048</v>
      </c>
      <c r="E126" s="108">
        <v>-4.9895608000000049</v>
      </c>
      <c r="F126" s="108">
        <v>1.3445459999999931</v>
      </c>
      <c r="G126" s="108">
        <v>2.6098299999999894</v>
      </c>
      <c r="H126" s="108">
        <v>3.025969599999994</v>
      </c>
      <c r="I126" s="108">
        <v>13.469902999999999</v>
      </c>
      <c r="J126" s="108">
        <v>12.280439999999993</v>
      </c>
      <c r="K126" s="108">
        <v>10.078236399999993</v>
      </c>
      <c r="L126" s="108">
        <v>9.7619591999999979</v>
      </c>
      <c r="M126" s="108">
        <v>9.8872935999999978</v>
      </c>
      <c r="N126" s="108">
        <v>-0.97442890000001015</v>
      </c>
      <c r="O126" s="108">
        <v>0.91</v>
      </c>
      <c r="P126" s="108">
        <v>1.67</v>
      </c>
      <c r="Q126" s="109">
        <v>1.1244729999999983</v>
      </c>
      <c r="R126" s="109">
        <v>2.956471399999999</v>
      </c>
      <c r="S126" s="109">
        <v>-2.6939253000000072</v>
      </c>
      <c r="T126" s="109">
        <v>1.7491262999999966</v>
      </c>
    </row>
    <row r="127" spans="1:20" x14ac:dyDescent="0.3">
      <c r="A127" s="107"/>
      <c r="B127" s="103">
        <v>44093</v>
      </c>
      <c r="C127" s="108">
        <v>0.4</v>
      </c>
      <c r="D127" s="108">
        <v>-1.7672555000000083</v>
      </c>
      <c r="E127" s="108">
        <v>-5.0932315000000052</v>
      </c>
      <c r="F127" s="108">
        <v>0.25615689999998859</v>
      </c>
      <c r="G127" s="108">
        <v>1.636401699999992</v>
      </c>
      <c r="H127" s="108">
        <v>2.373176099999998</v>
      </c>
      <c r="I127" s="108">
        <v>15.106975799999999</v>
      </c>
      <c r="J127" s="108">
        <v>13.822741399999995</v>
      </c>
      <c r="K127" s="108">
        <v>11.600521599999992</v>
      </c>
      <c r="L127" s="108">
        <v>11.232190999999997</v>
      </c>
      <c r="M127" s="108">
        <v>11.5948102</v>
      </c>
      <c r="N127" s="108">
        <v>1.0009752999999915</v>
      </c>
      <c r="O127" s="108">
        <v>0.82</v>
      </c>
      <c r="P127" s="108">
        <v>1.58</v>
      </c>
      <c r="Q127" s="109">
        <v>0.86422629999999478</v>
      </c>
      <c r="R127" s="109">
        <v>2.6639513999999989</v>
      </c>
      <c r="S127" s="109">
        <v>-2.9771573000000084</v>
      </c>
      <c r="T127" s="109">
        <v>1.3003913000000005</v>
      </c>
    </row>
    <row r="128" spans="1:20" x14ac:dyDescent="0.3">
      <c r="A128" s="107"/>
      <c r="B128" s="103">
        <v>44098</v>
      </c>
      <c r="C128" s="108">
        <v>0.42</v>
      </c>
      <c r="D128" s="108">
        <v>-2.1072895000000091</v>
      </c>
      <c r="E128" s="108">
        <v>-5.7524109000000117</v>
      </c>
      <c r="F128" s="108">
        <v>0.22546509999999031</v>
      </c>
      <c r="G128" s="108">
        <v>1.546513099999987</v>
      </c>
      <c r="H128" s="108">
        <v>2.0713726999999933</v>
      </c>
      <c r="I128" s="108">
        <v>14.082567500000001</v>
      </c>
      <c r="J128" s="108">
        <v>12.807567299999999</v>
      </c>
      <c r="K128" s="108">
        <v>10.392097999999995</v>
      </c>
      <c r="L128" s="108">
        <v>9.8069245000000009</v>
      </c>
      <c r="M128" s="108">
        <v>9.8598627000000025</v>
      </c>
      <c r="N128" s="108">
        <v>3.2707918999999972</v>
      </c>
      <c r="O128" s="108">
        <v>0.75</v>
      </c>
      <c r="P128" s="108">
        <v>1.66</v>
      </c>
      <c r="Q128" s="109">
        <v>0.97053919999999483</v>
      </c>
      <c r="R128" s="109">
        <v>2.7350221000000001</v>
      </c>
      <c r="S128" s="109">
        <v>-2.9914876000000072</v>
      </c>
      <c r="T128" s="109">
        <v>1.0198313999999977</v>
      </c>
    </row>
    <row r="129" spans="1:20" x14ac:dyDescent="0.3">
      <c r="A129" s="107"/>
      <c r="B129" s="103">
        <v>44104</v>
      </c>
      <c r="C129" s="108">
        <v>0.42</v>
      </c>
      <c r="D129" s="108">
        <v>-1.9795991000000057</v>
      </c>
      <c r="E129" s="108">
        <v>-5.5274875000000048</v>
      </c>
      <c r="F129" s="108">
        <v>0.29688729999999008</v>
      </c>
      <c r="G129" s="108">
        <v>1.7610228999999906</v>
      </c>
      <c r="H129" s="108">
        <v>2.4249672999999978</v>
      </c>
      <c r="I129" s="108">
        <v>15.723566700000003</v>
      </c>
      <c r="J129" s="108">
        <v>14.368475699999998</v>
      </c>
      <c r="K129" s="108">
        <v>11.726007699999993</v>
      </c>
      <c r="L129" s="108">
        <v>11.376909299999998</v>
      </c>
      <c r="M129" s="108">
        <v>10.9815565</v>
      </c>
      <c r="N129" s="108">
        <v>4.7185748999999948</v>
      </c>
      <c r="O129" s="108">
        <v>0.71</v>
      </c>
      <c r="P129" s="108">
        <v>1.66</v>
      </c>
      <c r="Q129" s="109">
        <v>0.96099259999999553</v>
      </c>
      <c r="R129" s="109">
        <v>2.7562928999999978</v>
      </c>
      <c r="S129" s="109">
        <v>-3.0396318000000058</v>
      </c>
      <c r="T129" s="109">
        <v>0.88962860000000199</v>
      </c>
    </row>
    <row r="130" spans="1:20" x14ac:dyDescent="0.3">
      <c r="A130" s="107"/>
      <c r="B130" s="103">
        <v>44111</v>
      </c>
      <c r="C130" s="108">
        <v>0.41</v>
      </c>
      <c r="D130" s="108">
        <v>-1.9354660000000052</v>
      </c>
      <c r="E130" s="108">
        <v>-5.4668852000000099</v>
      </c>
      <c r="F130" s="108">
        <v>0.36888919999998748</v>
      </c>
      <c r="G130" s="108">
        <v>1.72547639999999</v>
      </c>
      <c r="H130" s="108">
        <v>2.4082511999999952</v>
      </c>
      <c r="I130" s="108">
        <v>15.259371200000004</v>
      </c>
      <c r="J130" s="108">
        <v>13.977884399999997</v>
      </c>
      <c r="K130" s="108">
        <v>11.715781899999994</v>
      </c>
      <c r="L130" s="108">
        <v>10.9104128</v>
      </c>
      <c r="M130" s="108">
        <v>10.715070199999998</v>
      </c>
      <c r="N130" s="108">
        <v>0.42990069999999392</v>
      </c>
      <c r="O130" s="108">
        <v>0.72</v>
      </c>
      <c r="P130" s="108">
        <v>1.66</v>
      </c>
      <c r="Q130" s="109">
        <v>1.0013373999999979</v>
      </c>
      <c r="R130" s="109">
        <v>2.7723967999999997</v>
      </c>
      <c r="S130" s="109">
        <v>-3.0352119000000024</v>
      </c>
      <c r="T130" s="109">
        <v>0.88203129999999996</v>
      </c>
    </row>
    <row r="131" spans="1:20" x14ac:dyDescent="0.3">
      <c r="A131" s="107"/>
      <c r="B131" s="103">
        <v>44118</v>
      </c>
      <c r="C131" s="108">
        <v>0.41</v>
      </c>
      <c r="D131" s="108">
        <v>-1.7225902000000124</v>
      </c>
      <c r="E131" s="108">
        <v>-5.1412432000000088</v>
      </c>
      <c r="F131" s="108">
        <v>-0.11079920000000953</v>
      </c>
      <c r="G131" s="108">
        <v>1.6296119999999874</v>
      </c>
      <c r="H131" s="108">
        <v>2.629458799999993</v>
      </c>
      <c r="I131" s="108">
        <v>17.559276400000002</v>
      </c>
      <c r="J131" s="108">
        <v>16.244587199999998</v>
      </c>
      <c r="K131" s="108">
        <v>13.111813699999992</v>
      </c>
      <c r="L131" s="108">
        <v>13.379958799999997</v>
      </c>
      <c r="M131" s="108">
        <v>12.656687800000002</v>
      </c>
      <c r="N131" s="108">
        <v>2.942556399999992</v>
      </c>
      <c r="O131" s="108">
        <v>0.68</v>
      </c>
      <c r="P131" s="108">
        <v>1.66</v>
      </c>
      <c r="Q131" s="109">
        <v>0.97148339999999478</v>
      </c>
      <c r="R131" s="109">
        <v>2.8551653999999997</v>
      </c>
      <c r="S131" s="109">
        <v>-3.0690473000000087</v>
      </c>
      <c r="T131" s="109">
        <v>0.7535896999999947</v>
      </c>
    </row>
    <row r="132" spans="1:20" x14ac:dyDescent="0.3">
      <c r="A132" s="107"/>
      <c r="B132" s="103">
        <v>44123</v>
      </c>
      <c r="C132" s="108">
        <v>0.43</v>
      </c>
      <c r="D132" s="108">
        <v>-1.7254302000000061</v>
      </c>
      <c r="E132" s="108">
        <v>-5.2420774000000083</v>
      </c>
      <c r="F132" s="108">
        <v>-0.27992660000001202</v>
      </c>
      <c r="G132" s="108">
        <v>2.492461799999989</v>
      </c>
      <c r="H132" s="108">
        <v>2.7588409999999972</v>
      </c>
      <c r="I132" s="108">
        <v>17.261737100000001</v>
      </c>
      <c r="J132" s="108">
        <v>16.006312699999999</v>
      </c>
      <c r="K132" s="108">
        <v>13.479308999999994</v>
      </c>
      <c r="L132" s="108">
        <v>12.673058299999997</v>
      </c>
      <c r="M132" s="108">
        <v>12.913192299999997</v>
      </c>
      <c r="N132" s="108">
        <v>2.2655079999999916</v>
      </c>
      <c r="O132" s="108">
        <v>0.76</v>
      </c>
      <c r="P132" s="108">
        <v>1.66</v>
      </c>
      <c r="Q132" s="109">
        <v>0.9702462999999979</v>
      </c>
      <c r="R132" s="109">
        <v>2.8111315000000014</v>
      </c>
      <c r="S132" s="109">
        <v>-3.0790372000000046</v>
      </c>
      <c r="T132" s="109">
        <v>0.75923620000000036</v>
      </c>
    </row>
    <row r="133" spans="1:20" x14ac:dyDescent="0.3">
      <c r="A133" s="107"/>
      <c r="B133" s="103">
        <v>44127</v>
      </c>
      <c r="C133" s="108">
        <v>0.44</v>
      </c>
      <c r="D133" s="108">
        <v>-1.6739981000000106</v>
      </c>
      <c r="E133" s="108">
        <v>-5.1737161000000125</v>
      </c>
      <c r="F133" s="108">
        <v>0.64187309999998998</v>
      </c>
      <c r="G133" s="108">
        <v>2.1064182999999868</v>
      </c>
      <c r="H133" s="108">
        <v>2.7402930999999939</v>
      </c>
      <c r="I133" s="108">
        <v>14.490696700000001</v>
      </c>
      <c r="J133" s="108">
        <v>13.256212499999998</v>
      </c>
      <c r="K133" s="108">
        <v>10.549344499999995</v>
      </c>
      <c r="L133" s="108">
        <v>10.159434099999999</v>
      </c>
      <c r="M133" s="108">
        <v>10.298365099999998</v>
      </c>
      <c r="N133" s="108">
        <v>-0.47762520000000741</v>
      </c>
      <c r="O133" s="108">
        <v>0.77</v>
      </c>
      <c r="P133" s="108">
        <v>1.66</v>
      </c>
      <c r="Q133" s="109">
        <v>1.0032355999999913</v>
      </c>
      <c r="R133" s="109">
        <v>2.8454033999999977</v>
      </c>
      <c r="S133" s="109">
        <v>-3.0372003000000118</v>
      </c>
      <c r="T133" s="109">
        <v>0.74449189999999588</v>
      </c>
    </row>
    <row r="134" spans="1:20" x14ac:dyDescent="0.3">
      <c r="A134" s="107"/>
      <c r="B134" s="103">
        <v>44131</v>
      </c>
      <c r="C134" s="108">
        <v>0.44</v>
      </c>
      <c r="D134" s="108">
        <v>-1.692480400000008</v>
      </c>
      <c r="E134" s="108">
        <v>-5.2117172000000043</v>
      </c>
      <c r="F134" s="108">
        <v>1.1718827999999912</v>
      </c>
      <c r="G134" s="108">
        <v>2.213522399999992</v>
      </c>
      <c r="H134" s="108">
        <v>2.6979607999999957</v>
      </c>
      <c r="I134" s="108">
        <v>12.683602799999999</v>
      </c>
      <c r="J134" s="108">
        <v>11.407667399999999</v>
      </c>
      <c r="K134" s="108">
        <v>9.8720059999999918</v>
      </c>
      <c r="L134" s="108">
        <v>8.2189469999999965</v>
      </c>
      <c r="M134" s="108">
        <v>8.6701333999999992</v>
      </c>
      <c r="N134" s="108">
        <v>2.7083899999999907</v>
      </c>
      <c r="O134" s="108">
        <v>0.75</v>
      </c>
      <c r="P134" s="108">
        <v>1.66</v>
      </c>
      <c r="Q134" s="109">
        <v>1.0133532999999932</v>
      </c>
      <c r="R134" s="109">
        <v>2.8669347999999983</v>
      </c>
      <c r="S134" s="109">
        <v>-3.0429319000000117</v>
      </c>
      <c r="T134" s="109">
        <v>0.82857469999999611</v>
      </c>
    </row>
    <row r="135" spans="1:20" x14ac:dyDescent="0.3">
      <c r="A135" s="107"/>
      <c r="B135" s="103">
        <v>44141</v>
      </c>
      <c r="C135" s="108">
        <v>0.44</v>
      </c>
      <c r="D135" s="108">
        <v>-1.5859441000000074</v>
      </c>
      <c r="E135" s="108">
        <v>-5.0219655000000092</v>
      </c>
      <c r="F135" s="108">
        <v>1.2198108999999917</v>
      </c>
      <c r="G135" s="108">
        <v>2.1336284999999902</v>
      </c>
      <c r="H135" s="108">
        <v>2.7108324999999964</v>
      </c>
      <c r="I135" s="108">
        <v>9.0684912999999998</v>
      </c>
      <c r="J135" s="108">
        <v>7.8377474999999981</v>
      </c>
      <c r="K135" s="108">
        <v>6.7817926999999942</v>
      </c>
      <c r="L135" s="108">
        <v>4.6992554999999996</v>
      </c>
      <c r="M135" s="108">
        <v>6.0694178999999995</v>
      </c>
      <c r="N135" s="108">
        <v>-3.6377858000000032</v>
      </c>
      <c r="O135" s="108">
        <v>0.75</v>
      </c>
      <c r="P135" s="108">
        <v>1.66</v>
      </c>
      <c r="Q135" s="109">
        <v>0.98708949999999618</v>
      </c>
      <c r="R135" s="109">
        <v>2.7834744000000011</v>
      </c>
      <c r="S135" s="109">
        <v>-3.080692300000007</v>
      </c>
      <c r="T135" s="109">
        <v>0.78926989999999719</v>
      </c>
    </row>
    <row r="136" spans="1:20" x14ac:dyDescent="0.3">
      <c r="A136" s="107"/>
      <c r="B136" s="103">
        <v>44151</v>
      </c>
      <c r="C136" s="108">
        <v>0.44</v>
      </c>
      <c r="D136" s="108">
        <v>-1.6385444000000109</v>
      </c>
      <c r="E136" s="108">
        <v>-5.0807294000000116</v>
      </c>
      <c r="F136" s="108">
        <v>1.4202621999999869</v>
      </c>
      <c r="G136" s="108">
        <v>2.3032493999999883</v>
      </c>
      <c r="H136" s="108">
        <v>2.6739109999999919</v>
      </c>
      <c r="I136" s="108">
        <v>7.5545542000000019</v>
      </c>
      <c r="J136" s="108">
        <v>6.3172459999999946</v>
      </c>
      <c r="K136" s="108">
        <v>5.2967539999999911</v>
      </c>
      <c r="L136" s="108">
        <v>3.0149967999999969</v>
      </c>
      <c r="M136" s="108">
        <v>4.355677</v>
      </c>
      <c r="N136" s="108">
        <v>-4.9625143000000094</v>
      </c>
      <c r="O136" s="108">
        <v>0.74</v>
      </c>
      <c r="P136" s="108">
        <v>1.66</v>
      </c>
      <c r="Q136" s="109">
        <v>1.0156474999999996</v>
      </c>
      <c r="R136" s="109">
        <v>2.7761365999999992</v>
      </c>
      <c r="S136" s="109">
        <v>-3.0894311000000063</v>
      </c>
      <c r="T136" s="109">
        <v>0.80422749999999565</v>
      </c>
    </row>
    <row r="137" spans="1:20" x14ac:dyDescent="0.3">
      <c r="A137" s="107"/>
      <c r="B137" s="103">
        <v>44155</v>
      </c>
      <c r="C137" s="108">
        <v>0.42</v>
      </c>
      <c r="D137" s="108">
        <v>-2.0805297000000116</v>
      </c>
      <c r="E137" s="108">
        <v>-5.4565091000000105</v>
      </c>
      <c r="F137" s="108">
        <v>1.4914716999999902</v>
      </c>
      <c r="G137" s="108">
        <v>2.556900899999988</v>
      </c>
      <c r="H137" s="108">
        <v>2.7852476999999976</v>
      </c>
      <c r="I137" s="108">
        <v>6.0577746000000054</v>
      </c>
      <c r="J137" s="108">
        <v>4.2194774000000015</v>
      </c>
      <c r="K137" s="108">
        <v>3.3340610999999969</v>
      </c>
      <c r="L137" s="108">
        <v>1.3560254000000027</v>
      </c>
      <c r="M137" s="108">
        <v>1.9759726000000026</v>
      </c>
      <c r="N137" s="108">
        <v>-10.112495000000001</v>
      </c>
      <c r="O137" s="108">
        <v>0.81</v>
      </c>
      <c r="P137" s="108">
        <v>1.66</v>
      </c>
      <c r="Q137" s="109">
        <v>1.0437423999999995</v>
      </c>
      <c r="R137" s="109">
        <v>2.8201152000000005</v>
      </c>
      <c r="S137" s="109">
        <v>-3.0601065000000096</v>
      </c>
      <c r="T137" s="109">
        <v>0.71157569999999915</v>
      </c>
    </row>
    <row r="138" spans="1:20" x14ac:dyDescent="0.3">
      <c r="A138" s="107"/>
      <c r="B138" s="103">
        <v>44162</v>
      </c>
      <c r="C138" s="108">
        <v>0.44</v>
      </c>
      <c r="D138" s="108">
        <v>-1.6970574000000083</v>
      </c>
      <c r="E138" s="108">
        <v>-5.0729608000000095</v>
      </c>
      <c r="F138" s="108">
        <v>1.5437287999999927</v>
      </c>
      <c r="G138" s="108">
        <v>2.395421199999991</v>
      </c>
      <c r="H138" s="108">
        <v>2.6722587999999949</v>
      </c>
      <c r="I138" s="108">
        <v>9.2592207000000002</v>
      </c>
      <c r="J138" s="108">
        <v>7.8959794999999957</v>
      </c>
      <c r="K138" s="108">
        <v>6.6027627999999909</v>
      </c>
      <c r="L138" s="108">
        <v>4.5980694999999985</v>
      </c>
      <c r="M138" s="108">
        <v>5.3876744999999975</v>
      </c>
      <c r="N138" s="108">
        <v>-6.5154337000000044</v>
      </c>
      <c r="O138" s="108">
        <v>0.74</v>
      </c>
      <c r="P138" s="108">
        <v>1.66</v>
      </c>
      <c r="Q138" s="109">
        <v>1.0246720999999983</v>
      </c>
      <c r="R138" s="109">
        <v>2.8424249000000041</v>
      </c>
      <c r="S138" s="109">
        <v>-3.0675538000000051</v>
      </c>
      <c r="T138" s="109">
        <v>0.72688879999999734</v>
      </c>
    </row>
    <row r="139" spans="1:20" x14ac:dyDescent="0.3">
      <c r="A139" s="107"/>
      <c r="B139" s="103">
        <v>44169</v>
      </c>
      <c r="C139" s="108">
        <v>0.42</v>
      </c>
      <c r="D139" s="108">
        <v>-1.5794466000000127</v>
      </c>
      <c r="E139" s="108">
        <v>-5.0221720000000101</v>
      </c>
      <c r="F139" s="108">
        <v>1.8511311999999895</v>
      </c>
      <c r="G139" s="108">
        <v>2.3402479999999883</v>
      </c>
      <c r="H139" s="108">
        <v>2.5078107999999908</v>
      </c>
      <c r="I139" s="108">
        <v>8.4815317000000032</v>
      </c>
      <c r="J139" s="108">
        <v>7.2890466999999992</v>
      </c>
      <c r="K139" s="108">
        <v>6.1494656999999968</v>
      </c>
      <c r="L139" s="108">
        <v>3.9608947000000025</v>
      </c>
      <c r="M139" s="108">
        <v>5.4916085000000034</v>
      </c>
      <c r="N139" s="108">
        <v>-6.7405462000000007</v>
      </c>
      <c r="O139" s="108">
        <v>0.71</v>
      </c>
      <c r="P139" s="108">
        <v>1.66</v>
      </c>
      <c r="Q139" s="109">
        <v>1.0410292999999902</v>
      </c>
      <c r="R139" s="109">
        <v>2.8927120999999989</v>
      </c>
      <c r="S139" s="109">
        <v>-3.0334066000000095</v>
      </c>
      <c r="T139" s="109">
        <v>0.82106479999999071</v>
      </c>
    </row>
    <row r="140" spans="1:20" x14ac:dyDescent="0.3">
      <c r="A140" s="107"/>
      <c r="B140" s="103">
        <v>44175</v>
      </c>
      <c r="C140" s="108">
        <v>0.43</v>
      </c>
      <c r="D140" s="108">
        <v>-1.5666660000000106</v>
      </c>
      <c r="E140" s="108">
        <v>-4.8276092000000048</v>
      </c>
      <c r="F140" s="108">
        <v>1.7971707999999906</v>
      </c>
      <c r="G140" s="108">
        <v>2.5156967999999904</v>
      </c>
      <c r="H140" s="108">
        <v>2.7596011999999948</v>
      </c>
      <c r="I140" s="108">
        <v>7.3230145999999996</v>
      </c>
      <c r="J140" s="108">
        <v>5.9796186000000002</v>
      </c>
      <c r="K140" s="108">
        <v>5.1348346999999936</v>
      </c>
      <c r="L140" s="108">
        <v>2.5150642000000003</v>
      </c>
      <c r="M140" s="108">
        <v>4.3083664000000006</v>
      </c>
      <c r="N140" s="108">
        <v>-8.1753779000000062</v>
      </c>
      <c r="O140" s="108">
        <v>0.75</v>
      </c>
      <c r="P140" s="108">
        <v>1.67</v>
      </c>
      <c r="Q140" s="109">
        <v>1.0831594999999994</v>
      </c>
      <c r="R140" s="109">
        <v>2.880595200000001</v>
      </c>
      <c r="S140" s="109">
        <v>-2.9798035000000076</v>
      </c>
      <c r="T140" s="109">
        <v>0.92779889999999954</v>
      </c>
    </row>
    <row r="141" spans="1:20" x14ac:dyDescent="0.3">
      <c r="A141" s="107"/>
      <c r="B141" s="103">
        <v>44182</v>
      </c>
      <c r="C141" s="108">
        <v>0.39</v>
      </c>
      <c r="D141" s="108">
        <v>-1.6692958000000107</v>
      </c>
      <c r="E141" s="108">
        <v>-4.8923674000000048</v>
      </c>
      <c r="F141" s="108">
        <v>1.5089941999999881</v>
      </c>
      <c r="G141" s="108">
        <v>2.5195061999999884</v>
      </c>
      <c r="H141" s="108">
        <v>2.8342565999999914</v>
      </c>
      <c r="I141" s="108">
        <v>9.7426184000000031</v>
      </c>
      <c r="J141" s="108">
        <v>8.3439723999999984</v>
      </c>
      <c r="K141" s="108">
        <v>6.4944102999999922</v>
      </c>
      <c r="L141" s="108">
        <v>5.452335999999999</v>
      </c>
      <c r="M141" s="108">
        <v>5.3543000000000003</v>
      </c>
      <c r="N141" s="108">
        <v>-3.0049451000000094</v>
      </c>
      <c r="O141" s="108">
        <v>0.74</v>
      </c>
      <c r="P141" s="108">
        <v>1.67</v>
      </c>
      <c r="Q141" s="109">
        <v>1.0795561999999967</v>
      </c>
      <c r="R141" s="109">
        <v>2.8758190999999957</v>
      </c>
      <c r="S141" s="109">
        <v>-2.973637600000008</v>
      </c>
      <c r="T141" s="109">
        <v>0.91949059999999716</v>
      </c>
    </row>
    <row r="142" spans="1:20" x14ac:dyDescent="0.3">
      <c r="A142" s="107"/>
      <c r="B142" s="103">
        <v>44190</v>
      </c>
      <c r="C142" s="108">
        <v>0.41</v>
      </c>
      <c r="D142" s="108">
        <v>-1.5374819000000126</v>
      </c>
      <c r="E142" s="108">
        <v>-4.7408231000000063</v>
      </c>
      <c r="F142" s="108">
        <v>1.8664036999999869</v>
      </c>
      <c r="G142" s="108">
        <v>2.7633188999999874</v>
      </c>
      <c r="H142" s="108">
        <v>2.9833492999999942</v>
      </c>
      <c r="I142" s="108">
        <v>7.5737596000000025</v>
      </c>
      <c r="J142" s="108">
        <v>6.2766671999999968</v>
      </c>
      <c r="K142" s="108">
        <v>4.9819222999999928</v>
      </c>
      <c r="L142" s="108">
        <v>3.1459404000000006</v>
      </c>
      <c r="M142" s="108">
        <v>4.6098980000000003</v>
      </c>
      <c r="N142" s="108">
        <v>-3.4060224000000066</v>
      </c>
      <c r="O142" s="108">
        <v>0.73</v>
      </c>
      <c r="P142" s="108">
        <v>1.66</v>
      </c>
      <c r="Q142" s="109">
        <v>1.0645848999999941</v>
      </c>
      <c r="R142" s="109">
        <v>2.7177404000000021</v>
      </c>
      <c r="S142" s="109">
        <v>-2.9363923000000041</v>
      </c>
      <c r="T142" s="109">
        <v>0.99159149999999796</v>
      </c>
    </row>
    <row r="143" spans="1:20" x14ac:dyDescent="0.3">
      <c r="A143" s="107"/>
      <c r="B143" s="103">
        <v>44202</v>
      </c>
      <c r="C143" s="108">
        <v>0.41</v>
      </c>
      <c r="D143" s="108">
        <v>-1.6127473000000108</v>
      </c>
      <c r="E143" s="108">
        <v>-4.8302119000000063</v>
      </c>
      <c r="F143" s="108">
        <v>1.9275152999999881</v>
      </c>
      <c r="G143" s="108">
        <v>2.6651112999999889</v>
      </c>
      <c r="H143" s="108">
        <v>2.8852524999999956</v>
      </c>
      <c r="I143" s="108">
        <v>8.0017066000000039</v>
      </c>
      <c r="J143" s="108">
        <v>6.4263735999999998</v>
      </c>
      <c r="K143" s="108">
        <v>5.6277031999999929</v>
      </c>
      <c r="L143" s="108">
        <v>3.5621823999999993</v>
      </c>
      <c r="M143" s="108">
        <v>4.829647399999998</v>
      </c>
      <c r="N143" s="108">
        <v>-3.1624095000000043</v>
      </c>
      <c r="O143" s="108">
        <v>0.73</v>
      </c>
      <c r="P143" s="108">
        <v>1.64</v>
      </c>
      <c r="Q143" s="109">
        <v>1.083926599999993</v>
      </c>
      <c r="R143" s="109">
        <v>2.6771007000000018</v>
      </c>
      <c r="S143" s="109">
        <v>-2.896896000000007</v>
      </c>
      <c r="T143" s="109">
        <v>0.9516109999999971</v>
      </c>
    </row>
    <row r="144" spans="1:20" x14ac:dyDescent="0.3">
      <c r="A144" s="107"/>
      <c r="B144" s="103">
        <v>44211</v>
      </c>
      <c r="C144" s="108">
        <v>0.38</v>
      </c>
      <c r="D144" s="108">
        <v>-1.5669779000000121</v>
      </c>
      <c r="E144" s="108">
        <v>-4.9450845000000072</v>
      </c>
      <c r="F144" s="108">
        <v>1.7686726999999882</v>
      </c>
      <c r="G144" s="108">
        <v>2.3819674999999894</v>
      </c>
      <c r="H144" s="108">
        <v>2.600611099999993</v>
      </c>
      <c r="I144" s="108">
        <v>8.0266719999999996</v>
      </c>
      <c r="J144" s="108">
        <v>6.5754946000000016</v>
      </c>
      <c r="K144" s="108">
        <v>5.7322860999999934</v>
      </c>
      <c r="L144" s="108">
        <v>3.802592999999999</v>
      </c>
      <c r="M144" s="108">
        <v>5.0288644000000016</v>
      </c>
      <c r="N144" s="108">
        <v>-3.0930412000000018</v>
      </c>
      <c r="O144" s="108">
        <v>0.68</v>
      </c>
      <c r="P144" s="108">
        <v>1.65</v>
      </c>
      <c r="Q144" s="109">
        <v>1.1730452999999934</v>
      </c>
      <c r="R144" s="109">
        <v>2.7906847999999993</v>
      </c>
      <c r="S144" s="109">
        <v>-2.7643029000000077</v>
      </c>
      <c r="T144" s="109">
        <v>0.98729429999999763</v>
      </c>
    </row>
    <row r="145" spans="1:20" x14ac:dyDescent="0.3">
      <c r="A145" s="107"/>
      <c r="B145" s="103">
        <v>44223</v>
      </c>
      <c r="C145" s="108">
        <v>0.42</v>
      </c>
      <c r="D145" s="108">
        <v>-1.5853381000000069</v>
      </c>
      <c r="E145" s="108">
        <v>-4.8486801000000108</v>
      </c>
      <c r="F145" s="108">
        <v>1.3067030999999902</v>
      </c>
      <c r="G145" s="108">
        <v>2.4283714999999892</v>
      </c>
      <c r="H145" s="108">
        <v>2.9241982999999951</v>
      </c>
      <c r="I145" s="108">
        <v>8.8185898999999992</v>
      </c>
      <c r="J145" s="108">
        <v>7.2180564999999977</v>
      </c>
      <c r="K145" s="108">
        <v>5.9887652999999919</v>
      </c>
      <c r="L145" s="108">
        <v>4.1471113000000006</v>
      </c>
      <c r="M145" s="108">
        <v>5.1976149000000005</v>
      </c>
      <c r="N145" s="108">
        <v>-0.68166460000000662</v>
      </c>
      <c r="O145" s="108">
        <v>0.74</v>
      </c>
      <c r="P145" s="108">
        <v>1.64</v>
      </c>
      <c r="Q145" s="109">
        <v>1.1066541999999964</v>
      </c>
      <c r="R145" s="109">
        <v>2.7253733999999956</v>
      </c>
      <c r="S145" s="109">
        <v>-2.8320923000000109</v>
      </c>
      <c r="T145" s="109">
        <v>0.97554789999999403</v>
      </c>
    </row>
    <row r="146" spans="1:20" x14ac:dyDescent="0.3">
      <c r="A146" s="107"/>
      <c r="B146" s="103">
        <v>44232</v>
      </c>
      <c r="C146" s="108">
        <v>0.43</v>
      </c>
      <c r="D146" s="108">
        <v>-1.5413297000000075</v>
      </c>
      <c r="E146" s="108">
        <v>-4.7713791000000088</v>
      </c>
      <c r="F146" s="108">
        <v>1.9138860999999905</v>
      </c>
      <c r="G146" s="108">
        <v>2.6469756999999889</v>
      </c>
      <c r="H146" s="108">
        <v>2.776996499999993</v>
      </c>
      <c r="I146" s="108">
        <v>7.6984873000000054</v>
      </c>
      <c r="J146" s="108">
        <v>6.2685075000000001</v>
      </c>
      <c r="K146" s="108">
        <v>5.5006824999999946</v>
      </c>
      <c r="L146" s="108">
        <v>3.1133166999999986</v>
      </c>
      <c r="M146" s="108">
        <v>4.5659163000000049</v>
      </c>
      <c r="N146" s="108">
        <v>-3.521561800000006</v>
      </c>
      <c r="O146" s="108">
        <v>0.72</v>
      </c>
      <c r="P146" s="108">
        <v>1.64</v>
      </c>
      <c r="Q146" s="109">
        <v>1.1410065999999996</v>
      </c>
      <c r="R146" s="109">
        <v>2.7552619000000025</v>
      </c>
      <c r="S146" s="109">
        <v>-2.8119408000000066</v>
      </c>
      <c r="T146" s="109">
        <v>1.0184935999999996</v>
      </c>
    </row>
    <row r="147" spans="1:20" x14ac:dyDescent="0.3">
      <c r="A147" s="107"/>
      <c r="B147" s="103">
        <v>44243</v>
      </c>
      <c r="C147" s="108">
        <v>0.42</v>
      </c>
      <c r="D147" s="108">
        <v>-1.6181642000000072</v>
      </c>
      <c r="E147" s="108">
        <v>-4.7563508000000088</v>
      </c>
      <c r="F147" s="108">
        <v>1.6858931999999882</v>
      </c>
      <c r="G147" s="108">
        <v>2.5730935999999893</v>
      </c>
      <c r="H147" s="108">
        <v>2.9111331999999965</v>
      </c>
      <c r="I147" s="108">
        <v>8.0251590000000022</v>
      </c>
      <c r="J147" s="108">
        <v>6.4902444000000017</v>
      </c>
      <c r="K147" s="108">
        <v>5.6781547999999944</v>
      </c>
      <c r="L147" s="108">
        <v>3.3805128000000018</v>
      </c>
      <c r="M147" s="108">
        <v>4.8574278000000009</v>
      </c>
      <c r="N147" s="108">
        <v>-3.2829475000000077</v>
      </c>
      <c r="O147" s="108">
        <v>0.74</v>
      </c>
      <c r="P147" s="108">
        <v>1.64</v>
      </c>
      <c r="Q147" s="109">
        <v>1.1126825999999963</v>
      </c>
      <c r="R147" s="109">
        <v>2.7186140000000001</v>
      </c>
      <c r="S147" s="109">
        <v>-2.8579047000000077</v>
      </c>
      <c r="T147" s="109">
        <v>0.97369189999999772</v>
      </c>
    </row>
    <row r="148" spans="1:20" x14ac:dyDescent="0.3">
      <c r="A148" s="107"/>
      <c r="B148" s="103">
        <v>44252</v>
      </c>
      <c r="C148" s="108">
        <v>0.43</v>
      </c>
      <c r="D148" s="108">
        <v>-1.671582800000007</v>
      </c>
      <c r="E148" s="108">
        <v>-4.8248450000000105</v>
      </c>
      <c r="F148" s="108">
        <v>1.5350749999999898</v>
      </c>
      <c r="G148" s="108">
        <v>2.4728905999999893</v>
      </c>
      <c r="H148" s="108">
        <v>2.8549401999999984</v>
      </c>
      <c r="I148" s="108">
        <v>7.1361203000000009</v>
      </c>
      <c r="J148" s="108">
        <v>5.6208924999999983</v>
      </c>
      <c r="K148" s="108">
        <v>4.8905674999999933</v>
      </c>
      <c r="L148" s="108">
        <v>2.8944288999999959</v>
      </c>
      <c r="M148" s="108">
        <v>4.0756988999999981</v>
      </c>
      <c r="N148" s="108">
        <v>-4.2274133000000038</v>
      </c>
      <c r="O148" s="108">
        <v>0.76</v>
      </c>
      <c r="P148" s="108">
        <v>1.65</v>
      </c>
      <c r="Q148" s="109">
        <v>1.143655999999994</v>
      </c>
      <c r="R148" s="109">
        <v>2.7583748999999971</v>
      </c>
      <c r="S148" s="109">
        <v>-2.8127778000000117</v>
      </c>
      <c r="T148" s="109">
        <v>1.0327417999999924</v>
      </c>
    </row>
    <row r="149" spans="1:20" x14ac:dyDescent="0.3">
      <c r="A149" s="107"/>
      <c r="B149" s="103">
        <v>44261</v>
      </c>
      <c r="C149" s="108">
        <v>0.44</v>
      </c>
      <c r="D149" s="108">
        <v>-1.6269834000000114</v>
      </c>
      <c r="E149" s="108">
        <v>-4.7189708000000117</v>
      </c>
      <c r="F149" s="108">
        <v>2.0568183999999863</v>
      </c>
      <c r="G149" s="108">
        <v>2.7055919999999878</v>
      </c>
      <c r="H149" s="108">
        <v>2.8586883999999935</v>
      </c>
      <c r="I149" s="108">
        <v>7.4158932000000002</v>
      </c>
      <c r="J149" s="108">
        <v>6.0623913999999992</v>
      </c>
      <c r="K149" s="108">
        <v>5.2342931999999918</v>
      </c>
      <c r="L149" s="108">
        <v>3.2922317999999944</v>
      </c>
      <c r="M149" s="108">
        <v>4.5188827999999956</v>
      </c>
      <c r="N149" s="108">
        <v>-4.2824240000000113</v>
      </c>
      <c r="O149" s="108">
        <v>0.77</v>
      </c>
      <c r="P149" s="108">
        <v>1.65</v>
      </c>
      <c r="Q149" s="109">
        <v>1.1575258999999956</v>
      </c>
      <c r="R149" s="109">
        <v>2.7853742000000001</v>
      </c>
      <c r="S149" s="109">
        <v>-2.8151285000000117</v>
      </c>
      <c r="T149" s="109">
        <v>1.1008952999999944</v>
      </c>
    </row>
    <row r="150" spans="1:20" x14ac:dyDescent="0.3">
      <c r="A150" s="107"/>
      <c r="B150" s="103">
        <v>44270</v>
      </c>
      <c r="C150" s="108">
        <v>0.44</v>
      </c>
      <c r="D150" s="108">
        <v>-1.7622947000000069</v>
      </c>
      <c r="E150" s="108">
        <v>-4.7809147000000047</v>
      </c>
      <c r="F150" s="108">
        <v>2.0527800999999934</v>
      </c>
      <c r="G150" s="108">
        <v>2.6656116999999897</v>
      </c>
      <c r="H150" s="108">
        <v>2.7970184999999974</v>
      </c>
      <c r="I150" s="108">
        <v>7.3100517000000007</v>
      </c>
      <c r="J150" s="108">
        <v>5.9232286999999957</v>
      </c>
      <c r="K150" s="108">
        <v>5.1131641999999937</v>
      </c>
      <c r="L150" s="108">
        <v>3.2104182999999953</v>
      </c>
      <c r="M150" s="108">
        <v>4.4049814999999999</v>
      </c>
      <c r="N150" s="108">
        <v>-4.5399221000000054</v>
      </c>
      <c r="O150" s="108">
        <v>0.75</v>
      </c>
      <c r="P150" s="108">
        <v>1.64</v>
      </c>
      <c r="Q150" s="109">
        <v>1.1504680999999952</v>
      </c>
      <c r="R150" s="109">
        <v>2.8154825999999957</v>
      </c>
      <c r="S150" s="109">
        <v>-2.7991141000000086</v>
      </c>
      <c r="T150" s="109">
        <v>1.2074676999999912</v>
      </c>
    </row>
    <row r="151" spans="1:20" x14ac:dyDescent="0.3">
      <c r="A151" s="107"/>
      <c r="B151" s="103">
        <v>44281</v>
      </c>
      <c r="C151" s="108">
        <v>0.44</v>
      </c>
      <c r="D151" s="108">
        <v>-1.8078223000000095</v>
      </c>
      <c r="E151" s="108">
        <v>-4.5553777000000109</v>
      </c>
      <c r="F151" s="108">
        <v>2.221988299999988</v>
      </c>
      <c r="G151" s="108">
        <v>2.9270010999999871</v>
      </c>
      <c r="H151" s="108">
        <v>3.1148650999999958</v>
      </c>
      <c r="I151" s="108">
        <v>8.398776600000005</v>
      </c>
      <c r="J151" s="108">
        <v>6.8858866000000019</v>
      </c>
      <c r="K151" s="108">
        <v>6.0000740999999982</v>
      </c>
      <c r="L151" s="108">
        <v>4.0377610000000024</v>
      </c>
      <c r="M151" s="108">
        <v>5.7135888000000064</v>
      </c>
      <c r="N151" s="108">
        <v>-2.7245096999999987</v>
      </c>
      <c r="O151" s="108">
        <v>0.89</v>
      </c>
      <c r="P151" s="108">
        <v>1.36</v>
      </c>
      <c r="Q151" s="109">
        <v>0.90933359999999497</v>
      </c>
      <c r="R151" s="109">
        <v>2.5566311999999947</v>
      </c>
      <c r="S151" s="109">
        <v>-2.9735415000000129</v>
      </c>
      <c r="T151" s="109">
        <v>1.1982182999999944</v>
      </c>
    </row>
    <row r="152" spans="1:20" x14ac:dyDescent="0.3">
      <c r="A152" s="107"/>
      <c r="B152" s="103">
        <v>44292</v>
      </c>
      <c r="C152" s="108">
        <v>0.56999999999999995</v>
      </c>
      <c r="D152" s="108">
        <v>-2.0108777000000098</v>
      </c>
      <c r="E152" s="108">
        <v>-4.724142500000009</v>
      </c>
      <c r="F152" s="108">
        <v>2.4583578999999931</v>
      </c>
      <c r="G152" s="108">
        <v>2.8488730999999872</v>
      </c>
      <c r="H152" s="108">
        <v>3.1279406999999964</v>
      </c>
      <c r="I152" s="108">
        <v>10.701932099999997</v>
      </c>
      <c r="J152" s="108">
        <v>9.4885548999999969</v>
      </c>
      <c r="K152" s="108">
        <v>7.5893339999999894</v>
      </c>
      <c r="L152" s="108">
        <v>6.741215299999995</v>
      </c>
      <c r="M152" s="108">
        <v>8.0741468999999952</v>
      </c>
      <c r="N152" s="108">
        <v>0.90004769999998935</v>
      </c>
      <c r="O152" s="108">
        <v>1.01</v>
      </c>
      <c r="P152" s="108">
        <v>1.8</v>
      </c>
      <c r="Q152" s="109">
        <v>1.3627943999999934</v>
      </c>
      <c r="R152" s="109">
        <v>3.0292912000000003</v>
      </c>
      <c r="S152" s="109">
        <v>-2.4876975000000083</v>
      </c>
      <c r="T152" s="109">
        <v>1.9856128999999982</v>
      </c>
    </row>
    <row r="153" spans="1:20" x14ac:dyDescent="0.3">
      <c r="A153" s="107"/>
      <c r="B153" s="103">
        <v>44301</v>
      </c>
      <c r="C153" s="108">
        <v>0.77</v>
      </c>
      <c r="D153" s="108">
        <v>-1.9780724000000107</v>
      </c>
      <c r="E153" s="108">
        <v>-4.7956398000000107</v>
      </c>
      <c r="F153" s="108">
        <v>1.9627921999999938</v>
      </c>
      <c r="G153" s="108">
        <v>2.8578841999999915</v>
      </c>
      <c r="H153" s="108">
        <v>3.079372599999993</v>
      </c>
      <c r="I153" s="108">
        <v>9.3499953000000033</v>
      </c>
      <c r="J153" s="108">
        <v>7.934526700000001</v>
      </c>
      <c r="K153" s="108">
        <v>6.6018135999999981</v>
      </c>
      <c r="L153" s="108">
        <v>5.4569043000000006</v>
      </c>
      <c r="M153" s="108">
        <v>6.8591720999999994</v>
      </c>
      <c r="N153" s="108">
        <v>-0.40177220000000169</v>
      </c>
      <c r="O153" s="108">
        <v>1.08</v>
      </c>
      <c r="P153" s="108">
        <v>1.95</v>
      </c>
      <c r="Q153" s="109">
        <v>1.442492499999998</v>
      </c>
      <c r="R153" s="109">
        <v>3.0878593000000043</v>
      </c>
      <c r="S153" s="109">
        <v>-2.3910784000000058</v>
      </c>
      <c r="T153" s="109">
        <v>2.1858003999999989</v>
      </c>
    </row>
    <row r="154" spans="1:20" x14ac:dyDescent="0.3">
      <c r="A154" s="107"/>
      <c r="B154" s="103">
        <v>44309</v>
      </c>
      <c r="C154" s="108">
        <v>0.88</v>
      </c>
      <c r="D154" s="108">
        <v>-1.7172573000000075</v>
      </c>
      <c r="E154" s="108">
        <v>-4.5623309000000116</v>
      </c>
      <c r="F154" s="108">
        <v>1.6411878999999918</v>
      </c>
      <c r="G154" s="108">
        <v>2.935844699999989</v>
      </c>
      <c r="H154" s="108">
        <v>3.3059202999999973</v>
      </c>
      <c r="I154" s="108">
        <v>10.661007000000005</v>
      </c>
      <c r="J154" s="108">
        <v>9.3790074000000043</v>
      </c>
      <c r="K154" s="108">
        <v>7.4442994999999961</v>
      </c>
      <c r="L154" s="108">
        <v>6.7595142000000017</v>
      </c>
      <c r="M154" s="108">
        <v>7.6502268000000013</v>
      </c>
      <c r="N154" s="108">
        <v>0.54153369999999867</v>
      </c>
      <c r="O154" s="108">
        <v>1.06</v>
      </c>
      <c r="P154" s="108">
        <v>2</v>
      </c>
      <c r="Q154" s="108">
        <v>1.4428219999999943</v>
      </c>
      <c r="R154" s="108">
        <v>3.0885914000000003</v>
      </c>
      <c r="S154" s="108">
        <v>-2.3739543000000047</v>
      </c>
      <c r="T154" s="108">
        <v>2.2601712999999997</v>
      </c>
    </row>
    <row r="155" spans="1:20" x14ac:dyDescent="0.3">
      <c r="A155" s="107"/>
      <c r="B155" s="103">
        <v>44320</v>
      </c>
      <c r="C155" s="108">
        <v>0.98</v>
      </c>
      <c r="D155" s="108">
        <v>-1.9398447000000121</v>
      </c>
      <c r="E155" s="108">
        <v>-4.7520857000000056</v>
      </c>
      <c r="F155" s="108">
        <v>1.7883086999999898</v>
      </c>
      <c r="G155" s="108">
        <v>2.8647378999999873</v>
      </c>
      <c r="H155" s="108">
        <v>3.0359046999999917</v>
      </c>
      <c r="I155" s="108">
        <v>9.8514312000000057</v>
      </c>
      <c r="J155" s="108">
        <v>8.3662207999999989</v>
      </c>
      <c r="K155" s="108">
        <v>6.717389599999998</v>
      </c>
      <c r="L155" s="108">
        <v>5.6434191999999976</v>
      </c>
      <c r="M155" s="108">
        <v>6.9304692000000028</v>
      </c>
      <c r="N155" s="108">
        <v>0.17974539999999806</v>
      </c>
      <c r="O155" s="108">
        <v>1.08</v>
      </c>
      <c r="P155" s="108">
        <v>2</v>
      </c>
      <c r="Q155" s="108">
        <v>1.4113577999999976</v>
      </c>
      <c r="R155" s="108">
        <v>3.0501530000000017</v>
      </c>
      <c r="S155" s="108">
        <v>-2.4446007000000067</v>
      </c>
      <c r="T155" s="108">
        <v>2.183235499999995</v>
      </c>
    </row>
    <row r="156" spans="1:20" x14ac:dyDescent="0.3">
      <c r="A156" s="107"/>
      <c r="B156" s="103">
        <v>44330</v>
      </c>
      <c r="C156" s="108">
        <v>1</v>
      </c>
      <c r="D156" s="108">
        <v>-2.2981420000000101</v>
      </c>
      <c r="E156" s="108">
        <v>-5.3110816000000094</v>
      </c>
      <c r="F156" s="108">
        <v>1.5078575999999897</v>
      </c>
      <c r="G156" s="108">
        <v>2.3148887999999914</v>
      </c>
      <c r="H156" s="108">
        <v>2.4031847999999982</v>
      </c>
      <c r="I156" s="108">
        <v>7.8906319000000034</v>
      </c>
      <c r="J156" s="108">
        <v>6.5497939000000027</v>
      </c>
      <c r="K156" s="108">
        <v>5.7749036999999959</v>
      </c>
      <c r="L156" s="108">
        <v>4.0428915000000032</v>
      </c>
      <c r="M156" s="108">
        <v>6.0087031000000035</v>
      </c>
      <c r="N156" s="108">
        <v>-1.1572471000000029</v>
      </c>
      <c r="O156" s="108">
        <v>1</v>
      </c>
      <c r="P156" s="108">
        <v>2</v>
      </c>
      <c r="Q156" s="108">
        <v>1.2378677999999974</v>
      </c>
      <c r="R156" s="108">
        <v>2.9269768999999988</v>
      </c>
      <c r="S156" s="108">
        <v>-2.6271358000000062</v>
      </c>
      <c r="T156" s="108">
        <v>2.0357613999999948</v>
      </c>
    </row>
    <row r="157" spans="1:20" x14ac:dyDescent="0.3">
      <c r="A157" s="107"/>
      <c r="B157" s="103">
        <v>44342</v>
      </c>
      <c r="C157" s="108">
        <v>1.03</v>
      </c>
      <c r="D157" s="108">
        <v>-1.9349551000000094</v>
      </c>
      <c r="E157" s="108">
        <v>-5.2698089000000063</v>
      </c>
      <c r="F157" s="108">
        <v>0.45690429999998994</v>
      </c>
      <c r="G157" s="108">
        <v>1.9304998999999872</v>
      </c>
      <c r="H157" s="108">
        <v>2.6360126999999913</v>
      </c>
      <c r="I157" s="108">
        <v>9.6194439000000003</v>
      </c>
      <c r="J157" s="108">
        <v>8.1364722999999994</v>
      </c>
      <c r="K157" s="108">
        <v>5.984159399999994</v>
      </c>
      <c r="L157" s="108">
        <v>5.5676958999999977</v>
      </c>
      <c r="M157" s="108">
        <v>6.4261759000000014</v>
      </c>
      <c r="N157" s="108">
        <v>-0.54393850000000832</v>
      </c>
      <c r="O157" s="108">
        <v>1.02</v>
      </c>
      <c r="P157" s="108">
        <v>2.04</v>
      </c>
      <c r="Q157" s="108">
        <v>1.5282329999999957</v>
      </c>
      <c r="R157" s="108">
        <v>3.2317785000000021</v>
      </c>
      <c r="S157" s="108">
        <v>-2.336960200000008</v>
      </c>
      <c r="T157" s="108">
        <v>2.3074041999999952</v>
      </c>
    </row>
    <row r="158" spans="1:20" x14ac:dyDescent="0.3">
      <c r="A158" s="107"/>
      <c r="B158" s="103">
        <v>44349</v>
      </c>
      <c r="C158" s="108">
        <v>1.03</v>
      </c>
      <c r="D158" s="108">
        <v>-2.0405670000000056</v>
      </c>
      <c r="E158" s="108">
        <v>-5.1504590000000068</v>
      </c>
      <c r="F158" s="108">
        <v>1.5810097999999886</v>
      </c>
      <c r="G158" s="108">
        <v>2.5248729999999884</v>
      </c>
      <c r="H158" s="108">
        <v>2.5622245999999977</v>
      </c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</row>
    <row r="159" spans="1:20" x14ac:dyDescent="0.3">
      <c r="A159" s="107"/>
      <c r="B159" s="103">
        <v>44351</v>
      </c>
      <c r="C159" s="108">
        <v>0.92</v>
      </c>
      <c r="D159" s="108">
        <v>-1.9752952000000141</v>
      </c>
      <c r="E159" s="108">
        <v>-5.0381530000000119</v>
      </c>
      <c r="F159" s="108">
        <v>1.5999565999999881</v>
      </c>
      <c r="G159" s="108">
        <v>2.6827773999999858</v>
      </c>
      <c r="H159" s="108">
        <v>2.8465149999999912</v>
      </c>
      <c r="I159" s="108">
        <v>9.2526736000000014</v>
      </c>
      <c r="J159" s="108">
        <v>7.7519219999999995</v>
      </c>
      <c r="K159" s="108">
        <v>6.2143182999999933</v>
      </c>
      <c r="L159" s="108">
        <v>4.5862468000000005</v>
      </c>
      <c r="M159" s="108">
        <v>6.5366883999999965</v>
      </c>
      <c r="N159" s="108">
        <v>-1.682838400000005</v>
      </c>
      <c r="O159" s="108">
        <v>0.98</v>
      </c>
      <c r="P159" s="108">
        <v>1.92</v>
      </c>
      <c r="Q159" s="108">
        <v>1.6725531999999923</v>
      </c>
      <c r="R159" s="108">
        <v>3.3903398999999972</v>
      </c>
      <c r="S159" s="108">
        <v>-2.2185508000000085</v>
      </c>
      <c r="T159" s="108">
        <v>2.3398211999999976</v>
      </c>
    </row>
    <row r="160" spans="1:20" x14ac:dyDescent="0.3">
      <c r="A160" s="107"/>
      <c r="B160" s="103">
        <v>44362</v>
      </c>
      <c r="C160" s="108">
        <v>0.69</v>
      </c>
      <c r="D160" s="108">
        <v>-2.2631806000000108</v>
      </c>
      <c r="E160" s="108">
        <v>-5.5662436000000142</v>
      </c>
      <c r="F160" s="108">
        <v>0.56701919999999006</v>
      </c>
      <c r="G160" s="108">
        <v>1.9937971999999855</v>
      </c>
      <c r="H160" s="108">
        <v>2.3403655999999931</v>
      </c>
      <c r="I160" s="108">
        <v>13.712383000000003</v>
      </c>
      <c r="J160" s="108">
        <v>12.266307200000004</v>
      </c>
      <c r="K160" s="108">
        <v>9.6700406999999977</v>
      </c>
      <c r="L160" s="108">
        <v>9.3425276000000022</v>
      </c>
      <c r="M160" s="108">
        <v>9.3702898000000054</v>
      </c>
      <c r="N160" s="108">
        <v>12.129049399999998</v>
      </c>
      <c r="O160" s="108">
        <v>0.98</v>
      </c>
      <c r="P160" s="108">
        <v>1.73</v>
      </c>
      <c r="Q160" s="108">
        <v>1.0703178999999956</v>
      </c>
      <c r="R160" s="108">
        <v>2.7120259999999989</v>
      </c>
      <c r="S160" s="108">
        <v>-2.8795067000000079</v>
      </c>
      <c r="T160" s="108">
        <v>1.5848570999999951</v>
      </c>
    </row>
    <row r="161" spans="1:20" x14ac:dyDescent="0.3">
      <c r="A161" s="107"/>
      <c r="B161" s="103">
        <v>44372</v>
      </c>
      <c r="C161" s="108">
        <v>0.6</v>
      </c>
      <c r="D161" s="108">
        <v>-2.1164242000000164</v>
      </c>
      <c r="E161" s="108">
        <v>-5.2853740000000151</v>
      </c>
      <c r="F161" s="108">
        <v>1.7127967999999876</v>
      </c>
      <c r="G161" s="108">
        <v>2.4944035999999818</v>
      </c>
      <c r="H161" s="108">
        <v>2.5473171999999931</v>
      </c>
      <c r="I161" s="108">
        <v>8.5914199000000018</v>
      </c>
      <c r="J161" s="108">
        <v>7.3654102999999935</v>
      </c>
      <c r="K161" s="108">
        <v>6.1564173999999907</v>
      </c>
      <c r="L161" s="108">
        <v>4.4099886999999978</v>
      </c>
      <c r="M161" s="108">
        <v>6.0632708999999965</v>
      </c>
      <c r="N161" s="108">
        <v>5.862397499999993</v>
      </c>
      <c r="O161" s="108">
        <v>0.99</v>
      </c>
      <c r="P161" s="108">
        <v>1.7</v>
      </c>
      <c r="Q161" s="108">
        <v>1.0498775999999976</v>
      </c>
      <c r="R161" s="108">
        <v>2.6742302999999965</v>
      </c>
      <c r="S161" s="108">
        <v>-2.9429684000000083</v>
      </c>
      <c r="T161" s="108">
        <v>1.4831337999999996</v>
      </c>
    </row>
    <row r="162" spans="1:20" x14ac:dyDescent="0.3">
      <c r="A162" s="107"/>
      <c r="B162" s="103">
        <v>44383</v>
      </c>
      <c r="C162" s="108">
        <v>0.71</v>
      </c>
      <c r="D162" s="108">
        <v>-2.1502356000000109</v>
      </c>
      <c r="E162" s="108">
        <v>-5.1665192000000095</v>
      </c>
      <c r="F162" s="108">
        <v>1.4733535999999896</v>
      </c>
      <c r="G162" s="108">
        <v>2.4179031999999889</v>
      </c>
      <c r="H162" s="108">
        <v>2.7416551999999905</v>
      </c>
      <c r="I162" s="108">
        <v>10.376628700000005</v>
      </c>
      <c r="J162" s="108">
        <v>9.0889525000000013</v>
      </c>
      <c r="K162" s="108">
        <v>7.4483178999999975</v>
      </c>
      <c r="L162" s="108">
        <v>6.1888292999999992</v>
      </c>
      <c r="M162" s="108">
        <v>7.4706763</v>
      </c>
      <c r="N162" s="108">
        <v>8.0554549999999967</v>
      </c>
      <c r="O162" s="108">
        <v>0.96</v>
      </c>
      <c r="P162" s="108">
        <v>1.72</v>
      </c>
      <c r="Q162" s="108">
        <v>1.230672599999993</v>
      </c>
      <c r="R162" s="108">
        <v>2.8467745999999994</v>
      </c>
      <c r="S162" s="108">
        <v>-2.6933281000000138</v>
      </c>
      <c r="T162" s="108">
        <v>1.7961074999999902</v>
      </c>
    </row>
    <row r="163" spans="1:20" x14ac:dyDescent="0.3">
      <c r="A163" s="107"/>
      <c r="B163" s="103">
        <v>44393</v>
      </c>
      <c r="C163" s="108">
        <v>0.78</v>
      </c>
      <c r="D163" s="108">
        <v>-1.7048664000000073</v>
      </c>
      <c r="E163" s="108">
        <v>-5.0224552000000093</v>
      </c>
      <c r="F163" s="108">
        <v>0.68514999999998838</v>
      </c>
      <c r="G163" s="108">
        <v>1.8770855999999903</v>
      </c>
      <c r="H163" s="108">
        <v>2.0008535999999939</v>
      </c>
      <c r="I163" s="108">
        <v>10.237401000000004</v>
      </c>
      <c r="J163" s="108">
        <v>8.8015415999999984</v>
      </c>
      <c r="K163" s="108">
        <v>6.3366661999999936</v>
      </c>
      <c r="L163" s="108">
        <v>6.0569607999999988</v>
      </c>
      <c r="M163" s="108">
        <v>6.8215046000000008</v>
      </c>
      <c r="N163" s="108">
        <v>9.825229399999996</v>
      </c>
      <c r="O163" s="108">
        <v>1.02</v>
      </c>
      <c r="P163" s="108">
        <v>1.92</v>
      </c>
      <c r="Q163" s="108">
        <v>1.3445616999999928</v>
      </c>
      <c r="R163" s="108">
        <v>2.9376715999999949</v>
      </c>
      <c r="S163" s="108">
        <v>-2.6052471000000113</v>
      </c>
      <c r="T163" s="108">
        <v>1.9610834999999907</v>
      </c>
    </row>
    <row r="164" spans="1:20" x14ac:dyDescent="0.3">
      <c r="A164" s="107"/>
      <c r="B164" s="103">
        <v>44404</v>
      </c>
      <c r="C164" s="108">
        <v>0.7</v>
      </c>
      <c r="D164" s="108">
        <v>-2.1177804000000107</v>
      </c>
      <c r="E164" s="108">
        <v>-5.4278810000000135</v>
      </c>
      <c r="F164" s="108">
        <v>1.013443799999987</v>
      </c>
      <c r="G164" s="108">
        <v>2.6544141999999855</v>
      </c>
      <c r="H164" s="108">
        <v>2.7768257999999881</v>
      </c>
      <c r="I164" s="108">
        <v>14.179727100000008</v>
      </c>
      <c r="J164" s="108">
        <v>13.009556900000002</v>
      </c>
      <c r="K164" s="108">
        <v>10.220899999999997</v>
      </c>
      <c r="L164" s="108">
        <v>9.7801677000000069</v>
      </c>
      <c r="M164" s="108">
        <v>10.258744100000007</v>
      </c>
      <c r="N164" s="108">
        <v>16.335434199999998</v>
      </c>
      <c r="O164" s="108">
        <v>1.07</v>
      </c>
      <c r="P164" s="108">
        <v>1.83</v>
      </c>
      <c r="Q164" s="108">
        <v>1.1059903999999934</v>
      </c>
      <c r="R164" s="108">
        <v>2.6966143999999961</v>
      </c>
      <c r="S164" s="108">
        <v>-2.8139973000000102</v>
      </c>
      <c r="T164" s="108">
        <v>1.6564660999999952</v>
      </c>
    </row>
    <row r="165" spans="1:20" x14ac:dyDescent="0.3">
      <c r="A165" s="107"/>
      <c r="B165" s="103">
        <v>44408</v>
      </c>
      <c r="C165" s="108">
        <v>0.6</v>
      </c>
      <c r="D165" s="108">
        <v>-2.8103378000000081</v>
      </c>
      <c r="E165" s="108">
        <v>-6.3759354000000137</v>
      </c>
      <c r="F165" s="108">
        <v>-0.60203860000001153</v>
      </c>
      <c r="G165" s="108">
        <v>1.3561525999999886</v>
      </c>
      <c r="H165" s="108">
        <v>1.6034733999999911</v>
      </c>
      <c r="I165" s="108">
        <v>15.266432600000002</v>
      </c>
      <c r="J165" s="108">
        <v>13.720021599999997</v>
      </c>
      <c r="K165" s="108">
        <v>10.272955199999991</v>
      </c>
      <c r="L165" s="108">
        <v>10.234889599999999</v>
      </c>
      <c r="M165" s="108">
        <v>9.8959695999999955</v>
      </c>
      <c r="N165" s="108">
        <v>17.380333199999992</v>
      </c>
      <c r="O165" s="108">
        <v>0.81</v>
      </c>
      <c r="P165" s="108">
        <v>2.02</v>
      </c>
      <c r="Q165" s="108">
        <v>1.2025550999999934</v>
      </c>
      <c r="R165" s="108">
        <v>2.6853635999999987</v>
      </c>
      <c r="S165" s="108">
        <v>-2.8854341000000079</v>
      </c>
      <c r="T165" s="108">
        <v>1.2612044999999976</v>
      </c>
    </row>
    <row r="166" spans="1:20" x14ac:dyDescent="0.3">
      <c r="A166" s="107"/>
      <c r="B166" s="103">
        <v>44413</v>
      </c>
      <c r="C166" s="108">
        <v>0.57999999999999996</v>
      </c>
      <c r="D166" s="108">
        <v>-2.6278652000000133</v>
      </c>
      <c r="E166" s="108">
        <v>-6.1702734000000108</v>
      </c>
      <c r="F166" s="108">
        <v>0.23879379999998651</v>
      </c>
      <c r="G166" s="108">
        <v>1.5986849999999895</v>
      </c>
      <c r="H166" s="108">
        <v>1.7417361999999934</v>
      </c>
      <c r="I166" s="108">
        <v>15.325449700000004</v>
      </c>
      <c r="J166" s="108">
        <v>13.857128300000005</v>
      </c>
      <c r="K166" s="108">
        <v>10.560789199999995</v>
      </c>
      <c r="L166" s="108">
        <v>10.236093900000002</v>
      </c>
      <c r="M166" s="108">
        <v>9.672157900000002</v>
      </c>
      <c r="N166" s="108">
        <v>16.226693399999998</v>
      </c>
      <c r="O166" s="108">
        <v>0.78</v>
      </c>
      <c r="P166" s="108">
        <v>1.93</v>
      </c>
      <c r="Q166" s="108">
        <v>1.0996522999999945</v>
      </c>
      <c r="R166" s="108">
        <v>2.5634506999999984</v>
      </c>
      <c r="S166" s="108">
        <v>-3.0353950000000047</v>
      </c>
      <c r="T166" s="108">
        <v>0.87328639999999425</v>
      </c>
    </row>
    <row r="167" spans="1:20" x14ac:dyDescent="0.3">
      <c r="A167" s="107"/>
      <c r="B167" s="103">
        <v>44420</v>
      </c>
      <c r="C167" s="108">
        <v>0.61</v>
      </c>
      <c r="D167" s="108">
        <v>-2.1245936000000052</v>
      </c>
      <c r="E167" s="108">
        <v>-5.4973950000000054</v>
      </c>
      <c r="F167" s="108">
        <v>0.99641139999999051</v>
      </c>
      <c r="G167" s="108">
        <v>2.2221897999999918</v>
      </c>
      <c r="H167" s="108">
        <v>2.3337881999999968</v>
      </c>
      <c r="I167" s="108">
        <v>8.7023459000000027</v>
      </c>
      <c r="J167" s="108">
        <v>7.3549052999999951</v>
      </c>
      <c r="K167" s="108">
        <v>5.7332561999999898</v>
      </c>
      <c r="L167" s="108">
        <v>3.6536016999999958</v>
      </c>
      <c r="M167" s="108">
        <v>4.8444320999999997</v>
      </c>
      <c r="N167" s="108">
        <v>6.4782334999999938</v>
      </c>
      <c r="O167" s="108">
        <v>0.85</v>
      </c>
      <c r="P167" s="108">
        <v>1.92</v>
      </c>
      <c r="Q167" s="108">
        <v>1.2416517999999939</v>
      </c>
      <c r="R167" s="108">
        <v>2.6809619999999974</v>
      </c>
      <c r="S167" s="108">
        <v>-2.9349897000000107</v>
      </c>
      <c r="T167" s="108">
        <v>0.92210509999999735</v>
      </c>
    </row>
    <row r="168" spans="1:20" x14ac:dyDescent="0.3">
      <c r="A168" s="107"/>
      <c r="B168" s="103">
        <v>44426</v>
      </c>
      <c r="C168" s="108">
        <v>0.61</v>
      </c>
      <c r="D168" s="108">
        <v>-2.2019626000000141</v>
      </c>
      <c r="E168" s="108">
        <v>-5.4533964000000132</v>
      </c>
      <c r="F168" s="108">
        <v>0.93767919999998306</v>
      </c>
      <c r="G168" s="108">
        <v>2.0509079999999842</v>
      </c>
      <c r="H168" s="108">
        <v>2.1673707999999916</v>
      </c>
      <c r="I168" s="108">
        <v>8.6821359999999981</v>
      </c>
      <c r="J168" s="108">
        <v>7.3139895999999993</v>
      </c>
      <c r="K168" s="108">
        <v>6.1493297999999896</v>
      </c>
      <c r="L168" s="108">
        <v>3.6304323999999983</v>
      </c>
      <c r="M168" s="108">
        <v>5.2795253999999971</v>
      </c>
      <c r="N168" s="108">
        <v>6.985812699999995</v>
      </c>
      <c r="O168" s="108">
        <v>0.85</v>
      </c>
      <c r="P168" s="108">
        <v>1.92</v>
      </c>
      <c r="Q168" s="108">
        <v>1.3171589999999986</v>
      </c>
      <c r="R168" s="108">
        <v>2.7092938999999978</v>
      </c>
      <c r="S168" s="108">
        <v>-2.8349278000000053</v>
      </c>
      <c r="T168" s="108">
        <v>1.1587085999999944</v>
      </c>
    </row>
    <row r="169" spans="1:20" x14ac:dyDescent="0.3">
      <c r="A169" s="107"/>
      <c r="B169" s="103">
        <v>44434</v>
      </c>
      <c r="C169" s="108">
        <v>0.6</v>
      </c>
      <c r="D169" s="108">
        <v>-2.0853606000000133</v>
      </c>
      <c r="E169" s="108">
        <v>-5.0981990000000117</v>
      </c>
      <c r="F169" s="108">
        <v>1.4779837999999836</v>
      </c>
      <c r="G169" s="108">
        <v>2.4826169999999865</v>
      </c>
      <c r="H169" s="108">
        <v>2.6939577999999931</v>
      </c>
      <c r="I169" s="108">
        <v>9.6938770000000041</v>
      </c>
      <c r="J169" s="108">
        <v>8.2882605999999956</v>
      </c>
      <c r="K169" s="108">
        <v>6.8765783999999952</v>
      </c>
      <c r="L169" s="108">
        <v>5.0191249999999972</v>
      </c>
      <c r="M169" s="108">
        <v>6.4166668000000024</v>
      </c>
      <c r="N169" s="108">
        <v>0.66876509999999634</v>
      </c>
      <c r="O169" s="108">
        <v>0.8</v>
      </c>
      <c r="P169" s="108">
        <v>1.97</v>
      </c>
      <c r="Q169" s="108">
        <v>1.4231327999999994</v>
      </c>
      <c r="R169" s="108">
        <v>2.8398168999999989</v>
      </c>
      <c r="S169" s="108">
        <v>-2.6686798000000049</v>
      </c>
      <c r="T169" s="108">
        <v>1.5376157999999975</v>
      </c>
    </row>
    <row r="170" spans="1:20" x14ac:dyDescent="0.3">
      <c r="A170" s="107"/>
      <c r="B170" s="103">
        <v>44441</v>
      </c>
      <c r="C170" s="108">
        <v>0.6</v>
      </c>
      <c r="D170" s="108">
        <v>-2.171794200000011</v>
      </c>
      <c r="E170" s="108">
        <v>-5.1843796000000104</v>
      </c>
      <c r="F170" s="108">
        <v>1.0589315999999862</v>
      </c>
      <c r="G170" s="108">
        <v>2.3780399999999871</v>
      </c>
      <c r="H170" s="108">
        <v>2.6868787999999935</v>
      </c>
      <c r="I170" s="108">
        <v>11.625490400000004</v>
      </c>
      <c r="J170" s="108">
        <v>10.165292599999994</v>
      </c>
      <c r="K170" s="108">
        <v>7.9380711999999907</v>
      </c>
      <c r="L170" s="108">
        <v>7.0861450000000019</v>
      </c>
      <c r="M170" s="108">
        <v>7.2591809999999972</v>
      </c>
      <c r="N170" s="108">
        <v>14.326040799999992</v>
      </c>
      <c r="O170" s="108">
        <v>0.96</v>
      </c>
      <c r="P170" s="108">
        <v>1.74</v>
      </c>
      <c r="Q170" s="108">
        <v>1.223112799999996</v>
      </c>
      <c r="R170" s="108">
        <v>2.6458240000000011</v>
      </c>
      <c r="S170" s="108">
        <v>-2.814268700000008</v>
      </c>
      <c r="T170" s="108">
        <v>1.4964402999999926</v>
      </c>
    </row>
    <row r="171" spans="1:20" x14ac:dyDescent="0.3">
      <c r="A171" s="107"/>
      <c r="B171" s="103">
        <v>44448</v>
      </c>
      <c r="C171" s="108">
        <v>0.56000000000000005</v>
      </c>
      <c r="D171" s="108">
        <v>-2.3048434000000086</v>
      </c>
      <c r="E171" s="108">
        <v>-5.3998484000000087</v>
      </c>
      <c r="F171" s="108">
        <v>0.2300011999999888</v>
      </c>
      <c r="G171" s="108">
        <v>1.8954075999999884</v>
      </c>
      <c r="H171" s="108">
        <v>2.5441599999999953</v>
      </c>
      <c r="I171" s="108">
        <v>13.183807800000007</v>
      </c>
      <c r="J171" s="108">
        <v>11.588328600000002</v>
      </c>
      <c r="K171" s="108">
        <v>9.0812805000000001</v>
      </c>
      <c r="L171" s="108">
        <v>8.5696482000000032</v>
      </c>
      <c r="M171" s="108">
        <v>8.6525914000000093</v>
      </c>
      <c r="N171" s="108">
        <v>16.356062899999998</v>
      </c>
      <c r="O171" s="108">
        <v>0.92</v>
      </c>
      <c r="P171" s="108">
        <v>1.74</v>
      </c>
      <c r="Q171" s="108">
        <v>1.1981400999999954</v>
      </c>
      <c r="R171" s="108">
        <v>2.577889799999999</v>
      </c>
      <c r="S171" s="108">
        <v>-2.8333509000000086</v>
      </c>
      <c r="T171" s="108">
        <v>1.4396034999999958</v>
      </c>
    </row>
    <row r="172" spans="1:20" x14ac:dyDescent="0.3">
      <c r="A172" s="107"/>
      <c r="B172" s="103">
        <v>44454</v>
      </c>
      <c r="C172" s="108">
        <v>0.57999999999999996</v>
      </c>
      <c r="D172" s="108">
        <v>-2.3268322000000121</v>
      </c>
      <c r="E172" s="108">
        <v>-5.8150882000000159</v>
      </c>
      <c r="F172" s="108">
        <v>-3.4134600000014892E-2</v>
      </c>
      <c r="G172" s="108">
        <v>1.5898005999999825</v>
      </c>
      <c r="H172" s="108">
        <v>1.9386813999999872</v>
      </c>
      <c r="I172" s="108">
        <v>13.551644800000005</v>
      </c>
      <c r="J172" s="108">
        <v>12.037037799999998</v>
      </c>
      <c r="K172" s="108">
        <v>8.9947343999999969</v>
      </c>
      <c r="L172" s="108">
        <v>8.5510914000000007</v>
      </c>
      <c r="M172" s="108">
        <v>8.2570262000000021</v>
      </c>
      <c r="N172" s="108">
        <v>16.449511199999996</v>
      </c>
      <c r="O172" s="108">
        <v>0.78</v>
      </c>
      <c r="P172" s="108">
        <v>1.9</v>
      </c>
      <c r="Q172" s="108">
        <v>1.239322999999992</v>
      </c>
      <c r="R172" s="108">
        <v>2.5543894999999996</v>
      </c>
      <c r="S172" s="108">
        <v>-2.8898022000000081</v>
      </c>
      <c r="T172" s="108">
        <v>1.1245093999999956</v>
      </c>
    </row>
    <row r="173" spans="1:20" x14ac:dyDescent="0.3">
      <c r="A173" s="107"/>
      <c r="B173" s="103">
        <v>44462</v>
      </c>
      <c r="C173" s="108">
        <v>0.57999999999999996</v>
      </c>
      <c r="D173" s="108">
        <v>-2.1120580000000109</v>
      </c>
      <c r="E173" s="108">
        <v>-5.4537976000000068</v>
      </c>
      <c r="F173" s="108">
        <v>0.37947239999999127</v>
      </c>
      <c r="G173" s="108">
        <v>2.0519175999999866</v>
      </c>
      <c r="H173" s="108">
        <v>2.3956779999999949</v>
      </c>
      <c r="I173" s="108">
        <v>13.229842400000003</v>
      </c>
      <c r="J173" s="108">
        <v>11.586896000000001</v>
      </c>
      <c r="K173" s="108">
        <v>9.1001974999999931</v>
      </c>
      <c r="L173" s="108">
        <v>8.1252515999999968</v>
      </c>
      <c r="M173" s="108">
        <v>7.8232853999999996</v>
      </c>
      <c r="N173" s="108">
        <v>16.291342099999994</v>
      </c>
      <c r="O173" s="108">
        <v>0.78</v>
      </c>
      <c r="P173" s="108">
        <v>1.9</v>
      </c>
      <c r="Q173" s="108">
        <v>1.2482215999999977</v>
      </c>
      <c r="R173" s="108">
        <v>2.5747811000000045</v>
      </c>
      <c r="S173" s="108">
        <v>-2.8737676000000061</v>
      </c>
      <c r="T173" s="108">
        <v>1.1433285999999971</v>
      </c>
    </row>
    <row r="174" spans="1:20" x14ac:dyDescent="0.3">
      <c r="A174" s="107"/>
      <c r="B174" s="103">
        <v>44468</v>
      </c>
      <c r="C174" s="108">
        <v>0.6</v>
      </c>
      <c r="D174" s="108">
        <v>-2.2745768000000108</v>
      </c>
      <c r="E174" s="108">
        <v>-5.6500874000000101</v>
      </c>
      <c r="F174" s="108">
        <v>-0.32868580000001119</v>
      </c>
      <c r="G174" s="108">
        <v>1.6416285999999878</v>
      </c>
      <c r="H174" s="108">
        <v>2.0794985999999929</v>
      </c>
      <c r="I174" s="108">
        <v>12.696726800000004</v>
      </c>
      <c r="J174" s="108">
        <v>11.0625988</v>
      </c>
      <c r="K174" s="108">
        <v>8.7633565999999963</v>
      </c>
      <c r="L174" s="108">
        <v>7.5711708000000009</v>
      </c>
      <c r="M174" s="108">
        <v>7.0315902000000037</v>
      </c>
      <c r="N174" s="108">
        <v>16.543292999999998</v>
      </c>
      <c r="O174" s="108">
        <v>0.8</v>
      </c>
      <c r="P174" s="108">
        <v>1.93</v>
      </c>
      <c r="Q174" s="108">
        <v>1.2767324999999947</v>
      </c>
      <c r="R174" s="108">
        <v>2.5975638000000019</v>
      </c>
      <c r="S174" s="108">
        <v>-2.8856449000000111</v>
      </c>
      <c r="T174" s="108">
        <v>1.0419644999999953</v>
      </c>
    </row>
    <row r="175" spans="1:20" x14ac:dyDescent="0.3">
      <c r="A175" s="107"/>
      <c r="B175" s="103">
        <v>44476</v>
      </c>
      <c r="C175" s="108">
        <v>0.6</v>
      </c>
      <c r="D175" s="108">
        <v>-2.1813888000000139</v>
      </c>
      <c r="E175" s="108">
        <v>-5.5738792000000146</v>
      </c>
      <c r="F175" s="108">
        <v>-3.6237600000012915E-2</v>
      </c>
      <c r="G175" s="108">
        <v>1.8847747999999882</v>
      </c>
      <c r="H175" s="108">
        <v>2.1304907999999916</v>
      </c>
      <c r="I175" s="108">
        <v>12.036817899999999</v>
      </c>
      <c r="J175" s="108">
        <v>10.603821700000001</v>
      </c>
      <c r="K175" s="108">
        <v>8.2824972999999922</v>
      </c>
      <c r="L175" s="108">
        <v>6.9889501000000003</v>
      </c>
      <c r="M175" s="108">
        <v>6.9998985000000005</v>
      </c>
      <c r="N175" s="108">
        <v>4.7187666999999909</v>
      </c>
      <c r="O175" s="108">
        <v>0.78</v>
      </c>
      <c r="P175" s="108">
        <v>1.92</v>
      </c>
      <c r="Q175" s="108">
        <v>1.2879169999999953</v>
      </c>
      <c r="R175" s="108">
        <v>2.5613838999999983</v>
      </c>
      <c r="S175" s="108">
        <v>-2.9434558000000091</v>
      </c>
      <c r="T175" s="108">
        <v>0.92756199999999689</v>
      </c>
    </row>
    <row r="176" spans="1:20" x14ac:dyDescent="0.3">
      <c r="A176" s="107"/>
      <c r="B176" s="103">
        <v>44483</v>
      </c>
      <c r="C176" s="108">
        <v>0.59</v>
      </c>
      <c r="D176" s="108">
        <v>-2.0893054000000086</v>
      </c>
      <c r="E176" s="108">
        <v>-5.5327834000000102</v>
      </c>
      <c r="F176" s="108">
        <v>0.90679139999998759</v>
      </c>
      <c r="G176" s="108">
        <v>2.2016173999999915</v>
      </c>
      <c r="H176" s="108">
        <v>2.167218599999996</v>
      </c>
      <c r="I176" s="108">
        <v>13.287229100000005</v>
      </c>
      <c r="J176" s="108">
        <v>11.975214499999995</v>
      </c>
      <c r="K176" s="108">
        <v>9.3254577999999917</v>
      </c>
      <c r="L176" s="108">
        <v>8.0510765000000006</v>
      </c>
      <c r="M176" s="108">
        <v>7.6791966999999985</v>
      </c>
      <c r="N176" s="108">
        <v>19.674918999999996</v>
      </c>
      <c r="O176" s="108">
        <v>0.79</v>
      </c>
      <c r="P176" s="108">
        <v>1.93</v>
      </c>
      <c r="Q176" s="108">
        <v>1.2737002999999947</v>
      </c>
      <c r="R176" s="108">
        <v>2.5601928999999992</v>
      </c>
      <c r="S176" s="108">
        <v>-2.9275828000000104</v>
      </c>
      <c r="T176" s="108">
        <v>0.87234579999999085</v>
      </c>
    </row>
    <row r="177" spans="1:20" x14ac:dyDescent="0.3">
      <c r="A177" s="107"/>
      <c r="B177" s="103">
        <v>44490</v>
      </c>
      <c r="C177" s="108">
        <v>0.59</v>
      </c>
      <c r="D177" s="108">
        <v>-2.299867200000016</v>
      </c>
      <c r="E177" s="108">
        <v>-5.6636026000000097</v>
      </c>
      <c r="F177" s="108">
        <v>0.29404659999998861</v>
      </c>
      <c r="G177" s="108">
        <v>2.017595799999985</v>
      </c>
      <c r="H177" s="108">
        <v>2.0885461999999877</v>
      </c>
      <c r="I177" s="108">
        <v>9.2267837000000021</v>
      </c>
      <c r="J177" s="108">
        <v>7.9235156999999976</v>
      </c>
      <c r="K177" s="108">
        <v>5.9305256999999942</v>
      </c>
      <c r="L177" s="108">
        <v>4.3437189000000007</v>
      </c>
      <c r="M177" s="108">
        <v>4.4787631000000037</v>
      </c>
      <c r="N177" s="108">
        <v>13.910062999999996</v>
      </c>
      <c r="O177" s="108">
        <v>0.78</v>
      </c>
      <c r="P177" s="108">
        <v>1.92</v>
      </c>
      <c r="Q177" s="108">
        <v>1.2955424999999912</v>
      </c>
      <c r="R177" s="108">
        <v>2.597711399999997</v>
      </c>
      <c r="S177" s="108">
        <v>-2.9215583000000089</v>
      </c>
      <c r="T177" s="108">
        <v>0.90629429999999234</v>
      </c>
    </row>
    <row r="178" spans="1:20" x14ac:dyDescent="0.3">
      <c r="A178" s="107"/>
      <c r="B178" s="103">
        <v>44496</v>
      </c>
      <c r="C178" s="108">
        <v>0.62</v>
      </c>
      <c r="D178" s="108">
        <v>-2.1258852000000106</v>
      </c>
      <c r="E178" s="108">
        <v>-5.4703318000000092</v>
      </c>
      <c r="F178" s="108">
        <v>0.73174579999999168</v>
      </c>
      <c r="G178" s="108">
        <v>2.16664019999999</v>
      </c>
      <c r="H178" s="108">
        <v>2.2594761999999973</v>
      </c>
      <c r="I178" s="108">
        <v>7.535492500000001</v>
      </c>
      <c r="J178" s="108">
        <v>6.3085321000000008</v>
      </c>
      <c r="K178" s="108">
        <v>4.8190997999999974</v>
      </c>
      <c r="L178" s="108">
        <v>2.5132393000000022</v>
      </c>
      <c r="M178" s="108">
        <v>3.4786710999999979</v>
      </c>
      <c r="N178" s="108">
        <v>12.742344799999996</v>
      </c>
      <c r="O178" s="108">
        <v>0.82</v>
      </c>
      <c r="P178" s="108">
        <v>1.94</v>
      </c>
      <c r="Q178" s="108">
        <v>1.3530530999999937</v>
      </c>
      <c r="R178" s="108">
        <v>2.6222634999999999</v>
      </c>
      <c r="S178" s="108">
        <v>-2.8841312000000108</v>
      </c>
      <c r="T178" s="108">
        <v>0.94966239999999669</v>
      </c>
    </row>
    <row r="179" spans="1:20" x14ac:dyDescent="0.3">
      <c r="A179" s="107"/>
      <c r="B179" s="103">
        <v>44505</v>
      </c>
      <c r="C179" s="108">
        <v>0.6</v>
      </c>
      <c r="D179" s="108">
        <v>-2.1000654000000121</v>
      </c>
      <c r="E179" s="108">
        <v>-5.576120800000008</v>
      </c>
      <c r="F179" s="108">
        <v>0.25863039999998849</v>
      </c>
      <c r="G179" s="108">
        <v>1.7949163999999929</v>
      </c>
      <c r="H179" s="108">
        <v>2.1627211999999956</v>
      </c>
      <c r="I179" s="108">
        <v>9.2976974000000006</v>
      </c>
      <c r="J179" s="108">
        <v>7.8774533999999949</v>
      </c>
      <c r="K179" s="108">
        <v>6.1658988999999904</v>
      </c>
      <c r="L179" s="108">
        <v>4.2708422000000006</v>
      </c>
      <c r="M179" s="108">
        <v>4.4773856000000034</v>
      </c>
      <c r="N179" s="108">
        <v>13.280371499999994</v>
      </c>
      <c r="O179" s="108">
        <v>0.79</v>
      </c>
      <c r="P179" s="108">
        <v>1.92</v>
      </c>
      <c r="Q179" s="108">
        <v>1.3329090999999935</v>
      </c>
      <c r="R179" s="108">
        <v>2.5892096999999978</v>
      </c>
      <c r="S179" s="108">
        <v>-2.9345150000000038</v>
      </c>
      <c r="T179" s="108">
        <v>0.82499919999999793</v>
      </c>
    </row>
    <row r="180" spans="1:20" x14ac:dyDescent="0.3">
      <c r="A180" s="107"/>
      <c r="B180" s="103">
        <v>44513</v>
      </c>
      <c r="C180" s="108">
        <v>0.57999999999999996</v>
      </c>
      <c r="D180" s="108">
        <v>-2.104777800000007</v>
      </c>
      <c r="E180" s="108">
        <v>-5.4186364000000102</v>
      </c>
      <c r="F180" s="108">
        <v>0.44238359999998922</v>
      </c>
      <c r="G180" s="108">
        <v>2.2521095999999892</v>
      </c>
      <c r="H180" s="108">
        <v>2.3670191999999934</v>
      </c>
      <c r="I180" s="108">
        <v>8.5930149000000018</v>
      </c>
      <c r="J180" s="108">
        <v>7.2893568999999996</v>
      </c>
      <c r="K180" s="108">
        <v>5.1633899999999944</v>
      </c>
      <c r="L180" s="108">
        <v>3.6436749000000006</v>
      </c>
      <c r="M180" s="108">
        <v>3.6322737000000025</v>
      </c>
      <c r="N180" s="108">
        <v>14.105174299999996</v>
      </c>
      <c r="O180" s="108">
        <v>0.78</v>
      </c>
      <c r="P180" s="108">
        <v>1.92</v>
      </c>
      <c r="Q180" s="108">
        <v>1.3199211999999982</v>
      </c>
      <c r="R180" s="108">
        <v>2.5533882999999991</v>
      </c>
      <c r="S180" s="108">
        <v>-2.9475424000000059</v>
      </c>
      <c r="T180" s="108">
        <v>0.81327959999999955</v>
      </c>
    </row>
    <row r="181" spans="1:20" x14ac:dyDescent="0.3">
      <c r="A181" s="107"/>
      <c r="B181" s="103">
        <v>44518</v>
      </c>
      <c r="C181" s="108">
        <v>0.57999999999999996</v>
      </c>
      <c r="D181" s="108">
        <v>-2.1429052000000137</v>
      </c>
      <c r="E181" s="108">
        <v>-5.476222800000011</v>
      </c>
      <c r="F181" s="108">
        <v>-6.9404800000011257E-2</v>
      </c>
      <c r="G181" s="108">
        <v>1.9065335999999871</v>
      </c>
      <c r="H181" s="108">
        <v>2.1990463999999919</v>
      </c>
      <c r="I181" s="108">
        <v>9.0113281999999977</v>
      </c>
      <c r="J181" s="108">
        <v>7.7737977999999943</v>
      </c>
      <c r="K181" s="108">
        <v>5.1157148999999897</v>
      </c>
      <c r="L181" s="108">
        <v>3.9724713999999963</v>
      </c>
      <c r="M181" s="108">
        <v>3.4867945999999943</v>
      </c>
      <c r="N181" s="108">
        <v>14.339783399999993</v>
      </c>
      <c r="O181" s="108">
        <v>0.78</v>
      </c>
      <c r="P181" s="108">
        <v>1.92</v>
      </c>
      <c r="Q181" s="108">
        <v>1.2924202999999981</v>
      </c>
      <c r="R181" s="108">
        <v>2.5287819999999988</v>
      </c>
      <c r="S181" s="108">
        <v>-2.9577747000000074</v>
      </c>
      <c r="T181" s="108">
        <v>0.80768049999999336</v>
      </c>
    </row>
    <row r="182" spans="1:20" x14ac:dyDescent="0.3">
      <c r="A182" s="107"/>
      <c r="B182" s="103">
        <v>44526</v>
      </c>
      <c r="C182" s="108">
        <v>0.59</v>
      </c>
      <c r="D182" s="108">
        <v>-2.5464210000000125</v>
      </c>
      <c r="E182" s="108">
        <v>-5.5828650000000088</v>
      </c>
      <c r="F182" s="108">
        <v>0.67914139999999168</v>
      </c>
      <c r="G182" s="108">
        <v>1.9812789999999914</v>
      </c>
      <c r="H182" s="108">
        <v>1.8105989999999945</v>
      </c>
      <c r="I182" s="108">
        <v>8.0232434000000055</v>
      </c>
      <c r="J182" s="108">
        <v>6.8642487999999995</v>
      </c>
      <c r="K182" s="108">
        <v>4.745645899999996</v>
      </c>
      <c r="L182" s="108">
        <v>2.9202235999999999</v>
      </c>
      <c r="M182" s="108">
        <v>3.0222212000000006</v>
      </c>
      <c r="N182" s="108">
        <v>13.873976699999996</v>
      </c>
      <c r="O182" s="108">
        <v>0.8</v>
      </c>
      <c r="P182" s="108">
        <v>1.95</v>
      </c>
      <c r="Q182" s="108">
        <v>1.3427636999999959</v>
      </c>
      <c r="R182" s="108">
        <v>2.5719804000000002</v>
      </c>
      <c r="S182" s="108">
        <v>-2.9204183000000112</v>
      </c>
      <c r="T182" s="108">
        <v>0.8284878999999945</v>
      </c>
    </row>
    <row r="183" spans="1:20" x14ac:dyDescent="0.3">
      <c r="A183" s="107"/>
      <c r="B183" s="103">
        <v>44533</v>
      </c>
      <c r="C183" s="108">
        <v>0.56999999999999995</v>
      </c>
      <c r="D183" s="108">
        <v>-2.2869692000000139</v>
      </c>
      <c r="E183" s="108">
        <v>-5.5734986000000157</v>
      </c>
      <c r="F183" s="108">
        <v>1.1158065999999862</v>
      </c>
      <c r="G183" s="108">
        <v>1.7599213999999828</v>
      </c>
      <c r="H183" s="108">
        <v>1.7764669999999909</v>
      </c>
      <c r="I183" s="108">
        <v>7.4629749000000007</v>
      </c>
      <c r="J183" s="108">
        <v>6.2313614999999949</v>
      </c>
      <c r="K183" s="108">
        <v>4.8890098999999951</v>
      </c>
      <c r="L183" s="108">
        <v>2.4017686999999981</v>
      </c>
      <c r="M183" s="108">
        <v>3.3162819000000017</v>
      </c>
      <c r="N183" s="108">
        <v>11.104647699999994</v>
      </c>
      <c r="O183" s="108">
        <v>0.77</v>
      </c>
      <c r="P183" s="108">
        <v>1.93</v>
      </c>
      <c r="Q183" s="108">
        <v>1.3633375999999948</v>
      </c>
      <c r="R183" s="108">
        <v>2.5634436000000025</v>
      </c>
      <c r="S183" s="108">
        <v>-2.9107011000000051</v>
      </c>
      <c r="T183" s="108">
        <v>0.97674089999999936</v>
      </c>
    </row>
    <row r="184" spans="1:20" x14ac:dyDescent="0.3">
      <c r="A184" s="107"/>
      <c r="B184" s="103">
        <v>44540</v>
      </c>
      <c r="C184" s="108">
        <v>0.59</v>
      </c>
      <c r="D184" s="108">
        <v>-2.1546364000000113</v>
      </c>
      <c r="E184" s="108">
        <v>-5.534942200000013</v>
      </c>
      <c r="F184" s="108">
        <v>1.3521077999999882</v>
      </c>
      <c r="G184" s="108">
        <v>1.8785965999999878</v>
      </c>
      <c r="H184" s="108">
        <v>1.9136693999999945</v>
      </c>
      <c r="I184" s="108">
        <v>7.4991440000000003</v>
      </c>
      <c r="J184" s="108">
        <v>6.5389950000000026</v>
      </c>
      <c r="K184" s="108">
        <v>5.7353782999999918</v>
      </c>
      <c r="L184" s="108">
        <v>3.2715426000000019</v>
      </c>
      <c r="M184" s="108">
        <v>3.8312109999999997</v>
      </c>
      <c r="N184" s="108">
        <v>11.170852899999995</v>
      </c>
      <c r="O184" s="108">
        <v>0.79</v>
      </c>
      <c r="P184" s="108">
        <v>1.98</v>
      </c>
      <c r="Q184" s="108">
        <v>1.4854165999999931</v>
      </c>
      <c r="R184" s="108">
        <v>2.6310254000000004</v>
      </c>
      <c r="S184" s="108">
        <v>-2.75662330000001</v>
      </c>
      <c r="T184" s="108">
        <v>1.095723899999995</v>
      </c>
    </row>
    <row r="185" spans="1:20" x14ac:dyDescent="0.3">
      <c r="A185" s="107"/>
      <c r="B185" s="103">
        <v>44547</v>
      </c>
      <c r="C185" s="108">
        <v>0.59</v>
      </c>
      <c r="D185" s="108">
        <v>-1.9866630000000112</v>
      </c>
      <c r="E185" s="108">
        <v>-5.3286902000000111</v>
      </c>
      <c r="F185" s="108">
        <v>1.0036117999999932</v>
      </c>
      <c r="G185" s="108">
        <v>2.1037681999999926</v>
      </c>
      <c r="H185" s="108">
        <v>2.191316999999994</v>
      </c>
      <c r="I185" s="108">
        <v>7.4366145000000072</v>
      </c>
      <c r="J185" s="108">
        <v>6.220345700000002</v>
      </c>
      <c r="K185" s="108">
        <v>5.3020811999999982</v>
      </c>
      <c r="L185" s="108">
        <v>2.8100289000000007</v>
      </c>
      <c r="M185" s="108">
        <v>3.8659087000000021</v>
      </c>
      <c r="N185" s="108">
        <v>10.604076199999996</v>
      </c>
      <c r="O185" s="108">
        <v>0.78</v>
      </c>
      <c r="P185" s="108">
        <v>1.93</v>
      </c>
      <c r="Q185" s="108">
        <v>1.4364065999999933</v>
      </c>
      <c r="R185" s="108">
        <v>2.6452268999999999</v>
      </c>
      <c r="S185" s="108">
        <v>-2.7642208000000048</v>
      </c>
      <c r="T185" s="108">
        <v>1.0488507999999981</v>
      </c>
    </row>
    <row r="186" spans="1:20" x14ac:dyDescent="0.3">
      <c r="A186" s="107"/>
      <c r="B186" s="103">
        <v>44557</v>
      </c>
      <c r="C186" s="108">
        <v>0.57999999999999996</v>
      </c>
      <c r="D186" s="108">
        <v>-2.0850502000000155</v>
      </c>
      <c r="E186" s="108">
        <v>-5.4463248000000091</v>
      </c>
      <c r="F186" s="108">
        <v>0.44225839999998662</v>
      </c>
      <c r="G186" s="108">
        <v>2.0979215999999874</v>
      </c>
      <c r="H186" s="108">
        <v>2.2375243999999923</v>
      </c>
      <c r="I186" s="108">
        <v>8.2463242000000001</v>
      </c>
      <c r="J186" s="108">
        <v>6.9045685999999975</v>
      </c>
      <c r="K186" s="108">
        <v>5.2615166999999943</v>
      </c>
      <c r="L186" s="108">
        <v>3.3044445999999965</v>
      </c>
      <c r="M186" s="108">
        <v>5.1714486000000033</v>
      </c>
      <c r="N186" s="108">
        <v>14.864379499999993</v>
      </c>
      <c r="O186" s="108">
        <v>0.79</v>
      </c>
      <c r="P186" s="108">
        <v>1.95</v>
      </c>
      <c r="Q186" s="108">
        <v>1.5944150999999938</v>
      </c>
      <c r="R186" s="108">
        <v>2.8518092000000017</v>
      </c>
      <c r="S186" s="108">
        <v>-2.6754605000000096</v>
      </c>
      <c r="T186" s="108">
        <v>1.2158034999999976</v>
      </c>
    </row>
    <row r="187" spans="1:20" x14ac:dyDescent="0.3">
      <c r="B187" s="103">
        <v>44567</v>
      </c>
      <c r="C187" s="108">
        <v>0.59</v>
      </c>
      <c r="D187" s="108">
        <v>-2.2226898000000119</v>
      </c>
      <c r="E187" s="108">
        <v>-5.4017176000000102</v>
      </c>
      <c r="F187" s="108">
        <v>1.1605515999999889</v>
      </c>
      <c r="G187" s="108">
        <v>2.0677815999999902</v>
      </c>
      <c r="H187" s="108">
        <v>2.0706591999999944</v>
      </c>
      <c r="I187" s="108">
        <v>7.7254811000000068</v>
      </c>
      <c r="J187" s="108">
        <v>6.527691299999999</v>
      </c>
      <c r="K187" s="108">
        <v>5.5893506999999989</v>
      </c>
      <c r="L187" s="108">
        <v>3.3556353000000048</v>
      </c>
      <c r="M187" s="108">
        <v>4.379267500000001</v>
      </c>
      <c r="N187" s="108">
        <v>10.752087599999998</v>
      </c>
      <c r="O187" s="108">
        <v>0.8</v>
      </c>
      <c r="P187" s="108">
        <v>1.95</v>
      </c>
      <c r="Q187" s="108">
        <v>1.5576735999999949</v>
      </c>
      <c r="R187" s="108">
        <v>2.8249303999999986</v>
      </c>
      <c r="S187" s="108">
        <v>-2.7264503000000069</v>
      </c>
      <c r="T187" s="108">
        <v>1.2538610999999973</v>
      </c>
    </row>
    <row r="188" spans="1:20" x14ac:dyDescent="0.3">
      <c r="B188" s="103">
        <v>44578</v>
      </c>
      <c r="C188" s="108">
        <v>0.56999999999999995</v>
      </c>
      <c r="D188" s="108">
        <v>-2.2298040000000099</v>
      </c>
      <c r="E188" s="108">
        <v>-5.4151012000000138</v>
      </c>
      <c r="F188" s="108">
        <v>1.2140063999999846</v>
      </c>
      <c r="G188" s="108">
        <v>2.0947051999999884</v>
      </c>
      <c r="H188" s="108">
        <v>2.0905591999999902</v>
      </c>
      <c r="I188" s="108">
        <v>7.5570685000000051</v>
      </c>
      <c r="J188" s="108">
        <v>6.3592695000000035</v>
      </c>
      <c r="K188" s="108">
        <v>5.5100050999999937</v>
      </c>
      <c r="L188" s="108">
        <v>3.3928235000000022</v>
      </c>
      <c r="M188" s="108">
        <v>4.2510827000000031</v>
      </c>
      <c r="N188" s="108">
        <v>7.8315883999999958</v>
      </c>
      <c r="O188" s="108">
        <v>0.79</v>
      </c>
      <c r="P188" s="108">
        <v>1.95</v>
      </c>
      <c r="Q188" s="108">
        <v>1.6021616999999997</v>
      </c>
      <c r="R188" s="108">
        <v>2.8620844000000005</v>
      </c>
      <c r="S188" s="108">
        <v>-2.6961473000000069</v>
      </c>
      <c r="T188" s="108">
        <v>1.3011186999999986</v>
      </c>
    </row>
    <row r="189" spans="1:20" x14ac:dyDescent="0.3">
      <c r="B189" s="103">
        <v>44587</v>
      </c>
      <c r="C189" s="108">
        <v>0.6</v>
      </c>
      <c r="D189" s="108">
        <v>-2.1370636000000087</v>
      </c>
      <c r="E189" s="108">
        <v>-5.3021636000000081</v>
      </c>
      <c r="F189" s="108">
        <v>1.1253391999999931</v>
      </c>
      <c r="G189" s="108">
        <v>2.1213067999999913</v>
      </c>
      <c r="H189" s="108">
        <v>2.1484507999999929</v>
      </c>
      <c r="I189" s="108">
        <v>7.4446166000000051</v>
      </c>
      <c r="J189" s="108">
        <v>6.2217649999999995</v>
      </c>
      <c r="K189" s="108">
        <v>5.3639774999999972</v>
      </c>
      <c r="L189" s="108">
        <v>3.367663799999999</v>
      </c>
      <c r="M189" s="108">
        <v>4.0235950000000003</v>
      </c>
      <c r="N189" s="108">
        <v>17.596138899999996</v>
      </c>
      <c r="O189" s="108">
        <v>0.8</v>
      </c>
      <c r="P189" s="108">
        <v>1.95</v>
      </c>
      <c r="Q189" s="108">
        <v>1.6216099999999942</v>
      </c>
      <c r="R189" s="108">
        <v>2.8931538000000003</v>
      </c>
      <c r="S189" s="108">
        <v>-2.7086899000000093</v>
      </c>
      <c r="T189" s="108">
        <v>1.332565499999995</v>
      </c>
    </row>
    <row r="190" spans="1:20" x14ac:dyDescent="0.3">
      <c r="B190" s="103">
        <v>44599</v>
      </c>
      <c r="C190" s="108">
        <v>0.57999999999999996</v>
      </c>
      <c r="D190" s="108">
        <v>-2.1276456000000121</v>
      </c>
      <c r="E190" s="108">
        <v>-5.303502000000007</v>
      </c>
      <c r="F190" s="108">
        <v>1.3568775999999887</v>
      </c>
      <c r="G190" s="108">
        <v>2.2883303999999907</v>
      </c>
      <c r="H190" s="108">
        <v>2.3115999999999928</v>
      </c>
      <c r="I190" s="108">
        <v>7.3146199999999979</v>
      </c>
      <c r="J190" s="108">
        <v>6.1569013999999953</v>
      </c>
      <c r="K190" s="108">
        <v>5.0632540999999929</v>
      </c>
      <c r="L190" s="108">
        <v>2.4164573999999952</v>
      </c>
      <c r="M190" s="108">
        <v>3.8272376000000001</v>
      </c>
      <c r="N190" s="108">
        <v>16.325636399999993</v>
      </c>
      <c r="O190" s="108">
        <v>0.82</v>
      </c>
      <c r="P190" s="108">
        <v>1.96</v>
      </c>
      <c r="Q190" s="108">
        <v>1.6123105999999963</v>
      </c>
      <c r="R190" s="108">
        <v>2.8270482000000023</v>
      </c>
      <c r="S190" s="108">
        <v>-2.7242195000000065</v>
      </c>
      <c r="T190" s="108">
        <v>1.3636746999999954</v>
      </c>
    </row>
    <row r="191" spans="1:20" x14ac:dyDescent="0.3">
      <c r="B191" s="103">
        <v>44608</v>
      </c>
      <c r="C191" s="108">
        <v>0.62</v>
      </c>
      <c r="D191" s="108">
        <v>-1.9347822000000168</v>
      </c>
      <c r="E191" s="108">
        <v>-5.1936540000000155</v>
      </c>
      <c r="F191" s="108">
        <v>1.5726571999999854</v>
      </c>
      <c r="G191" s="108">
        <v>2.8310651999999843</v>
      </c>
      <c r="H191" s="108">
        <v>2.5238683999999907</v>
      </c>
      <c r="I191" s="108">
        <v>6.3666545000000019</v>
      </c>
      <c r="J191" s="108">
        <v>5.3402116999999967</v>
      </c>
      <c r="K191" s="108">
        <v>4.0648534999999963</v>
      </c>
      <c r="L191" s="108">
        <v>1.4737028999999975</v>
      </c>
      <c r="M191" s="108">
        <v>2.9337013000000045</v>
      </c>
      <c r="N191" s="108">
        <v>16.596377599999997</v>
      </c>
      <c r="O191" s="108">
        <v>0.83</v>
      </c>
      <c r="P191" s="108">
        <v>1.96</v>
      </c>
      <c r="Q191" s="108">
        <v>1.6534653999999918</v>
      </c>
      <c r="R191" s="108">
        <v>2.8269205999999993</v>
      </c>
      <c r="S191" s="108">
        <v>-2.7164591000000109</v>
      </c>
      <c r="T191" s="108">
        <v>1.3372892999999948</v>
      </c>
    </row>
    <row r="192" spans="1:20" x14ac:dyDescent="0.3">
      <c r="B192" s="103">
        <v>44617</v>
      </c>
      <c r="C192" s="108">
        <v>0.6</v>
      </c>
      <c r="D192" s="108">
        <v>-2.1081826000000148</v>
      </c>
      <c r="E192" s="108">
        <v>-5.1541252000000108</v>
      </c>
      <c r="F192" s="108">
        <v>1.8718263999999842</v>
      </c>
      <c r="G192" s="108">
        <v>2.1308903999999877</v>
      </c>
      <c r="H192" s="108">
        <v>2.1495939999999942</v>
      </c>
      <c r="I192" s="108">
        <v>8.4966571000000002</v>
      </c>
      <c r="J192" s="108">
        <v>6.8199760999999963</v>
      </c>
      <c r="K192" s="108">
        <v>5.4807723999999904</v>
      </c>
      <c r="L192" s="108">
        <v>3.1604740999999965</v>
      </c>
      <c r="M192" s="108">
        <v>4.6637984999999986</v>
      </c>
      <c r="N192" s="108">
        <v>16.284334799999993</v>
      </c>
      <c r="O192" s="108">
        <v>0.82</v>
      </c>
      <c r="P192" s="108">
        <v>1.96</v>
      </c>
      <c r="Q192" s="108">
        <v>1.6604968999999943</v>
      </c>
      <c r="R192" s="108">
        <v>2.8195827999999969</v>
      </c>
      <c r="S192" s="108">
        <v>-2.6862369000000106</v>
      </c>
      <c r="T192" s="108">
        <v>1.445285299999993</v>
      </c>
    </row>
    <row r="193" spans="2:20" x14ac:dyDescent="0.3">
      <c r="B193" s="103">
        <v>44627</v>
      </c>
      <c r="C193" s="108">
        <v>0.6</v>
      </c>
      <c r="D193" s="108">
        <v>-2.1629076000000165</v>
      </c>
      <c r="E193" s="108">
        <v>-5.2838254000000111</v>
      </c>
      <c r="F193" s="108">
        <v>1.5176965999999841</v>
      </c>
      <c r="G193" s="108">
        <v>2.354234599999987</v>
      </c>
      <c r="H193" s="108">
        <v>2.3080785999999911</v>
      </c>
      <c r="I193" s="108">
        <v>7.1836770999999979</v>
      </c>
      <c r="J193" s="108">
        <v>6.0209992999999944</v>
      </c>
      <c r="K193" s="108">
        <v>4.9617863999999905</v>
      </c>
      <c r="L193" s="108">
        <v>2.8113012999999984</v>
      </c>
      <c r="M193" s="108">
        <v>3.8149016999999965</v>
      </c>
      <c r="N193" s="108">
        <v>17.826081699999996</v>
      </c>
      <c r="O193" s="108">
        <v>0.85</v>
      </c>
      <c r="P193" s="108">
        <v>1.95</v>
      </c>
      <c r="Q193" s="108">
        <v>1.6674169999999955</v>
      </c>
      <c r="R193" s="108">
        <v>2.8468260999999959</v>
      </c>
      <c r="S193" s="108">
        <v>-2.6883856000000081</v>
      </c>
      <c r="T193" s="108">
        <v>1.4264081999999969</v>
      </c>
    </row>
    <row r="194" spans="2:20" x14ac:dyDescent="0.3">
      <c r="B194" s="103">
        <v>44637</v>
      </c>
      <c r="C194" s="108">
        <v>0.6</v>
      </c>
      <c r="D194" s="108">
        <v>-2.1310808000000137</v>
      </c>
      <c r="E194" s="108">
        <v>-5.3784166000000138</v>
      </c>
      <c r="F194" s="108">
        <v>1.2326261999999879</v>
      </c>
      <c r="G194" s="108">
        <v>2.1785585999999855</v>
      </c>
      <c r="H194" s="108">
        <v>2.3512001999999912</v>
      </c>
      <c r="I194" s="108">
        <v>8.8258650000000003</v>
      </c>
      <c r="J194" s="108">
        <v>7.5873593999999969</v>
      </c>
      <c r="K194" s="108">
        <v>6.2753573999999919</v>
      </c>
      <c r="L194" s="108">
        <v>3.9429825999999988</v>
      </c>
      <c r="M194" s="108">
        <v>5.0056229999999999</v>
      </c>
      <c r="N194" s="108">
        <v>3.3638840999999928</v>
      </c>
      <c r="O194" s="108">
        <v>0.82</v>
      </c>
      <c r="P194" s="108">
        <v>1.92</v>
      </c>
      <c r="Q194" s="108">
        <v>1.597090199999994</v>
      </c>
      <c r="R194" s="108">
        <v>2.7651893000000021</v>
      </c>
      <c r="S194" s="108">
        <v>-2.7343394000000094</v>
      </c>
      <c r="T194" s="108">
        <v>1.3700154000000002</v>
      </c>
    </row>
    <row r="195" spans="2:20" x14ac:dyDescent="0.3">
      <c r="B195" s="103">
        <v>44646</v>
      </c>
      <c r="C195" s="108">
        <v>0.62</v>
      </c>
      <c r="D195" s="108">
        <v>-2.270757000000013</v>
      </c>
      <c r="E195" s="108">
        <v>-5.4669396000000123</v>
      </c>
      <c r="F195" s="108">
        <v>0.9212971999999845</v>
      </c>
      <c r="G195" s="108">
        <v>2.2927075999999844</v>
      </c>
      <c r="H195" s="108">
        <v>2.3368895999999948</v>
      </c>
      <c r="I195" s="108">
        <v>9.6925168000000017</v>
      </c>
      <c r="J195" s="108">
        <v>8.5779398000000029</v>
      </c>
      <c r="K195" s="108">
        <v>6.852898699999999</v>
      </c>
      <c r="L195" s="108">
        <v>4.9005241999999978</v>
      </c>
      <c r="M195" s="108">
        <v>5.490846000000003</v>
      </c>
      <c r="N195" s="108">
        <v>9.5627982999999954</v>
      </c>
      <c r="O195" s="108">
        <v>0.85</v>
      </c>
      <c r="P195" s="108">
        <v>1.96</v>
      </c>
      <c r="Q195" s="108">
        <v>1.5958322999999952</v>
      </c>
      <c r="R195" s="108">
        <v>2.7227892999999983</v>
      </c>
      <c r="S195" s="108">
        <v>-2.7374274000000116</v>
      </c>
      <c r="T195" s="108">
        <v>1.3105957999999944</v>
      </c>
    </row>
    <row r="196" spans="2:20" x14ac:dyDescent="0.3">
      <c r="B196" s="103">
        <v>44657</v>
      </c>
      <c r="C196" s="108">
        <v>0.6</v>
      </c>
      <c r="D196" s="108">
        <v>-2.276400400000012</v>
      </c>
      <c r="E196" s="108">
        <v>-5.4995786000000155</v>
      </c>
      <c r="F196" s="108">
        <v>1.2660465999999833</v>
      </c>
      <c r="G196" s="108">
        <v>2.1697597999999854</v>
      </c>
      <c r="H196" s="108">
        <v>2.2785449999999883</v>
      </c>
      <c r="I196" s="108">
        <v>3.2073746000000014</v>
      </c>
      <c r="J196" s="108">
        <v>1.9888924000000001</v>
      </c>
      <c r="K196" s="108">
        <v>0.85917709999999481</v>
      </c>
      <c r="L196" s="108">
        <v>-1.5881504000000017</v>
      </c>
      <c r="M196" s="108">
        <v>-0.25987720000000358</v>
      </c>
      <c r="N196" s="108">
        <v>2.148860399999994</v>
      </c>
      <c r="O196" s="108">
        <v>0.82</v>
      </c>
      <c r="P196" s="108">
        <v>1.92</v>
      </c>
      <c r="Q196" s="108">
        <v>1.5643708999999939</v>
      </c>
      <c r="R196" s="108">
        <v>2.6955539000000002</v>
      </c>
      <c r="S196" s="108">
        <v>-2.7716958000000123</v>
      </c>
      <c r="T196" s="108">
        <v>1.3592985999999909</v>
      </c>
    </row>
    <row r="197" spans="2:20" x14ac:dyDescent="0.3">
      <c r="B197" s="103">
        <v>44667</v>
      </c>
      <c r="C197" s="108">
        <v>0.63</v>
      </c>
      <c r="D197" s="108">
        <v>-2.0991800000000129</v>
      </c>
      <c r="E197" s="108">
        <v>-5.1445892000000093</v>
      </c>
      <c r="F197" s="108">
        <v>1.3081843999999878</v>
      </c>
      <c r="G197" s="108">
        <v>2.5115403999999866</v>
      </c>
      <c r="H197" s="108">
        <v>2.6073151999999915</v>
      </c>
      <c r="I197" s="108">
        <v>8.7452608000000023</v>
      </c>
      <c r="J197" s="108">
        <v>7.7356991999999982</v>
      </c>
      <c r="K197" s="108">
        <v>6.2097813999999989</v>
      </c>
      <c r="L197" s="108">
        <v>4.1408632000000001</v>
      </c>
      <c r="M197" s="108">
        <v>4.913544200000004</v>
      </c>
      <c r="N197" s="108">
        <v>0.83674949999999448</v>
      </c>
      <c r="O197" s="108">
        <v>0.87</v>
      </c>
      <c r="P197" s="108">
        <v>1.88</v>
      </c>
      <c r="Q197" s="108">
        <v>1.5723820999999956</v>
      </c>
      <c r="R197" s="108">
        <v>2.7097935000000009</v>
      </c>
      <c r="S197" s="108">
        <v>-2.7398172000000098</v>
      </c>
      <c r="T197" s="108">
        <v>1.5262549999999941</v>
      </c>
    </row>
    <row r="198" spans="2:20" x14ac:dyDescent="0.3">
      <c r="B198" s="103">
        <v>44678</v>
      </c>
      <c r="C198" s="108">
        <v>0.63</v>
      </c>
      <c r="D198" s="108">
        <v>-2.3120590000000121</v>
      </c>
      <c r="E198" s="108">
        <v>-5.1890320000000134</v>
      </c>
      <c r="F198" s="108">
        <v>1.6016855999999864</v>
      </c>
      <c r="G198" s="108">
        <v>2.5742743999999842</v>
      </c>
      <c r="H198" s="108">
        <v>2.6670023999999928</v>
      </c>
      <c r="I198" s="108">
        <v>8.4987567000000013</v>
      </c>
      <c r="J198" s="108">
        <v>7.5173484999999989</v>
      </c>
      <c r="K198" s="108">
        <v>6.2846569999999939</v>
      </c>
      <c r="L198" s="108">
        <v>4.1001688999999981</v>
      </c>
      <c r="M198" s="108">
        <v>5.4436049000000022</v>
      </c>
      <c r="N198" s="108">
        <v>-3.9153953000000072</v>
      </c>
      <c r="O198" s="108">
        <v>1.02</v>
      </c>
      <c r="P198" s="108">
        <v>2.04</v>
      </c>
      <c r="Q198" s="108">
        <v>1.7734337999999945</v>
      </c>
      <c r="R198" s="108">
        <v>2.9629053000000005</v>
      </c>
      <c r="S198" s="108">
        <v>-2.4313384000000067</v>
      </c>
      <c r="T198" s="108">
        <v>1.9992565999999927</v>
      </c>
    </row>
    <row r="199" spans="2:20" x14ac:dyDescent="0.3">
      <c r="B199" s="103">
        <v>44687</v>
      </c>
      <c r="C199" s="108">
        <v>0.61</v>
      </c>
      <c r="D199" s="108">
        <v>-2.6705076000000139</v>
      </c>
      <c r="E199" s="108">
        <v>-5.5194592000000116</v>
      </c>
      <c r="F199" s="108">
        <v>0.35241879999998682</v>
      </c>
      <c r="G199" s="108">
        <v>2.1113363999999901</v>
      </c>
      <c r="H199" s="108">
        <v>2.4282555999999937</v>
      </c>
      <c r="I199" s="108">
        <v>11.478888200000009</v>
      </c>
      <c r="J199" s="108">
        <v>10.468857400000008</v>
      </c>
      <c r="K199" s="108">
        <v>7.9288385000000048</v>
      </c>
      <c r="L199" s="108">
        <v>7.2651966000000066</v>
      </c>
      <c r="M199" s="108">
        <v>7.1402188000000066</v>
      </c>
      <c r="N199" s="108">
        <v>10.187116900000003</v>
      </c>
      <c r="O199" s="108">
        <v>1.01</v>
      </c>
      <c r="P199" s="108">
        <v>2.08</v>
      </c>
      <c r="Q199" s="108">
        <v>1.7491782999999983</v>
      </c>
      <c r="R199" s="108">
        <v>2.950466100000003</v>
      </c>
      <c r="S199" s="108">
        <v>-2.3940426000000068</v>
      </c>
      <c r="T199" s="108">
        <v>2.0550748000000003</v>
      </c>
    </row>
    <row r="200" spans="2:20" x14ac:dyDescent="0.3">
      <c r="B200" s="103">
        <v>44697</v>
      </c>
      <c r="C200" s="108">
        <v>0.64</v>
      </c>
      <c r="D200" s="108">
        <v>-2.4083506000000154</v>
      </c>
      <c r="E200" s="108">
        <v>-5.5571104000000133</v>
      </c>
      <c r="F200" s="108">
        <v>1.0333135999999883</v>
      </c>
      <c r="G200" s="108">
        <v>2.2576999999999847</v>
      </c>
      <c r="H200" s="108">
        <v>2.3216211999999929</v>
      </c>
      <c r="I200" s="108">
        <v>8.7793357000000043</v>
      </c>
      <c r="J200" s="108">
        <v>7.7034894999999999</v>
      </c>
      <c r="K200" s="108">
        <v>6.4200071999999953</v>
      </c>
      <c r="L200" s="108">
        <v>4.7248495000000013</v>
      </c>
      <c r="M200" s="108">
        <v>4.5910025000000036</v>
      </c>
      <c r="N200" s="108">
        <v>2.5784589999999952</v>
      </c>
      <c r="O200" s="108">
        <v>1.06</v>
      </c>
      <c r="P200" s="108">
        <v>2.1</v>
      </c>
      <c r="Q200" s="108">
        <v>1.7687331999999958</v>
      </c>
      <c r="R200" s="108">
        <v>2.9760786000000001</v>
      </c>
      <c r="S200" s="108">
        <v>-2.4110051000000023</v>
      </c>
      <c r="T200" s="108">
        <v>2.101830500000001</v>
      </c>
    </row>
    <row r="201" spans="2:20" x14ac:dyDescent="0.3">
      <c r="B201" s="103">
        <v>44707</v>
      </c>
      <c r="C201" s="108">
        <v>0.63</v>
      </c>
      <c r="D201" s="108">
        <v>-2.7116552000000076</v>
      </c>
      <c r="E201" s="108">
        <v>-5.7680324000000134</v>
      </c>
      <c r="F201" s="108">
        <v>1.1685299999999907</v>
      </c>
      <c r="G201" s="108">
        <v>1.8205619999999909</v>
      </c>
      <c r="H201" s="108">
        <v>1.9399931999999902</v>
      </c>
      <c r="I201" s="108">
        <v>8.921567600000003</v>
      </c>
      <c r="J201" s="108">
        <v>7.9571031999999988</v>
      </c>
      <c r="K201" s="108">
        <v>6.6165992999999954</v>
      </c>
      <c r="L201" s="108">
        <v>4.5291728000000013</v>
      </c>
      <c r="M201" s="108">
        <v>0</v>
      </c>
      <c r="N201" s="108">
        <v>8.9236607999999897</v>
      </c>
      <c r="O201" s="108">
        <v>1.05</v>
      </c>
      <c r="P201" s="108">
        <v>2.15</v>
      </c>
      <c r="Q201" s="108">
        <v>1.7471532999999937</v>
      </c>
      <c r="R201" s="108">
        <v>2.9658026000000031</v>
      </c>
      <c r="S201" s="108">
        <v>-2.4439631000000093</v>
      </c>
      <c r="T201" s="108">
        <v>2.0442062999999999</v>
      </c>
    </row>
    <row r="202" spans="2:20" x14ac:dyDescent="0.3">
      <c r="B202" s="103">
        <v>44718</v>
      </c>
      <c r="C202" s="108">
        <v>0.61</v>
      </c>
      <c r="D202" s="108">
        <v>-2.6456432000000123</v>
      </c>
      <c r="E202" s="108">
        <v>-5.8512114000000146</v>
      </c>
      <c r="F202" s="108">
        <v>0.14597019999998559</v>
      </c>
      <c r="G202" s="108">
        <v>1.8628493999999867</v>
      </c>
      <c r="H202" s="108">
        <v>2.067946599999992</v>
      </c>
      <c r="I202" s="108">
        <v>8.9574193000000033</v>
      </c>
      <c r="J202" s="108">
        <v>7.489765300000002</v>
      </c>
      <c r="K202" s="108">
        <v>6.2377951999999972</v>
      </c>
      <c r="L202" s="108">
        <v>3.7581037000000013</v>
      </c>
      <c r="M202" s="108">
        <v>4.1685683000000058</v>
      </c>
      <c r="N202" s="108">
        <v>8.2934788999999931</v>
      </c>
      <c r="O202" s="108">
        <v>0.82</v>
      </c>
      <c r="P202" s="108">
        <v>1.94</v>
      </c>
      <c r="Q202" s="108">
        <v>1.4515054999999961</v>
      </c>
      <c r="R202" s="108">
        <v>2.6125311999999989</v>
      </c>
      <c r="S202" s="108">
        <v>-2.7823005000000083</v>
      </c>
      <c r="T202" s="108">
        <v>1.5095324999999962</v>
      </c>
    </row>
    <row r="203" spans="2:20" x14ac:dyDescent="0.3">
      <c r="B203" s="103">
        <v>44728</v>
      </c>
      <c r="C203" s="108">
        <v>0.64</v>
      </c>
      <c r="D203" s="108">
        <v>-2.3040860000000105</v>
      </c>
      <c r="E203" s="108">
        <v>-5.3685264000000075</v>
      </c>
      <c r="F203" s="108">
        <v>1.3846699999999921</v>
      </c>
      <c r="G203" s="108">
        <v>2.3458747999999909</v>
      </c>
      <c r="H203" s="108">
        <v>2.4218335999999914</v>
      </c>
      <c r="I203" s="108">
        <v>10.655615800000003</v>
      </c>
      <c r="J203" s="108">
        <v>8.5752041999999982</v>
      </c>
      <c r="K203" s="108">
        <v>7.4206427999999995</v>
      </c>
      <c r="L203" s="108">
        <v>5.1040462000000026</v>
      </c>
      <c r="M203" s="108">
        <v>5.6300419999999995</v>
      </c>
      <c r="N203" s="108">
        <v>9.7638217999999917</v>
      </c>
      <c r="O203" s="108">
        <v>0.98</v>
      </c>
      <c r="P203" s="108">
        <v>1.98</v>
      </c>
      <c r="Q203" s="108">
        <v>1.5888811999999954</v>
      </c>
      <c r="R203" s="108">
        <v>2.7699189999999962</v>
      </c>
      <c r="S203" s="108">
        <v>-2.6160727000000126</v>
      </c>
      <c r="T203" s="108">
        <v>1.8565720999999922</v>
      </c>
    </row>
    <row r="204" spans="2:20" x14ac:dyDescent="0.3">
      <c r="B204" s="103">
        <v>44740</v>
      </c>
      <c r="C204" s="108">
        <v>0.63</v>
      </c>
      <c r="D204" s="108">
        <v>-2.6372984000000166</v>
      </c>
      <c r="E204" s="108">
        <v>-5.6866150000000157</v>
      </c>
      <c r="F204" s="108">
        <v>0.7753909999999834</v>
      </c>
      <c r="G204" s="108">
        <v>2.0822953999999871</v>
      </c>
      <c r="H204" s="108">
        <v>2.2265313999999892</v>
      </c>
      <c r="I204" s="108">
        <v>11.677448900000005</v>
      </c>
      <c r="J204" s="108">
        <v>9.4947510999999949</v>
      </c>
      <c r="K204" s="108">
        <v>7.8777094999999964</v>
      </c>
      <c r="L204" s="108">
        <v>6.1705759000000011</v>
      </c>
      <c r="M204" s="108">
        <v>6.6532300999999983</v>
      </c>
      <c r="N204" s="108">
        <v>10.79587909999999</v>
      </c>
      <c r="O204" s="108">
        <v>1.06</v>
      </c>
      <c r="P204" s="108">
        <v>2.17</v>
      </c>
      <c r="Q204" s="108">
        <v>1.8092751999999988</v>
      </c>
      <c r="R204" s="108">
        <v>3.0107704000000033</v>
      </c>
      <c r="S204" s="108">
        <v>-2.3255563000000068</v>
      </c>
      <c r="T204" s="108">
        <v>2.2717714999999998</v>
      </c>
    </row>
    <row r="205" spans="2:20" x14ac:dyDescent="0.3">
      <c r="B205" s="103">
        <v>44749</v>
      </c>
      <c r="C205" s="108">
        <v>0.64</v>
      </c>
      <c r="D205" s="108">
        <v>-2.8609692000000111</v>
      </c>
      <c r="E205" s="108">
        <v>-5.9609078000000082</v>
      </c>
      <c r="F205" s="108">
        <v>1.0125673999999913</v>
      </c>
      <c r="G205" s="108">
        <v>1.8676209999999887</v>
      </c>
      <c r="H205" s="108">
        <v>1.9139833999999958</v>
      </c>
      <c r="I205" s="108">
        <v>9.8422339999999977</v>
      </c>
      <c r="J205" s="108">
        <v>8.9008481999999951</v>
      </c>
      <c r="K205" s="108">
        <v>7.6323362999999933</v>
      </c>
      <c r="L205" s="108">
        <v>5.5555057999999971</v>
      </c>
      <c r="M205" s="108">
        <v>6.065261999999997</v>
      </c>
      <c r="N205" s="108">
        <v>10.216780199999988</v>
      </c>
      <c r="O205" s="108">
        <v>1.04</v>
      </c>
      <c r="P205" s="108">
        <v>2.19</v>
      </c>
      <c r="Q205" s="108">
        <v>1.8115859999999939</v>
      </c>
      <c r="R205" s="108">
        <v>2.9815578000000018</v>
      </c>
      <c r="S205" s="108">
        <v>-2.3952849000000107</v>
      </c>
      <c r="T205" s="108">
        <v>2.1786740999999954</v>
      </c>
    </row>
    <row r="206" spans="2:20" x14ac:dyDescent="0.3">
      <c r="B206" s="103">
        <v>44754</v>
      </c>
      <c r="C206" s="108">
        <v>0.6</v>
      </c>
      <c r="D206" s="108">
        <v>-2.9113850000000099</v>
      </c>
      <c r="E206" s="108">
        <v>-6.5204224000000108</v>
      </c>
      <c r="F206" s="108">
        <v>-0.79036400000000773</v>
      </c>
      <c r="G206" s="108">
        <v>1.0758007999999903</v>
      </c>
      <c r="H206" s="108">
        <v>1.3771455999999946</v>
      </c>
      <c r="I206" s="108">
        <v>13.088625999999998</v>
      </c>
      <c r="J206" s="108">
        <v>12.038421799999995</v>
      </c>
      <c r="K206" s="108">
        <v>8.9461560999999854</v>
      </c>
      <c r="L206" s="108">
        <v>8.3875749999999929</v>
      </c>
      <c r="M206" s="108">
        <v>8.8120231999999916</v>
      </c>
      <c r="N206" s="108">
        <v>12.972410599999982</v>
      </c>
      <c r="O206" s="108">
        <v>0.86</v>
      </c>
      <c r="P206" s="108">
        <v>2.06</v>
      </c>
      <c r="Q206" s="108">
        <v>1.4769999999999968</v>
      </c>
      <c r="R206" s="108">
        <v>2.5751314000000001</v>
      </c>
      <c r="S206" s="108">
        <v>-2.8130593000000044</v>
      </c>
      <c r="T206" s="108">
        <v>1.5883168999999975</v>
      </c>
    </row>
    <row r="207" spans="2:20" x14ac:dyDescent="0.3">
      <c r="B207" s="103">
        <v>44755</v>
      </c>
      <c r="C207" s="108">
        <v>0.59</v>
      </c>
      <c r="D207" s="108">
        <v>-3.2755250000000125</v>
      </c>
      <c r="E207" s="108">
        <v>-7.0691942000000134</v>
      </c>
      <c r="F207" s="108">
        <v>-1.4293030000000133</v>
      </c>
      <c r="G207" s="108">
        <v>0.90007499999998963</v>
      </c>
      <c r="H207" s="108">
        <v>0.9487377999999923</v>
      </c>
      <c r="I207" s="108">
        <v>14.032319099999999</v>
      </c>
      <c r="J207" s="108">
        <v>13.000230099999991</v>
      </c>
      <c r="K207" s="108">
        <v>9.4294761999999857</v>
      </c>
      <c r="L207" s="108">
        <v>8.8099372999999925</v>
      </c>
      <c r="M207" s="108">
        <v>9.3933818999999961</v>
      </c>
      <c r="N207" s="108">
        <v>13.562638499999984</v>
      </c>
      <c r="O207" s="108">
        <v>0.79</v>
      </c>
      <c r="P207" s="108">
        <v>2.15</v>
      </c>
      <c r="Q207" s="108">
        <v>1.5213238999999921</v>
      </c>
      <c r="R207" s="108">
        <v>2.6035228000000004</v>
      </c>
      <c r="S207" s="108">
        <v>-2.8160779000000074</v>
      </c>
      <c r="T207" s="108">
        <v>1.4022426999999955</v>
      </c>
    </row>
    <row r="208" spans="2:20" x14ac:dyDescent="0.3">
      <c r="B208" s="103">
        <v>44758</v>
      </c>
      <c r="C208" s="108">
        <v>0.59</v>
      </c>
      <c r="D208" s="108">
        <v>-2.4133408000000078</v>
      </c>
      <c r="E208" s="108">
        <v>-6.2929668000000092</v>
      </c>
      <c r="F208" s="108">
        <v>-0.22497760000001379</v>
      </c>
      <c r="G208" s="108">
        <v>0</v>
      </c>
      <c r="H208" s="108">
        <v>0</v>
      </c>
      <c r="I208" s="108">
        <v>0</v>
      </c>
      <c r="J208" s="108">
        <v>0</v>
      </c>
      <c r="K208" s="108">
        <v>-19.128473200000002</v>
      </c>
      <c r="L208" s="108">
        <v>-20.469035499999997</v>
      </c>
      <c r="M208" s="108">
        <v>0</v>
      </c>
      <c r="N208" s="108">
        <v>0</v>
      </c>
      <c r="O208" s="108">
        <v>0.84</v>
      </c>
      <c r="P208" s="108">
        <v>2.09</v>
      </c>
      <c r="Q208" s="108">
        <v>1.5388192999999966</v>
      </c>
      <c r="R208" s="108">
        <v>2.5706738000000007</v>
      </c>
      <c r="S208" s="108">
        <v>-2.8847359000000123</v>
      </c>
      <c r="T208" s="108">
        <v>1.128106699999996</v>
      </c>
    </row>
    <row r="209" spans="2:20" x14ac:dyDescent="0.3">
      <c r="B209" s="103">
        <v>44764</v>
      </c>
      <c r="C209" s="108">
        <v>0.56999999999999995</v>
      </c>
      <c r="D209" s="108">
        <v>-2.4621844000000115</v>
      </c>
      <c r="E209" s="108">
        <v>-6.2086722000000147</v>
      </c>
      <c r="F209" s="108">
        <v>-1.8536200000015466E-2</v>
      </c>
      <c r="G209" s="108">
        <v>1.7739365999999839</v>
      </c>
      <c r="H209" s="108">
        <v>1.7293045999999936</v>
      </c>
      <c r="I209" s="108">
        <v>-6.0628251999999954</v>
      </c>
      <c r="J209" s="108">
        <v>-5.3585453999999997</v>
      </c>
      <c r="K209" s="108">
        <v>-10.550837700000006</v>
      </c>
      <c r="L209" s="108">
        <v>-11.219756200000001</v>
      </c>
      <c r="M209" s="108">
        <v>-9.7262928000000013</v>
      </c>
      <c r="N209" s="108">
        <v>-5.5392978000000088</v>
      </c>
      <c r="O209" s="108">
        <v>0.8</v>
      </c>
      <c r="P209" s="108">
        <v>2.1</v>
      </c>
      <c r="Q209" s="108">
        <v>1.5836396999999929</v>
      </c>
      <c r="R209" s="108">
        <v>2.6983579000000004</v>
      </c>
      <c r="S209" s="108">
        <v>-2.7893868000000128</v>
      </c>
      <c r="T209" s="108">
        <v>1.2099721999999913</v>
      </c>
    </row>
    <row r="210" spans="2:20" x14ac:dyDescent="0.3">
      <c r="B210" s="103">
        <v>44770</v>
      </c>
      <c r="C210" s="108">
        <v>0.63</v>
      </c>
      <c r="D210" s="108">
        <v>-2.3156718000000156</v>
      </c>
      <c r="E210" s="108">
        <v>-5.6849088000000121</v>
      </c>
      <c r="F210" s="108">
        <v>0.49370119999998363</v>
      </c>
      <c r="G210" s="108">
        <v>2.0283407999999818</v>
      </c>
      <c r="H210" s="108">
        <v>2.1711431999999906</v>
      </c>
      <c r="I210" s="108">
        <v>8.2720481999999986</v>
      </c>
      <c r="J210" s="108">
        <v>7.153238199999997</v>
      </c>
      <c r="K210" s="108">
        <v>5.4515396999999925</v>
      </c>
      <c r="L210" s="108">
        <v>3.2757450000000006</v>
      </c>
      <c r="M210" s="108">
        <v>0</v>
      </c>
      <c r="N210" s="108">
        <v>0</v>
      </c>
      <c r="O210" s="108">
        <v>0.85</v>
      </c>
      <c r="P210" s="108">
        <v>2.11</v>
      </c>
      <c r="Q210" s="108">
        <v>1.6723770999999905</v>
      </c>
      <c r="R210" s="108">
        <v>2.8057637999999931</v>
      </c>
      <c r="S210" s="108">
        <v>-2.7541589000000122</v>
      </c>
      <c r="T210" s="108">
        <v>1.8533608999999935</v>
      </c>
    </row>
    <row r="211" spans="2:20" x14ac:dyDescent="0.3">
      <c r="B211" s="103">
        <v>44777</v>
      </c>
      <c r="C211" s="108">
        <v>0.64</v>
      </c>
      <c r="D211" s="108">
        <v>-2.2546586000000075</v>
      </c>
      <c r="E211" s="108">
        <v>-5.5109536000000023</v>
      </c>
      <c r="F211" s="108">
        <v>1.4052919999999878</v>
      </c>
      <c r="G211" s="108">
        <v>2.2891059999999914</v>
      </c>
      <c r="H211" s="108">
        <v>2.4124335999999929</v>
      </c>
      <c r="I211" s="108">
        <v>4.6789483000000001</v>
      </c>
      <c r="J211" s="108">
        <v>3.7404058999999972</v>
      </c>
      <c r="K211" s="108">
        <v>2.2138540999999918</v>
      </c>
      <c r="L211" s="108">
        <v>-0.25642090000000195</v>
      </c>
      <c r="M211" s="108">
        <v>1.2942440999999985</v>
      </c>
      <c r="N211" s="108">
        <v>5.4989774999999907</v>
      </c>
      <c r="O211" s="108">
        <v>0.86</v>
      </c>
      <c r="P211" s="108">
        <v>2.12</v>
      </c>
      <c r="Q211" s="108">
        <v>1.6939118999999958</v>
      </c>
      <c r="R211" s="108">
        <v>2.831555100000001</v>
      </c>
      <c r="S211" s="108">
        <v>-2.6734216000000099</v>
      </c>
      <c r="T211" s="108">
        <v>1.3862833999999973</v>
      </c>
    </row>
    <row r="212" spans="2:20" x14ac:dyDescent="0.3">
      <c r="B212" s="103">
        <v>44784</v>
      </c>
      <c r="C212" s="108">
        <v>0.57999999999999996</v>
      </c>
      <c r="D212" s="108">
        <v>-2.3893010000000148</v>
      </c>
      <c r="E212" s="108">
        <v>-5.6990080000000098</v>
      </c>
      <c r="F212" s="108">
        <v>2.412719999998433E-2</v>
      </c>
      <c r="G212" s="108">
        <v>1.7619731999999861</v>
      </c>
      <c r="H212" s="108">
        <v>2.3120363999999891</v>
      </c>
      <c r="I212" s="108">
        <v>6.3455308000000024</v>
      </c>
      <c r="J212" s="108">
        <v>5.2101988000000006</v>
      </c>
      <c r="K212" s="108">
        <v>1.9057043999999994</v>
      </c>
      <c r="L212" s="108">
        <v>1.4147164000000032</v>
      </c>
      <c r="M212" s="108">
        <v>2.8351094000000003</v>
      </c>
      <c r="N212" s="108">
        <v>7.0487119999999921</v>
      </c>
      <c r="O212" s="108">
        <v>0.77</v>
      </c>
      <c r="P212" s="108">
        <v>2.1</v>
      </c>
      <c r="Q212" s="108">
        <v>1.6790942999999956</v>
      </c>
      <c r="R212" s="108">
        <v>2.8093789999999981</v>
      </c>
      <c r="S212" s="108">
        <v>-2.6692037000000095</v>
      </c>
      <c r="T212" s="108">
        <v>1.3625876999999944</v>
      </c>
    </row>
    <row r="213" spans="2:20" x14ac:dyDescent="0.3">
      <c r="B213" s="103">
        <v>44790</v>
      </c>
      <c r="C213" s="108">
        <v>0.6</v>
      </c>
      <c r="D213" s="108">
        <v>-1.8731284000000108</v>
      </c>
      <c r="E213" s="108">
        <v>-5.5561554000000068</v>
      </c>
      <c r="F213" s="108">
        <v>0.68881979999999199</v>
      </c>
      <c r="G213" s="108">
        <v>2.1659393999999899</v>
      </c>
      <c r="H213" s="108">
        <v>2.3540025999999936</v>
      </c>
      <c r="I213" s="108">
        <v>5.4767311999999997</v>
      </c>
      <c r="J213" s="108">
        <v>4.2789406000000003</v>
      </c>
      <c r="K213" s="108">
        <v>2.4685728999999927</v>
      </c>
      <c r="L213" s="108">
        <v>0.44059859999999951</v>
      </c>
      <c r="M213" s="108">
        <v>2.0963031999999995</v>
      </c>
      <c r="N213" s="108">
        <v>6.3099057999999912</v>
      </c>
      <c r="O213" s="108">
        <v>0.82</v>
      </c>
      <c r="P213" s="108">
        <v>2.09</v>
      </c>
      <c r="Q213" s="108">
        <v>1.701242499999998</v>
      </c>
      <c r="R213" s="108">
        <v>2.8215851999999986</v>
      </c>
      <c r="S213" s="108">
        <v>-2.6745515000000073</v>
      </c>
      <c r="T213" s="108">
        <v>1.3739813000000014</v>
      </c>
    </row>
    <row r="214" spans="2:20" x14ac:dyDescent="0.3">
      <c r="B214" s="103">
        <v>44800</v>
      </c>
      <c r="C214" s="108">
        <v>0.61</v>
      </c>
      <c r="D214" s="108">
        <v>-1.8631284000000106</v>
      </c>
      <c r="E214" s="108">
        <v>-5.8477394000000062</v>
      </c>
      <c r="F214" s="108">
        <v>0.26811179999999324</v>
      </c>
      <c r="G214" s="108">
        <v>1.8954233999999879</v>
      </c>
      <c r="H214" s="108">
        <v>2.1225085999999975</v>
      </c>
      <c r="I214" s="108">
        <v>5.2740045000000038</v>
      </c>
      <c r="J214" s="108">
        <v>4.3639521000000023</v>
      </c>
      <c r="K214" s="108">
        <v>2.1779623999999966</v>
      </c>
      <c r="L214" s="108">
        <v>0.28879970000000021</v>
      </c>
      <c r="M214" s="108">
        <v>2.1813147000000015</v>
      </c>
      <c r="N214" s="108">
        <v>6.3949172999999933</v>
      </c>
      <c r="O214" s="108">
        <v>0.84</v>
      </c>
      <c r="P214" s="108">
        <v>2.11</v>
      </c>
      <c r="Q214" s="108">
        <v>1.6734701999999935</v>
      </c>
      <c r="R214" s="108">
        <v>2.7552908999999959</v>
      </c>
      <c r="S214" s="108">
        <v>-2.7572368000000118</v>
      </c>
      <c r="T214" s="108">
        <v>1.2217407999999912</v>
      </c>
    </row>
    <row r="215" spans="2:20" x14ac:dyDescent="0.3">
      <c r="B215" s="103">
        <v>44806</v>
      </c>
      <c r="C215" s="108">
        <v>0.63</v>
      </c>
      <c r="D215" s="108">
        <v>-1.8431284000000105</v>
      </c>
      <c r="E215" s="108">
        <v>-6.0092754000000053</v>
      </c>
      <c r="F215" s="108">
        <v>0.42772059999999107</v>
      </c>
      <c r="G215" s="108">
        <v>1.7441609999999872</v>
      </c>
      <c r="H215" s="108">
        <v>1.8263709999999933</v>
      </c>
      <c r="I215" s="108">
        <v>4.0806896000000012</v>
      </c>
      <c r="J215" s="108">
        <v>3.1323996000000012</v>
      </c>
      <c r="K215" s="108">
        <v>1.6155224999999955</v>
      </c>
      <c r="L215" s="108">
        <v>-0.92636799999999653</v>
      </c>
      <c r="M215" s="108">
        <v>0</v>
      </c>
      <c r="N215" s="108">
        <v>0</v>
      </c>
      <c r="O215" s="108">
        <v>0.88</v>
      </c>
      <c r="P215" s="108">
        <v>2.08</v>
      </c>
      <c r="Q215" s="108">
        <v>1.6945986999999976</v>
      </c>
      <c r="R215" s="108">
        <v>2.802232900000003</v>
      </c>
      <c r="S215" s="108">
        <v>-2.7376698000000039</v>
      </c>
      <c r="T215" s="108">
        <v>1.246674199999998</v>
      </c>
    </row>
    <row r="216" spans="2:20" x14ac:dyDescent="0.3">
      <c r="B216" s="103">
        <v>44812</v>
      </c>
      <c r="C216" s="108">
        <v>0.6</v>
      </c>
      <c r="D216" s="108">
        <v>-2.12</v>
      </c>
      <c r="E216" s="108">
        <v>-5.9353154000000021</v>
      </c>
      <c r="F216" s="108">
        <v>0.47411539999999108</v>
      </c>
      <c r="G216" s="108">
        <v>1.8565429999999861</v>
      </c>
      <c r="H216" s="108">
        <v>1.894380199999997</v>
      </c>
      <c r="I216" s="108">
        <v>4.8620360999999992</v>
      </c>
      <c r="J216" s="108">
        <v>3.7865307000000001</v>
      </c>
      <c r="K216" s="108">
        <v>2.2031996999999954</v>
      </c>
      <c r="L216" s="108">
        <v>0</v>
      </c>
      <c r="M216" s="108">
        <v>0</v>
      </c>
      <c r="N216" s="108">
        <v>0</v>
      </c>
      <c r="O216" s="108">
        <v>0.78</v>
      </c>
      <c r="P216" s="108">
        <v>2.09</v>
      </c>
      <c r="Q216" s="108">
        <v>1.6361949999999954</v>
      </c>
      <c r="R216" s="108">
        <v>2.7395055999999984</v>
      </c>
      <c r="S216" s="108">
        <v>-2.7873681000000077</v>
      </c>
      <c r="T216" s="108">
        <v>1.2594070999999945</v>
      </c>
    </row>
    <row r="217" spans="2:20" x14ac:dyDescent="0.3">
      <c r="B217" s="103">
        <v>44819</v>
      </c>
      <c r="C217" s="108">
        <v>0.62</v>
      </c>
      <c r="D217" s="108">
        <v>-2.2624304000000128</v>
      </c>
      <c r="E217" s="108">
        <v>-5.9502814000000033</v>
      </c>
      <c r="F217" s="108">
        <v>0.55670859999998534</v>
      </c>
      <c r="G217" s="108">
        <v>2.0403585999999891</v>
      </c>
      <c r="H217" s="108">
        <v>2.1341453999999938</v>
      </c>
      <c r="I217" s="108"/>
      <c r="J217" s="108"/>
      <c r="K217" s="108"/>
      <c r="L217" s="108"/>
      <c r="M217" s="108"/>
      <c r="N217" s="108"/>
      <c r="O217" s="108"/>
      <c r="P217" s="108">
        <v>2.11</v>
      </c>
      <c r="Q217" s="108">
        <v>1.660662299999998</v>
      </c>
      <c r="R217" s="108">
        <v>2.7725834999999996</v>
      </c>
      <c r="S217" s="108">
        <v>-2.758619200000008</v>
      </c>
      <c r="T217" s="108">
        <v>1.202400199999996</v>
      </c>
    </row>
    <row r="218" spans="2:20" x14ac:dyDescent="0.3">
      <c r="B218" s="103">
        <v>44826</v>
      </c>
      <c r="C218" s="108">
        <v>0.61</v>
      </c>
      <c r="D218" s="108">
        <v>-2.3386064000000117</v>
      </c>
      <c r="E218" s="108">
        <v>-5.7879944000000121</v>
      </c>
      <c r="F218" s="108">
        <v>0.65742279999998354</v>
      </c>
      <c r="G218" s="108">
        <v>1.981656799999985</v>
      </c>
      <c r="H218" s="108">
        <v>2.16322959999999</v>
      </c>
      <c r="I218" s="108"/>
      <c r="J218" s="108"/>
      <c r="K218" s="108"/>
      <c r="L218" s="108"/>
      <c r="M218" s="108"/>
      <c r="N218" s="108"/>
      <c r="O218" s="108"/>
      <c r="P218" s="108">
        <v>2.09</v>
      </c>
      <c r="Q218" s="108">
        <v>1.6825141999999906</v>
      </c>
      <c r="R218" s="108">
        <v>2.7400357999999985</v>
      </c>
      <c r="S218" s="108">
        <v>-2.7452989000000088</v>
      </c>
      <c r="T218" s="108">
        <v>1.2337800999999944</v>
      </c>
    </row>
    <row r="219" spans="2:20" x14ac:dyDescent="0.3">
      <c r="B219" s="103">
        <v>44832</v>
      </c>
      <c r="C219" s="108">
        <v>0.62</v>
      </c>
      <c r="D219" s="108">
        <v>-1.7761716000000107</v>
      </c>
      <c r="E219" s="108">
        <v>-5.2971946000000099</v>
      </c>
      <c r="F219" s="108">
        <v>0.97850699999999158</v>
      </c>
      <c r="G219" s="108">
        <v>2.4869849999999865</v>
      </c>
      <c r="H219" s="108">
        <v>2.6789181999999929</v>
      </c>
      <c r="I219" s="108"/>
      <c r="J219" s="108"/>
      <c r="K219" s="108"/>
      <c r="L219" s="108"/>
      <c r="M219" s="108"/>
      <c r="N219" s="108"/>
      <c r="O219" s="108"/>
      <c r="P219" s="108">
        <v>2.11</v>
      </c>
      <c r="Q219" s="108">
        <v>1.6545618999999925</v>
      </c>
      <c r="R219" s="108">
        <v>2.5691834999999967</v>
      </c>
      <c r="S219" s="108">
        <v>-2.8006682000000067</v>
      </c>
      <c r="T219" s="108">
        <v>1.1910597999999979</v>
      </c>
    </row>
    <row r="220" spans="2:20" x14ac:dyDescent="0.3">
      <c r="B220" s="103">
        <v>44839</v>
      </c>
      <c r="C220" s="108">
        <v>0.61</v>
      </c>
      <c r="D220" s="108">
        <v>-2.1590708000000109</v>
      </c>
      <c r="E220" s="108">
        <v>-5.5387648000000125</v>
      </c>
      <c r="F220" s="108">
        <v>6.2973999999984209E-2</v>
      </c>
      <c r="G220" s="108">
        <v>2.1732571999999881</v>
      </c>
      <c r="H220" s="108">
        <v>2.3978247999999915</v>
      </c>
      <c r="I220" s="108"/>
      <c r="J220" s="108"/>
      <c r="K220" s="108"/>
      <c r="L220" s="108"/>
      <c r="M220" s="108"/>
      <c r="N220" s="108"/>
      <c r="O220" s="108"/>
      <c r="P220" s="108">
        <v>2.11</v>
      </c>
      <c r="Q220" s="108">
        <v>1.6186483999999934</v>
      </c>
      <c r="R220" s="108">
        <v>2.4819662999999972</v>
      </c>
      <c r="S220" s="108">
        <v>-2.7862584000000088</v>
      </c>
      <c r="T220" s="108">
        <v>1.0936383999999957</v>
      </c>
    </row>
    <row r="221" spans="2:20" x14ac:dyDescent="0.3">
      <c r="B221" s="103">
        <v>44846</v>
      </c>
      <c r="C221" s="108">
        <v>0.61</v>
      </c>
      <c r="D221" s="108">
        <v>-2.1758236000000095</v>
      </c>
      <c r="E221" s="108">
        <v>-5.6212026000000099</v>
      </c>
      <c r="F221" s="108">
        <v>4.4039399999989293E-2</v>
      </c>
      <c r="G221" s="108">
        <v>2.1452353999999878</v>
      </c>
      <c r="H221" s="108">
        <v>2.423700199999995</v>
      </c>
      <c r="I221" s="108"/>
      <c r="J221" s="108"/>
      <c r="K221" s="108"/>
      <c r="L221" s="108"/>
      <c r="M221" s="108"/>
      <c r="N221" s="108"/>
      <c r="O221" s="108"/>
      <c r="P221" s="108">
        <v>2.11</v>
      </c>
      <c r="Q221" s="108">
        <v>1.6372326999999944</v>
      </c>
      <c r="R221" s="108">
        <v>2.1046139000000004</v>
      </c>
      <c r="S221" s="108">
        <v>-2.7083768000000106</v>
      </c>
      <c r="T221" s="108">
        <v>1.0922563999999988</v>
      </c>
    </row>
    <row r="222" spans="2:20" x14ac:dyDescent="0.3">
      <c r="B222" s="103">
        <v>44854</v>
      </c>
      <c r="C222" s="108">
        <v>0.62</v>
      </c>
      <c r="D222" s="108">
        <v>-2.2352838000000115</v>
      </c>
      <c r="E222" s="108">
        <v>-5.6537468000000022</v>
      </c>
      <c r="F222" s="108">
        <v>0.394803999999988</v>
      </c>
      <c r="G222" s="108">
        <v>2.0345163999999878</v>
      </c>
      <c r="H222" s="108">
        <v>2.2462571999999961</v>
      </c>
      <c r="I222" s="108"/>
      <c r="J222" s="108"/>
      <c r="K222" s="108"/>
      <c r="L222" s="108"/>
      <c r="M222" s="108"/>
      <c r="N222" s="108"/>
      <c r="O222" s="108"/>
      <c r="P222" s="108">
        <v>2.11</v>
      </c>
      <c r="Q222" s="108">
        <v>1.6139470999999972</v>
      </c>
      <c r="R222" s="108">
        <v>2.1256151000000014</v>
      </c>
      <c r="S222" s="108">
        <v>-2.8110116000000023</v>
      </c>
      <c r="T222" s="108">
        <v>1.1414173999999964</v>
      </c>
    </row>
    <row r="223" spans="2:20" x14ac:dyDescent="0.3">
      <c r="B223" s="103">
        <v>44861</v>
      </c>
      <c r="C223" s="108">
        <v>0.62</v>
      </c>
      <c r="D223" s="108">
        <v>-2.303813000000011</v>
      </c>
      <c r="E223" s="108">
        <v>-5.58439200000001</v>
      </c>
      <c r="F223" s="108">
        <v>0.18247959999998509</v>
      </c>
      <c r="G223" s="108">
        <v>2.0022971999999881</v>
      </c>
      <c r="H223" s="108">
        <v>2.1780239999999904</v>
      </c>
      <c r="I223" s="108"/>
      <c r="J223" s="108"/>
      <c r="K223" s="108"/>
      <c r="L223" s="108"/>
      <c r="M223" s="108"/>
      <c r="N223" s="108"/>
      <c r="O223" s="108"/>
      <c r="P223" s="108">
        <v>2.09</v>
      </c>
      <c r="Q223" s="108">
        <v>1.5508220999999951</v>
      </c>
      <c r="R223" s="108">
        <v>2.0869416999999939</v>
      </c>
      <c r="S223" s="108">
        <v>-2.8454820000000138</v>
      </c>
      <c r="T223" s="108">
        <v>1.0092753999999964</v>
      </c>
    </row>
    <row r="224" spans="2:20" x14ac:dyDescent="0.3">
      <c r="B224" s="103">
        <v>44869</v>
      </c>
      <c r="C224" s="108">
        <v>0.61</v>
      </c>
      <c r="D224" s="108">
        <v>-2.090858000000011</v>
      </c>
      <c r="E224" s="108">
        <v>-5.5114170000000069</v>
      </c>
      <c r="F224" s="108">
        <v>0.96160539999999184</v>
      </c>
      <c r="G224" s="108">
        <v>2.1684225999999933</v>
      </c>
      <c r="H224" s="108">
        <v>2.2788505999999931</v>
      </c>
      <c r="I224" s="108"/>
      <c r="J224" s="108"/>
      <c r="K224" s="108"/>
      <c r="L224" s="108"/>
      <c r="M224" s="108"/>
      <c r="N224" s="108"/>
      <c r="O224" s="108"/>
      <c r="P224" s="108">
        <v>2.11</v>
      </c>
      <c r="Q224" s="108">
        <v>1.6197234999999961</v>
      </c>
      <c r="R224" s="108">
        <v>2.2657052999999987</v>
      </c>
      <c r="S224" s="108">
        <v>-2.7879034000000051</v>
      </c>
      <c r="T224" s="108">
        <v>1.1915811999999977</v>
      </c>
    </row>
    <row r="225" spans="2:20" x14ac:dyDescent="0.3">
      <c r="B225" s="103">
        <v>44875</v>
      </c>
      <c r="C225" s="108">
        <v>0.63</v>
      </c>
      <c r="D225" s="108">
        <v>-2.2921286000000105</v>
      </c>
      <c r="E225" s="108">
        <v>-5.3538876000000073</v>
      </c>
      <c r="F225" s="108">
        <v>0.83261599999998803</v>
      </c>
      <c r="G225" s="108">
        <v>1.9896667999999886</v>
      </c>
      <c r="H225" s="108">
        <v>2.1523831999999925</v>
      </c>
      <c r="I225" s="108"/>
      <c r="J225" s="108"/>
      <c r="K225" s="108"/>
      <c r="L225" s="108"/>
      <c r="M225" s="108"/>
      <c r="N225" s="108"/>
      <c r="O225" s="108"/>
      <c r="P225" s="108">
        <v>2.11</v>
      </c>
      <c r="Q225" s="108">
        <v>1.5968158999999922</v>
      </c>
      <c r="R225" s="108">
        <v>2.2371975999999956</v>
      </c>
      <c r="S225" s="108">
        <v>-2.8239481000000111</v>
      </c>
      <c r="T225" s="108">
        <v>1.1752652999999964</v>
      </c>
    </row>
    <row r="226" spans="2:20" x14ac:dyDescent="0.3">
      <c r="B226" s="103">
        <v>44881</v>
      </c>
      <c r="C226" s="108">
        <v>0.62</v>
      </c>
      <c r="D226" s="108">
        <v>-2.4033670000000056</v>
      </c>
      <c r="E226" s="108">
        <v>-5.3871320000000038</v>
      </c>
      <c r="F226" s="108">
        <v>0.85173639999999162</v>
      </c>
      <c r="G226" s="108">
        <v>2.0414087999999886</v>
      </c>
      <c r="H226" s="108">
        <v>2.1967303999999963</v>
      </c>
      <c r="I226" s="108"/>
      <c r="J226" s="108"/>
      <c r="K226" s="108"/>
      <c r="L226" s="108"/>
      <c r="M226" s="108"/>
      <c r="N226" s="108"/>
      <c r="O226" s="108"/>
      <c r="P226" s="108">
        <v>2.11</v>
      </c>
      <c r="Q226" s="108">
        <v>1.5914174999999928</v>
      </c>
      <c r="R226" s="108">
        <v>2.2433715000000012</v>
      </c>
      <c r="S226" s="108">
        <v>-2.8035542000000069</v>
      </c>
      <c r="T226" s="108">
        <v>1.2486549999999945</v>
      </c>
    </row>
    <row r="227" spans="2:20" x14ac:dyDescent="0.3">
      <c r="B227" s="103">
        <v>44891</v>
      </c>
      <c r="C227" s="108">
        <v>0.61</v>
      </c>
      <c r="D227" s="108">
        <v>-2.2730202000000079</v>
      </c>
      <c r="E227" s="108">
        <v>-5.2015012000000063</v>
      </c>
      <c r="F227" s="108">
        <v>0.66678559999999076</v>
      </c>
      <c r="G227" s="108">
        <v>1.9678743999999919</v>
      </c>
      <c r="H227" s="108">
        <v>2.3618011999999964</v>
      </c>
      <c r="I227" s="108"/>
      <c r="J227" s="108"/>
      <c r="K227" s="108"/>
      <c r="L227" s="108"/>
      <c r="M227" s="108"/>
      <c r="N227" s="108"/>
      <c r="O227" s="108"/>
      <c r="P227" s="108">
        <v>2.11</v>
      </c>
      <c r="Q227" s="108">
        <v>1.6093586999999911</v>
      </c>
      <c r="R227" s="108">
        <v>2.3114984999999972</v>
      </c>
      <c r="S227" s="108">
        <v>-2.7396582000000071</v>
      </c>
      <c r="T227" s="108">
        <v>1.2875805999999939</v>
      </c>
    </row>
    <row r="228" spans="2:20" x14ac:dyDescent="0.3">
      <c r="B228" s="103">
        <v>44902</v>
      </c>
      <c r="C228" s="108">
        <v>0.64</v>
      </c>
      <c r="D228" s="108">
        <v>-2.2024494000000052</v>
      </c>
      <c r="E228" s="108">
        <v>-5.2519394000000066</v>
      </c>
      <c r="F228" s="108">
        <v>0.91746379999999383</v>
      </c>
      <c r="G228" s="108">
        <v>2.1974693999999908</v>
      </c>
      <c r="H228" s="108">
        <v>2.371433799999993</v>
      </c>
      <c r="I228" s="108"/>
      <c r="J228" s="108"/>
      <c r="K228" s="108"/>
      <c r="L228" s="108"/>
      <c r="M228" s="108"/>
      <c r="N228" s="108"/>
      <c r="O228" s="108"/>
      <c r="P228" s="108">
        <v>2.08</v>
      </c>
      <c r="Q228" s="108">
        <v>1.6845398999999919</v>
      </c>
      <c r="R228" s="108">
        <v>2.4340257999999957</v>
      </c>
      <c r="S228" s="108">
        <v>-2.6531779000000073</v>
      </c>
      <c r="T228" s="108">
        <v>1.5091490999999913</v>
      </c>
    </row>
    <row r="229" spans="2:20" x14ac:dyDescent="0.3">
      <c r="B229" s="103">
        <v>44912</v>
      </c>
      <c r="C229" s="108">
        <v>0.64</v>
      </c>
      <c r="D229" s="108">
        <v>-2.2802292000000124</v>
      </c>
      <c r="E229" s="108">
        <v>-5.1073882000000106</v>
      </c>
      <c r="F229" s="108">
        <v>1.3079021999999849</v>
      </c>
      <c r="G229" s="108">
        <v>2.250707799999986</v>
      </c>
      <c r="H229" s="108">
        <v>2.4604085999999885</v>
      </c>
      <c r="I229" s="108"/>
      <c r="J229" s="108"/>
      <c r="K229" s="108"/>
      <c r="L229" s="108"/>
      <c r="M229" s="108"/>
      <c r="N229" s="108"/>
      <c r="O229" s="108"/>
      <c r="P229" s="108">
        <v>1.98</v>
      </c>
      <c r="Q229" s="108">
        <v>1.6246866999999945</v>
      </c>
      <c r="R229" s="108">
        <v>2.3954245999999992</v>
      </c>
      <c r="S229" s="108">
        <v>-2.6983641000000067</v>
      </c>
      <c r="T229" s="108">
        <v>1.6897884999999939</v>
      </c>
    </row>
    <row r="230" spans="2:20" x14ac:dyDescent="0.3">
      <c r="B230" s="103">
        <v>44922</v>
      </c>
      <c r="C230" s="108">
        <v>0.59</v>
      </c>
      <c r="D230" s="108">
        <v>-2.0758858000000111</v>
      </c>
      <c r="E230" s="108">
        <v>-5.0914008000000033</v>
      </c>
      <c r="F230" s="108">
        <v>1.8348795999999863</v>
      </c>
      <c r="G230" s="108">
        <v>2.4007483999999888</v>
      </c>
      <c r="H230" s="108">
        <v>2.6197431999999932</v>
      </c>
      <c r="I230" s="108"/>
      <c r="J230" s="108"/>
      <c r="K230" s="108"/>
      <c r="L230" s="108"/>
      <c r="M230" s="108"/>
      <c r="N230" s="108"/>
      <c r="O230" s="108"/>
      <c r="P230" s="108">
        <v>2</v>
      </c>
      <c r="Q230" s="108">
        <v>1.6662573999999948</v>
      </c>
      <c r="R230" s="108">
        <v>2.3287589000000017</v>
      </c>
      <c r="S230" s="108">
        <v>-2.4938028000000045</v>
      </c>
      <c r="T230" s="108">
        <v>1.7962101999999978</v>
      </c>
    </row>
    <row r="231" spans="2:20" x14ac:dyDescent="0.3">
      <c r="B231" s="103">
        <v>44932</v>
      </c>
      <c r="C231" s="108">
        <v>0.61</v>
      </c>
      <c r="D231" s="108">
        <v>-1.8847184000000108</v>
      </c>
      <c r="E231" s="108">
        <v>-4.8103084000000074</v>
      </c>
      <c r="F231" s="108">
        <v>2.0880135999999907</v>
      </c>
      <c r="G231" s="108">
        <v>2.2982147999999905</v>
      </c>
      <c r="H231" s="108">
        <v>2.8014459999999932</v>
      </c>
      <c r="I231" s="108"/>
      <c r="J231" s="108"/>
      <c r="K231" s="108"/>
      <c r="L231" s="108"/>
      <c r="M231" s="108"/>
      <c r="N231" s="108"/>
      <c r="O231" s="108"/>
      <c r="P231" s="108">
        <v>2</v>
      </c>
      <c r="Q231" s="108">
        <v>1.8490877999999942</v>
      </c>
      <c r="R231" s="108">
        <v>2.5224889999999967</v>
      </c>
      <c r="S231" s="108">
        <v>-2.118771700000007</v>
      </c>
      <c r="T231" s="108">
        <v>2.328819499999994</v>
      </c>
    </row>
    <row r="232" spans="2:20" x14ac:dyDescent="0.3">
      <c r="B232" s="103">
        <v>44941</v>
      </c>
      <c r="C232" s="108">
        <v>0.68</v>
      </c>
      <c r="D232" s="108">
        <v>-2.1490738000000063</v>
      </c>
      <c r="E232" s="108">
        <v>-4.3382088000000074</v>
      </c>
      <c r="F232" s="108">
        <v>0.53473239999998801</v>
      </c>
      <c r="G232" s="108">
        <v>2.1718459999999915</v>
      </c>
      <c r="H232" s="108">
        <v>2.5560651999999937</v>
      </c>
      <c r="I232" s="108"/>
      <c r="J232" s="108"/>
      <c r="K232" s="108"/>
      <c r="L232" s="108"/>
      <c r="M232" s="108"/>
      <c r="N232" s="108"/>
      <c r="O232" s="108"/>
      <c r="P232" s="108">
        <v>2.08</v>
      </c>
      <c r="Q232" s="108">
        <v>1.920819199999996</v>
      </c>
      <c r="R232" s="108">
        <v>2.6158078999999992</v>
      </c>
      <c r="S232" s="108">
        <v>-2.1424758000000086</v>
      </c>
      <c r="T232" s="108">
        <v>2.1912795999999957</v>
      </c>
    </row>
    <row r="233" spans="2:20" x14ac:dyDescent="0.3">
      <c r="B233" s="103">
        <v>44951</v>
      </c>
      <c r="C233" s="108">
        <v>0.61</v>
      </c>
      <c r="D233" s="108">
        <v>-2.5770504000000107</v>
      </c>
      <c r="E233" s="108">
        <v>-4.6213194000000097</v>
      </c>
      <c r="F233" s="108">
        <v>1.4677709999999897</v>
      </c>
      <c r="G233" s="108">
        <v>1.9007589999999879</v>
      </c>
      <c r="H233" s="108">
        <v>1.975932199999995</v>
      </c>
      <c r="I233" s="108"/>
      <c r="J233" s="108"/>
      <c r="K233" s="108"/>
      <c r="L233" s="108"/>
      <c r="M233" s="108"/>
      <c r="N233" s="108"/>
      <c r="O233" s="108"/>
      <c r="P233" s="108">
        <v>2.08</v>
      </c>
      <c r="Q233" s="108">
        <v>1.9317060000000001</v>
      </c>
      <c r="R233" s="108">
        <v>2.5721426000000029</v>
      </c>
      <c r="S233" s="108">
        <v>-2.1658971000000067</v>
      </c>
      <c r="T233" s="108">
        <v>2.1285592999999983</v>
      </c>
    </row>
    <row r="234" spans="2:20" x14ac:dyDescent="0.3">
      <c r="B234" s="103">
        <v>44963</v>
      </c>
      <c r="C234" s="108">
        <v>0.61</v>
      </c>
      <c r="D234" s="108">
        <v>-1.4790282000000099</v>
      </c>
      <c r="E234" s="108">
        <v>-4.8247062000000094</v>
      </c>
      <c r="F234" s="108">
        <v>1.7557253999999871</v>
      </c>
      <c r="G234" s="108">
        <v>2.8020853999999837</v>
      </c>
      <c r="H234" s="108">
        <v>2.9555033999999893</v>
      </c>
      <c r="I234" s="108"/>
      <c r="J234" s="108"/>
      <c r="K234" s="108"/>
      <c r="L234" s="108"/>
      <c r="M234" s="108"/>
      <c r="N234" s="108"/>
      <c r="O234" s="108"/>
      <c r="P234" s="108">
        <v>2.1</v>
      </c>
      <c r="Q234" s="108">
        <v>2.0276451999999927</v>
      </c>
      <c r="R234" s="108">
        <v>2.8511219000000008</v>
      </c>
      <c r="S234" s="108">
        <v>-2.0239478000000064</v>
      </c>
      <c r="T234" s="108">
        <v>2.124677199999998</v>
      </c>
    </row>
    <row r="235" spans="2:20" x14ac:dyDescent="0.3">
      <c r="B235" s="103">
        <v>44973</v>
      </c>
      <c r="C235" s="108">
        <v>0.61</v>
      </c>
      <c r="D235" s="108">
        <v>-2.0653266000000148</v>
      </c>
      <c r="E235" s="108">
        <v>-5.3858416000000098</v>
      </c>
      <c r="F235" s="108">
        <v>1.1065179999999861</v>
      </c>
      <c r="G235" s="108">
        <v>2.1565347999999824</v>
      </c>
      <c r="H235" s="108">
        <v>2.4456023999999927</v>
      </c>
      <c r="I235" s="108"/>
      <c r="J235" s="108"/>
      <c r="K235" s="108"/>
      <c r="L235" s="108"/>
      <c r="M235" s="108"/>
      <c r="N235" s="108"/>
      <c r="O235" s="108"/>
      <c r="P235" s="108">
        <v>2.1</v>
      </c>
      <c r="Q235" s="108">
        <v>1.936765899999993</v>
      </c>
      <c r="R235" s="108">
        <v>2.7104532999999971</v>
      </c>
      <c r="S235" s="108">
        <v>-2.2680774000000081</v>
      </c>
      <c r="T235" s="108">
        <v>1.9200181999999915</v>
      </c>
    </row>
    <row r="236" spans="2:20" x14ac:dyDescent="0.3">
      <c r="B236" s="103">
        <v>44982</v>
      </c>
      <c r="C236" s="108">
        <v>0.62</v>
      </c>
      <c r="D236" s="108">
        <v>-2.2006546000000107</v>
      </c>
      <c r="E236" s="108">
        <v>-5.1238636000000026</v>
      </c>
      <c r="F236" s="108">
        <v>1.3127791999999929</v>
      </c>
      <c r="G236" s="108">
        <v>2.2594831999999876</v>
      </c>
      <c r="H236" s="108">
        <v>2.6285323999999957</v>
      </c>
      <c r="I236" s="108"/>
      <c r="J236" s="108"/>
      <c r="K236" s="108"/>
      <c r="L236" s="108"/>
      <c r="M236" s="108"/>
      <c r="N236" s="108"/>
      <c r="O236" s="108"/>
      <c r="P236" s="108">
        <v>2.08</v>
      </c>
      <c r="Q236" s="108">
        <v>2.049947099999998</v>
      </c>
      <c r="R236" s="108">
        <v>2.8563307000000018</v>
      </c>
      <c r="S236" s="108">
        <v>-2.0767530000000054</v>
      </c>
      <c r="T236" s="108">
        <v>2.1185445999999968</v>
      </c>
    </row>
    <row r="237" spans="2:20" x14ac:dyDescent="0.3">
      <c r="B237" s="103">
        <v>44991</v>
      </c>
      <c r="C237" s="108">
        <v>0.61</v>
      </c>
      <c r="D237" s="108">
        <v>-2.2073246000000117</v>
      </c>
      <c r="E237" s="108">
        <v>-5.3026886000000104</v>
      </c>
      <c r="F237" s="108">
        <v>1.7031073999999882</v>
      </c>
      <c r="G237" s="108">
        <v>2.1638713999999903</v>
      </c>
      <c r="H237" s="108">
        <v>2.4058773999999929</v>
      </c>
      <c r="I237" s="108"/>
      <c r="J237" s="108"/>
      <c r="K237" s="108"/>
      <c r="L237" s="108"/>
      <c r="M237" s="108"/>
      <c r="N237" s="108"/>
      <c r="O237" s="108"/>
      <c r="P237" s="108">
        <v>2.09</v>
      </c>
      <c r="Q237" s="108">
        <v>2.1695497999999942</v>
      </c>
      <c r="R237" s="108">
        <v>3.0980527000000038</v>
      </c>
      <c r="S237" s="108">
        <v>-1.7425830000000069</v>
      </c>
      <c r="T237" s="108">
        <v>2.2774095999999995</v>
      </c>
    </row>
    <row r="238" spans="2:20" x14ac:dyDescent="0.3">
      <c r="B238" s="103">
        <v>45001</v>
      </c>
      <c r="C238" s="108">
        <v>0.61</v>
      </c>
      <c r="D238" s="108">
        <v>-1.4018106000000103</v>
      </c>
      <c r="E238" s="108">
        <v>-4.7660146000000108</v>
      </c>
      <c r="F238" s="108">
        <v>2.3784621999999844</v>
      </c>
      <c r="G238" s="108">
        <v>2.8914125999999873</v>
      </c>
      <c r="H238" s="108">
        <v>3.1227037999999885</v>
      </c>
      <c r="I238" s="108"/>
      <c r="J238" s="108"/>
      <c r="K238" s="108"/>
      <c r="L238" s="108"/>
      <c r="M238" s="108"/>
      <c r="N238" s="108"/>
      <c r="O238" s="108"/>
      <c r="P238" s="108">
        <v>2.1</v>
      </c>
      <c r="Q238" s="108">
        <v>2.1317824000000005</v>
      </c>
      <c r="R238" s="108">
        <v>3.2408944000000028</v>
      </c>
      <c r="S238" s="108">
        <v>-1.7320073000000065</v>
      </c>
      <c r="T238" s="108">
        <v>2.3037802999999983</v>
      </c>
    </row>
    <row r="239" spans="2:20" x14ac:dyDescent="0.3">
      <c r="B239" s="103">
        <v>45013</v>
      </c>
      <c r="C239" s="108">
        <v>0.65</v>
      </c>
      <c r="D239" s="108">
        <v>-1.9587930000000111</v>
      </c>
      <c r="E239" s="108">
        <v>-5.0785740000000068</v>
      </c>
      <c r="F239" s="108">
        <v>1.8862843999999876</v>
      </c>
      <c r="G239" s="108">
        <v>2.5450347999999883</v>
      </c>
      <c r="H239" s="108">
        <v>2.8015011999999935</v>
      </c>
      <c r="I239" s="108"/>
      <c r="J239" s="108"/>
      <c r="K239" s="108"/>
      <c r="L239" s="108"/>
      <c r="M239" s="108"/>
      <c r="N239" s="108"/>
      <c r="O239" s="108"/>
      <c r="P239" s="108">
        <v>2.11</v>
      </c>
      <c r="Q239" s="108">
        <v>2.0893365999999931</v>
      </c>
      <c r="R239" s="108">
        <v>3.0993579999999934</v>
      </c>
      <c r="S239" s="108">
        <v>-1.934399700000009</v>
      </c>
      <c r="T239" s="108">
        <v>2.2682038999999925</v>
      </c>
    </row>
    <row r="240" spans="2:20" x14ac:dyDescent="0.3">
      <c r="B240" s="103">
        <v>45023</v>
      </c>
      <c r="C240" s="108">
        <v>0.67</v>
      </c>
      <c r="D240" s="108">
        <v>-1.9359654000000086</v>
      </c>
      <c r="E240" s="108">
        <v>-5.0084724000000111</v>
      </c>
      <c r="F240" s="108">
        <v>2.0549463999999853</v>
      </c>
      <c r="G240" s="108">
        <v>2.6338607999999883</v>
      </c>
      <c r="H240" s="108">
        <v>2.9083507999999956</v>
      </c>
      <c r="I240" s="108"/>
      <c r="J240" s="108"/>
      <c r="K240" s="108"/>
      <c r="L240" s="108"/>
      <c r="M240" s="108"/>
      <c r="N240" s="108"/>
      <c r="O240" s="108"/>
      <c r="P240" s="108">
        <v>2.1</v>
      </c>
      <c r="Q240" s="108">
        <v>1.9946296999999937</v>
      </c>
      <c r="R240" s="108">
        <v>2.9506968000000002</v>
      </c>
      <c r="S240" s="108">
        <v>-2.1406679000000119</v>
      </c>
      <c r="T240" s="108">
        <v>2.0795584999999965</v>
      </c>
    </row>
    <row r="241" spans="2:20" x14ac:dyDescent="0.3">
      <c r="B241" s="103">
        <v>45033</v>
      </c>
      <c r="C241" s="108">
        <v>0.63</v>
      </c>
      <c r="D241" s="108">
        <v>-1.7486424000000103</v>
      </c>
      <c r="E241" s="108">
        <v>-4.7961914000000077</v>
      </c>
      <c r="F241" s="108">
        <v>1.7604925999999925</v>
      </c>
      <c r="G241" s="108">
        <v>2.8650845999999905</v>
      </c>
      <c r="H241" s="108">
        <v>3.2156309999999984</v>
      </c>
      <c r="I241" s="108"/>
      <c r="J241" s="108"/>
      <c r="K241" s="108"/>
      <c r="L241" s="108"/>
      <c r="M241" s="108"/>
      <c r="N241" s="108"/>
      <c r="O241" s="108"/>
      <c r="P241" s="108">
        <v>2.08</v>
      </c>
      <c r="Q241" s="108">
        <v>1.9606386999999952</v>
      </c>
      <c r="R241" s="108">
        <v>2.8340067999999978</v>
      </c>
      <c r="S241" s="108">
        <v>-2.2744629000000094</v>
      </c>
      <c r="T241" s="108">
        <v>2.1284940999999984</v>
      </c>
    </row>
    <row r="242" spans="2:20" x14ac:dyDescent="0.3">
      <c r="B242" s="103">
        <v>45042</v>
      </c>
      <c r="C242" s="108">
        <v>0.64</v>
      </c>
      <c r="D242" s="108">
        <v>-1.7404670000000064</v>
      </c>
      <c r="E242" s="108">
        <v>-4.7264480000000031</v>
      </c>
      <c r="F242" s="108">
        <v>2.1074595999999892</v>
      </c>
      <c r="G242" s="108">
        <v>2.5728123999999917</v>
      </c>
      <c r="H242" s="108">
        <v>2.7862963999999955</v>
      </c>
      <c r="I242" s="108"/>
      <c r="J242" s="108"/>
      <c r="K242" s="108"/>
      <c r="L242" s="108"/>
      <c r="M242" s="108"/>
      <c r="N242" s="108"/>
      <c r="O242" s="108"/>
      <c r="P242" s="108">
        <v>1.94</v>
      </c>
      <c r="Q242" s="108">
        <v>1.9189994999999902</v>
      </c>
      <c r="R242" s="108">
        <v>2.7293390999999936</v>
      </c>
      <c r="S242" s="108">
        <v>-2.4587616000000088</v>
      </c>
      <c r="T242" s="108">
        <v>1.9535085999999922</v>
      </c>
    </row>
    <row r="243" spans="2:20" x14ac:dyDescent="0.3">
      <c r="B243" s="103">
        <v>45052</v>
      </c>
      <c r="C243" s="108">
        <v>0.65</v>
      </c>
      <c r="D243" s="108">
        <v>-2.0841742000000152</v>
      </c>
      <c r="E243" s="108">
        <v>-4.8587302000000117</v>
      </c>
      <c r="F243" s="108">
        <v>1.8944689999999862</v>
      </c>
      <c r="G243" s="108">
        <v>2.551570999999984</v>
      </c>
      <c r="H243" s="108">
        <v>2.7652853999999945</v>
      </c>
      <c r="I243" s="108"/>
      <c r="J243" s="108"/>
      <c r="K243" s="108"/>
      <c r="L243" s="108"/>
      <c r="M243" s="108"/>
      <c r="N243" s="108"/>
      <c r="O243" s="108"/>
      <c r="P243" s="108">
        <v>1.92</v>
      </c>
      <c r="Q243" s="108">
        <v>1.8103112999999933</v>
      </c>
      <c r="R243" s="108">
        <v>2.6868607000000022</v>
      </c>
      <c r="S243" s="108">
        <v>-2.5738380000000047</v>
      </c>
      <c r="T243" s="108">
        <v>1.8031709999999999</v>
      </c>
    </row>
    <row r="244" spans="2:20" x14ac:dyDescent="0.3">
      <c r="B244" s="103">
        <v>45062</v>
      </c>
      <c r="C244" s="108">
        <v>0.64</v>
      </c>
      <c r="D244" s="108">
        <v>-2.4587234000000078</v>
      </c>
      <c r="E244" s="108">
        <v>-4.9619644000000047</v>
      </c>
      <c r="F244" s="108">
        <v>1.6972855999999941</v>
      </c>
      <c r="G244" s="108">
        <v>1.8782231999999888</v>
      </c>
      <c r="H244" s="108">
        <v>2.6825487999999931</v>
      </c>
      <c r="I244" s="108" t="e">
        <f>VLOOKUP(B244,'[6]TC1-6’'!A:E,4,0)</f>
        <v>#REF!</v>
      </c>
      <c r="J244" s="108" t="e">
        <f>VLOOKUP(B244,'[6]TC1-7'!A:E,4,0)</f>
        <v>#REF!</v>
      </c>
      <c r="K244" s="108" t="e">
        <f>VLOOKUP(B244,'[6]TC1-8'!A:E,4,0)</f>
        <v>#REF!</v>
      </c>
      <c r="L244" s="108" t="e">
        <f>VLOOKUP(B244,'[6]TC1-9'!A:E,4,0)</f>
        <v>#REF!</v>
      </c>
      <c r="M244" s="108" t="e">
        <f>VLOOKUP(B244,'[6]TC1-10'!A:E,4,0)</f>
        <v>#REF!</v>
      </c>
      <c r="N244" s="108" t="e">
        <f>VLOOKUP(B244,'[6]TC1-11'!A:E,4,0)</f>
        <v>#REF!</v>
      </c>
      <c r="O244" s="108" t="e">
        <f>VLOOKUP(B244,'[6]TC1-12'!A:F,6,0)</f>
        <v>#REF!</v>
      </c>
      <c r="P244" s="108">
        <v>2</v>
      </c>
      <c r="Q244" s="108">
        <v>1.8846788999999942</v>
      </c>
      <c r="R244" s="108">
        <v>2.8027303000000017</v>
      </c>
      <c r="S244" s="108">
        <v>-2.4663604000000099</v>
      </c>
      <c r="T244" s="108">
        <v>1.8564463999999958</v>
      </c>
    </row>
    <row r="245" spans="2:20" x14ac:dyDescent="0.3">
      <c r="B245" s="103">
        <v>45071</v>
      </c>
      <c r="C245" s="108">
        <v>0.67</v>
      </c>
      <c r="D245" s="108">
        <v>-2.44907680000001</v>
      </c>
      <c r="E245" s="108">
        <v>-5.2481868000000063</v>
      </c>
      <c r="F245" s="108">
        <v>1.5717015999999844</v>
      </c>
      <c r="G245" s="108">
        <v>2.2022391999999886</v>
      </c>
      <c r="H245" s="108">
        <v>2.4988579999999931</v>
      </c>
      <c r="I245" s="108">
        <f>VLOOKUP(B245,'[6]TC1-6’'!A:E,4,0)</f>
        <v>1.05</v>
      </c>
      <c r="J245" s="108">
        <f>VLOOKUP(B245,'[6]TC1-7'!A:E,4,0)</f>
        <v>1.05</v>
      </c>
      <c r="K245" s="108">
        <f>VLOOKUP(B245,'[6]TC1-8'!A:E,4,0)</f>
        <v>1.05</v>
      </c>
      <c r="L245" s="108">
        <f>VLOOKUP(B245,'[6]TC1-9'!A:E,4,0)</f>
        <v>1.05</v>
      </c>
      <c r="M245" s="108">
        <f>VLOOKUP(B245,'[6]TC1-10'!A:E,4,0)</f>
        <v>1.05</v>
      </c>
      <c r="N245" s="108">
        <f>VLOOKUP(B245,'[6]TC1-11'!A:E,4,0)</f>
        <v>1.05</v>
      </c>
      <c r="O245" s="108">
        <f>VLOOKUP(B245,'[6]TC1-12'!A:F,6,0)</f>
        <v>1.05</v>
      </c>
      <c r="P245" s="108">
        <v>2.2000000000000002</v>
      </c>
      <c r="Q245" s="108">
        <v>2.0882150999999944</v>
      </c>
      <c r="R245" s="108">
        <v>3.0493499999999969</v>
      </c>
      <c r="S245" s="108">
        <v>-2.2270257000000111</v>
      </c>
      <c r="T245" s="108">
        <v>2.2785662999999952</v>
      </c>
    </row>
    <row r="246" spans="2:20" x14ac:dyDescent="0.3">
      <c r="B246" s="103">
        <v>45082</v>
      </c>
      <c r="C246" s="108">
        <v>0.77</v>
      </c>
      <c r="D246" s="108">
        <v>-2.6982454000000158</v>
      </c>
      <c r="E246" s="108">
        <v>-5.3936674000000089</v>
      </c>
      <c r="F246" s="108">
        <v>1.498571799999989</v>
      </c>
      <c r="G246" s="108">
        <v>2.0506049999999858</v>
      </c>
      <c r="H246" s="108">
        <v>2.2919141999999901</v>
      </c>
      <c r="I246" s="108">
        <f>VLOOKUP(B246,'[6]TC1-6’'!A:E,4,0)</f>
        <v>1.2712053000000032</v>
      </c>
      <c r="J246" s="108">
        <f>VLOOKUP(B246,'[6]TC1-7'!A:E,4,0)</f>
        <v>1.2195331000000031</v>
      </c>
      <c r="K246" s="108">
        <f>VLOOKUP(B246,'[6]TC1-8'!A:E,4,0)</f>
        <v>0.76239180000000395</v>
      </c>
      <c r="L246" s="108">
        <f>VLOOKUP(B246,'[6]TC1-9'!A:E,4,0)</f>
        <v>0.73569990000000041</v>
      </c>
      <c r="M246" s="108">
        <f>VLOOKUP(B246,'[6]TC1-10'!A:E,4,0)</f>
        <v>1.0088785000000065</v>
      </c>
      <c r="N246" s="108">
        <f>VLOOKUP(B246,'[6]TC1-11'!A:E,4,0)</f>
        <v>1.1290355000000012</v>
      </c>
      <c r="O246" s="108">
        <f>VLOOKUP(B246,'[6]TC1-12'!A:F,6,0)</f>
        <v>1.06</v>
      </c>
      <c r="P246" s="108">
        <v>2.29</v>
      </c>
      <c r="Q246" s="108">
        <v>2.180568199999998</v>
      </c>
      <c r="R246" s="108">
        <v>3.2134580999999987</v>
      </c>
      <c r="S246" s="108">
        <v>-2.083119600000007</v>
      </c>
      <c r="T246" s="108">
        <v>2.4323367999999945</v>
      </c>
    </row>
    <row r="247" spans="2:20" x14ac:dyDescent="0.3">
      <c r="B247" s="103">
        <v>45089</v>
      </c>
      <c r="C247" s="108">
        <v>0.71</v>
      </c>
      <c r="D247" s="108">
        <v>-1.7975728000000091</v>
      </c>
      <c r="E247" s="108">
        <v>-4.7250828000000116</v>
      </c>
      <c r="F247" s="108">
        <v>1.2352963999999842</v>
      </c>
      <c r="G247" s="108">
        <v>2.9399287999999855</v>
      </c>
      <c r="H247" s="108">
        <v>3.23265639999999</v>
      </c>
      <c r="I247" s="108">
        <v>1.4958253999999958</v>
      </c>
      <c r="J247" s="108">
        <v>0.83259739999999849</v>
      </c>
      <c r="K247" s="108">
        <v>0.68817060000000008</v>
      </c>
      <c r="L247" s="108">
        <v>0.76733419999999641</v>
      </c>
      <c r="M247" s="108">
        <v>0.82145139999999961</v>
      </c>
      <c r="N247" s="108">
        <v>0.70385539999999758</v>
      </c>
      <c r="O247" s="108">
        <v>0.98</v>
      </c>
      <c r="P247" s="108">
        <v>2.2799999999999998</v>
      </c>
      <c r="Q247" s="108">
        <v>2.0174428999999914</v>
      </c>
      <c r="R247" s="108">
        <v>3.5395609999999982</v>
      </c>
      <c r="S247" s="108">
        <v>-2.2158681000000104</v>
      </c>
      <c r="T247" s="108">
        <v>2.3023234999999951</v>
      </c>
    </row>
    <row r="248" spans="2:20" x14ac:dyDescent="0.3">
      <c r="B248" s="103">
        <v>45096</v>
      </c>
      <c r="C248" s="108">
        <v>0.61</v>
      </c>
      <c r="D248" s="108">
        <v>-2.6602142000000035</v>
      </c>
      <c r="E248" s="108">
        <v>-5.5346322000000017</v>
      </c>
      <c r="F248" s="108">
        <v>1.321473399999991</v>
      </c>
      <c r="G248" s="108">
        <v>1.9515621999999888</v>
      </c>
      <c r="H248" s="108">
        <v>2.1641029999999994</v>
      </c>
      <c r="I248" s="108">
        <v>1.4949690999999987</v>
      </c>
      <c r="J248" s="108">
        <v>1.6884538999999996</v>
      </c>
      <c r="K248" s="108">
        <v>0.85252769999999811</v>
      </c>
      <c r="L248" s="108">
        <v>0.65542749999999972</v>
      </c>
      <c r="M248" s="108">
        <v>0.9304033000000026</v>
      </c>
      <c r="N248" s="108">
        <v>1.1721414000000008</v>
      </c>
      <c r="O248" s="108">
        <v>1.01</v>
      </c>
      <c r="P248" s="108">
        <v>2.29</v>
      </c>
      <c r="Q248" s="108">
        <v>2.1120777999999909</v>
      </c>
      <c r="R248" s="108">
        <v>3.1006681999999959</v>
      </c>
      <c r="S248" s="108">
        <v>-2.1625983000000089</v>
      </c>
      <c r="T248" s="108">
        <v>2.4408524999999903</v>
      </c>
    </row>
    <row r="249" spans="2:20" x14ac:dyDescent="0.3">
      <c r="B249" s="103">
        <v>45104</v>
      </c>
      <c r="C249" s="108">
        <v>0.77</v>
      </c>
      <c r="D249" s="108">
        <v>-2.1986470000000082</v>
      </c>
      <c r="E249" s="108">
        <v>-5.0055470000000071</v>
      </c>
      <c r="F249" s="108">
        <v>1.2738345999999896</v>
      </c>
      <c r="G249" s="108">
        <v>2.728409799999989</v>
      </c>
      <c r="H249" s="108">
        <v>3.0503153999999935</v>
      </c>
      <c r="I249" s="108">
        <v>1.9026317000000001</v>
      </c>
      <c r="J249" s="108">
        <v>1.8011347000000013</v>
      </c>
      <c r="K249" s="108">
        <v>1.2164792000000009</v>
      </c>
      <c r="L249" s="108">
        <v>0.92853510000000017</v>
      </c>
      <c r="M249" s="108">
        <v>1.2145487000000017</v>
      </c>
      <c r="N249" s="108">
        <v>1.4378789000000012</v>
      </c>
      <c r="O249" s="108">
        <v>1.02</v>
      </c>
      <c r="P249" s="108">
        <v>2.29</v>
      </c>
      <c r="Q249" s="108">
        <v>2.1723388999999949</v>
      </c>
      <c r="R249" s="108">
        <v>3.138833100000002</v>
      </c>
      <c r="S249" s="108">
        <v>-2.1127384000000076</v>
      </c>
      <c r="T249" s="108">
        <v>2.5467865999999955</v>
      </c>
    </row>
    <row r="250" spans="2:20" x14ac:dyDescent="0.3">
      <c r="B250" s="103">
        <v>45111</v>
      </c>
      <c r="C250" s="108">
        <v>0.86</v>
      </c>
      <c r="D250" s="108">
        <v>-2.0798492000000079</v>
      </c>
      <c r="E250" s="108">
        <v>-5.0002762000000036</v>
      </c>
      <c r="F250" s="108">
        <v>1.3342709999999864</v>
      </c>
      <c r="G250" s="108">
        <v>2.7388421999999912</v>
      </c>
      <c r="H250" s="108">
        <v>3.0468285999999911</v>
      </c>
      <c r="I250" s="108">
        <v>1.7335986000000019</v>
      </c>
      <c r="J250" s="108">
        <v>1.6131336000000016</v>
      </c>
      <c r="K250" s="108">
        <v>1.0284424000000012</v>
      </c>
      <c r="L250" s="108">
        <v>0.95937719999999993</v>
      </c>
      <c r="M250" s="108">
        <v>1.1403668000000027</v>
      </c>
      <c r="N250" s="108">
        <v>1.2526541000000044</v>
      </c>
      <c r="O250" s="108">
        <v>1.04</v>
      </c>
      <c r="P250" s="108">
        <v>2.39</v>
      </c>
      <c r="Q250" s="108">
        <v>2.2654153999999913</v>
      </c>
      <c r="R250" s="108">
        <v>2.6660602999999994</v>
      </c>
      <c r="S250" s="108">
        <v>-1.9938380000000073</v>
      </c>
      <c r="T250" s="108">
        <v>2.6435011999999949</v>
      </c>
    </row>
    <row r="251" spans="2:20" x14ac:dyDescent="0.3">
      <c r="B251" s="103">
        <v>45117</v>
      </c>
      <c r="C251" s="108">
        <v>0.86</v>
      </c>
      <c r="D251" s="108">
        <v>-2.238894000000013</v>
      </c>
      <c r="E251" s="108">
        <v>-5.191212000000009</v>
      </c>
      <c r="F251" s="108">
        <v>0.80750799999998524</v>
      </c>
      <c r="G251" s="108">
        <v>2.3945211999999865</v>
      </c>
      <c r="H251" s="108">
        <v>2.7797327999999877</v>
      </c>
      <c r="I251" s="108">
        <v>1.7634536000000018</v>
      </c>
      <c r="J251" s="108">
        <v>1.4486694000000035</v>
      </c>
      <c r="K251" s="108">
        <v>1.1284654000000032</v>
      </c>
      <c r="L251" s="108">
        <v>0.98070900000000139</v>
      </c>
      <c r="M251" s="108">
        <v>1.1045126000000036</v>
      </c>
      <c r="N251" s="108">
        <v>1.2699936000000023</v>
      </c>
      <c r="O251" s="108">
        <v>1.01</v>
      </c>
      <c r="P251" s="108">
        <v>2.39</v>
      </c>
      <c r="Q251" s="108">
        <v>2.2133377999999979</v>
      </c>
      <c r="R251" s="108">
        <v>2.4073468000000013</v>
      </c>
      <c r="S251" s="108">
        <v>-2.0056143000000048</v>
      </c>
      <c r="T251" s="108">
        <v>2.6278014999999941</v>
      </c>
    </row>
    <row r="252" spans="2:20" x14ac:dyDescent="0.3">
      <c r="B252" s="103">
        <v>45124</v>
      </c>
      <c r="C252" s="108">
        <v>0.77</v>
      </c>
      <c r="D252" s="108">
        <v>-2.3391948000000062</v>
      </c>
      <c r="E252" s="108">
        <v>-5.497128800000004</v>
      </c>
      <c r="F252" s="108">
        <v>0.45764879999999275</v>
      </c>
      <c r="G252" s="108">
        <v>1.9761491999999883</v>
      </c>
      <c r="H252" s="108">
        <v>2.4005963999999951</v>
      </c>
      <c r="I252" s="108">
        <v>1.8963402000000023</v>
      </c>
      <c r="J252" s="108">
        <v>1.3392350000000017</v>
      </c>
      <c r="K252" s="108">
        <v>1.1011290000000016</v>
      </c>
      <c r="L252" s="108">
        <v>0.93135540000000283</v>
      </c>
      <c r="M252" s="108">
        <v>1.1946198000000061</v>
      </c>
      <c r="N252" s="108">
        <v>1.6851217000000025</v>
      </c>
      <c r="O252" s="108">
        <v>1</v>
      </c>
      <c r="P252" s="108">
        <v>2.34</v>
      </c>
      <c r="Q252" s="108">
        <v>2.1816880999999926</v>
      </c>
      <c r="R252" s="108">
        <v>2.1993078999999987</v>
      </c>
      <c r="S252" s="108">
        <v>-2.0817600000000089</v>
      </c>
      <c r="T252" s="108">
        <v>2.4423387999999959</v>
      </c>
    </row>
    <row r="253" spans="2:20" x14ac:dyDescent="0.3">
      <c r="B253" s="103">
        <v>45132</v>
      </c>
      <c r="C253" s="108">
        <v>0.6</v>
      </c>
      <c r="D253" s="108">
        <v>-2.2600158000000099</v>
      </c>
      <c r="E253" s="108">
        <v>-5.8017318000000078</v>
      </c>
      <c r="F253" s="108">
        <v>-0.21127100000000798</v>
      </c>
      <c r="G253" s="108">
        <v>1.7994729999999894</v>
      </c>
      <c r="H253" s="108">
        <v>2.2190001999999964</v>
      </c>
      <c r="I253" s="108">
        <v>1.0576498000000014</v>
      </c>
      <c r="J253" s="108">
        <v>0.30894860000000091</v>
      </c>
      <c r="K253" s="108">
        <v>1.4963400000002181E-2</v>
      </c>
      <c r="L253" s="108">
        <v>-0.31949379999999872</v>
      </c>
      <c r="M253" s="108">
        <v>-0.34561699999999607</v>
      </c>
      <c r="N253" s="108">
        <v>0.40590840000000228</v>
      </c>
      <c r="O253" s="108">
        <v>0.85</v>
      </c>
      <c r="P253" s="108">
        <v>2.3199999999999998</v>
      </c>
      <c r="Q253" s="108">
        <v>2.0054814999999961</v>
      </c>
      <c r="R253" s="108">
        <v>1.8463889999999994</v>
      </c>
      <c r="S253" s="108">
        <v>-2.4157407000000068</v>
      </c>
      <c r="T253" s="108">
        <v>1.7513442999999977</v>
      </c>
    </row>
    <row r="254" spans="2:20" x14ac:dyDescent="0.3">
      <c r="B254" s="103">
        <v>45139</v>
      </c>
      <c r="C254" s="108">
        <v>0.62</v>
      </c>
      <c r="D254" s="108">
        <v>-2.0114248000000163</v>
      </c>
      <c r="E254" s="108">
        <v>-5.689717800000011</v>
      </c>
      <c r="F254" s="108">
        <v>0.43034939999998567</v>
      </c>
      <c r="G254" s="108">
        <v>2.2944721999999826</v>
      </c>
      <c r="H254" s="108">
        <v>2.5140877999999893</v>
      </c>
      <c r="I254" s="108">
        <v>0.81219900000000067</v>
      </c>
      <c r="J254" s="108">
        <v>0.27678500000000239</v>
      </c>
      <c r="K254" s="108">
        <v>-0.13140289999999649</v>
      </c>
      <c r="L254" s="108">
        <v>-0.65587699999999693</v>
      </c>
      <c r="M254" s="108">
        <v>-0.83898339999999627</v>
      </c>
      <c r="N254" s="108">
        <v>8.9645000000030395E-3</v>
      </c>
      <c r="O254" s="108">
        <v>0.89</v>
      </c>
      <c r="P254" s="108">
        <v>2.3199999999999998</v>
      </c>
      <c r="Q254" s="108">
        <v>1.8825079999999934</v>
      </c>
      <c r="R254" s="108">
        <v>1.5963498999999999</v>
      </c>
      <c r="S254" s="108">
        <v>-2.5678112000000066</v>
      </c>
      <c r="T254" s="108">
        <v>1.4661485999999968</v>
      </c>
    </row>
    <row r="255" spans="2:20" x14ac:dyDescent="0.3">
      <c r="B255" s="103">
        <v>45146</v>
      </c>
      <c r="C255" s="108">
        <v>0.63</v>
      </c>
      <c r="D255" s="108">
        <v>-1.8790796000000096</v>
      </c>
      <c r="E255" s="108">
        <v>-5.5478696000000056</v>
      </c>
      <c r="F255" s="108">
        <v>0.74564679999999184</v>
      </c>
      <c r="G255" s="108">
        <v>2.2731219999999901</v>
      </c>
      <c r="H255" s="108">
        <v>2.4627187999999967</v>
      </c>
      <c r="I255" s="108">
        <v>0.97317580000000059</v>
      </c>
      <c r="J255" s="108">
        <v>0.78384480000000323</v>
      </c>
      <c r="K255" s="108">
        <v>0.34401630000000455</v>
      </c>
      <c r="L255" s="108">
        <v>-0.30476599999999893</v>
      </c>
      <c r="M255" s="108">
        <v>-0.42651959999999822</v>
      </c>
      <c r="N255" s="108">
        <v>0.45100090000000465</v>
      </c>
      <c r="O255" s="108">
        <v>0.88</v>
      </c>
      <c r="P255" s="108">
        <v>2.3199999999999998</v>
      </c>
      <c r="Q255" s="108">
        <v>1.934351599999995</v>
      </c>
      <c r="R255" s="108">
        <v>1.6078156999999993</v>
      </c>
      <c r="S255" s="108">
        <v>-2.5215342000000112</v>
      </c>
      <c r="T255" s="108">
        <v>1.4880635999999914</v>
      </c>
    </row>
    <row r="256" spans="2:20" x14ac:dyDescent="0.3">
      <c r="B256" s="103">
        <v>45153</v>
      </c>
      <c r="C256" s="108">
        <v>0.64</v>
      </c>
      <c r="D256" s="108">
        <v>-1.8824276000000131</v>
      </c>
      <c r="E256" s="108">
        <v>-5.4694656000000066</v>
      </c>
      <c r="F256" s="108">
        <v>1.6972059999999907</v>
      </c>
      <c r="G256" s="108">
        <v>2.3220003999999892</v>
      </c>
      <c r="H256" s="108">
        <v>2.5149207999999925</v>
      </c>
      <c r="I256" s="108">
        <v>1.1908612999999972</v>
      </c>
      <c r="J256" s="108">
        <v>1.6514378999999997</v>
      </c>
      <c r="K256" s="108">
        <v>0.61794479999999918</v>
      </c>
      <c r="L256" s="108">
        <v>-4.8738500000001572E-2</v>
      </c>
      <c r="M256" s="108">
        <v>-0.15463450000000178</v>
      </c>
      <c r="N256" s="108">
        <v>0.43906050000000041</v>
      </c>
      <c r="O256" s="108">
        <v>0.93</v>
      </c>
      <c r="P256" s="108">
        <v>2.3199999999999998</v>
      </c>
      <c r="Q256" s="108">
        <v>2.0925954999999927</v>
      </c>
      <c r="R256" s="108">
        <v>1.8526651999999948</v>
      </c>
      <c r="S256" s="108">
        <v>-2.412289100000014</v>
      </c>
      <c r="T256" s="108">
        <v>1.7485402999999948</v>
      </c>
    </row>
    <row r="257" spans="2:20" x14ac:dyDescent="0.3">
      <c r="B257" s="103">
        <v>45160</v>
      </c>
      <c r="C257" s="108">
        <v>0.62</v>
      </c>
      <c r="D257" s="108">
        <v>-2.2325706000000141</v>
      </c>
      <c r="E257" s="108">
        <v>-5.460068600000012</v>
      </c>
      <c r="F257" s="108">
        <v>1.1736445999999883</v>
      </c>
      <c r="G257" s="108">
        <v>2.1548849999999837</v>
      </c>
      <c r="H257" s="108">
        <v>2.3690597999999912</v>
      </c>
      <c r="I257" s="108">
        <v>1.2839068999999981</v>
      </c>
      <c r="J257" s="108">
        <v>1.4919977000000006</v>
      </c>
      <c r="K257" s="108">
        <v>0.67340790000000028</v>
      </c>
      <c r="L257" s="108">
        <v>9.9259300000000272E-2</v>
      </c>
      <c r="M257" s="108">
        <v>-6.5759099999997073E-2</v>
      </c>
      <c r="N257" s="108">
        <v>0.81818730000000328</v>
      </c>
      <c r="O257" s="108">
        <v>0.88</v>
      </c>
      <c r="P257" s="108">
        <v>2.3199999999999998</v>
      </c>
      <c r="Q257" s="108">
        <v>2.0954296999999924</v>
      </c>
      <c r="R257" s="108">
        <v>1.9248563999999968</v>
      </c>
      <c r="S257" s="108">
        <v>-2.384892300000014</v>
      </c>
      <c r="T257" s="108">
        <v>1.7899380999999899</v>
      </c>
    </row>
    <row r="258" spans="2:20" x14ac:dyDescent="0.3">
      <c r="B258" s="103">
        <v>45166</v>
      </c>
      <c r="C258" s="108">
        <v>0.65</v>
      </c>
      <c r="D258" s="108">
        <v>-1.9574558000000115</v>
      </c>
      <c r="E258" s="108">
        <v>-5.1761198000000048</v>
      </c>
      <c r="F258" s="108">
        <v>1.8810309999999908</v>
      </c>
      <c r="G258" s="108">
        <v>2.4366653999999905</v>
      </c>
      <c r="H258" s="108">
        <v>2.6209745999999954</v>
      </c>
      <c r="I258" s="108">
        <v>1.4110737000000011</v>
      </c>
      <c r="J258" s="108">
        <v>2.583002100000003</v>
      </c>
      <c r="K258" s="108">
        <v>1.0885783000000018</v>
      </c>
      <c r="L258" s="108">
        <v>0.63705930000000199</v>
      </c>
      <c r="M258" s="108">
        <v>0.49458910000000289</v>
      </c>
      <c r="N258" s="108">
        <v>0.48936480000000282</v>
      </c>
      <c r="O258" s="108">
        <v>0.96</v>
      </c>
      <c r="P258" s="108">
        <v>2.3199999999999998</v>
      </c>
      <c r="Q258" s="108">
        <v>2.1442279999999907</v>
      </c>
      <c r="R258" s="108">
        <v>2.2541357999999976</v>
      </c>
      <c r="S258" s="108">
        <v>-2.3104913000000122</v>
      </c>
      <c r="T258" s="108">
        <v>1.9800260999999955</v>
      </c>
    </row>
    <row r="259" spans="2:20" x14ac:dyDescent="0.3">
      <c r="B259" s="103">
        <v>45173</v>
      </c>
      <c r="C259" s="108">
        <v>0.6</v>
      </c>
      <c r="D259" s="108">
        <v>-2.1497782000000134</v>
      </c>
      <c r="E259" s="108">
        <v>-5.4097052000000074</v>
      </c>
      <c r="F259" s="108">
        <v>0.57151639999999171</v>
      </c>
      <c r="G259" s="108">
        <v>2.0212811999999856</v>
      </c>
      <c r="H259" s="108">
        <v>2.4106227999999965</v>
      </c>
      <c r="I259" s="108">
        <v>1.1641770999999994</v>
      </c>
      <c r="J259" s="108">
        <v>1.254097899999999</v>
      </c>
      <c r="K259" s="108">
        <v>0.37747019999999865</v>
      </c>
      <c r="L259" s="108">
        <v>-0.17748050000000032</v>
      </c>
      <c r="M259" s="108">
        <v>-0.19724390000000053</v>
      </c>
      <c r="N259" s="108">
        <v>0.3769542999999988</v>
      </c>
      <c r="O259" s="108">
        <v>0.86</v>
      </c>
      <c r="P259" s="108">
        <v>2.3199999999999998</v>
      </c>
      <c r="Q259" s="108">
        <v>2.1902231999999926</v>
      </c>
      <c r="R259" s="108">
        <v>2.0223952000000001</v>
      </c>
      <c r="S259" s="108">
        <v>-2.3032359000000087</v>
      </c>
      <c r="T259" s="108">
        <v>1.916428899999993</v>
      </c>
    </row>
    <row r="260" spans="2:20" x14ac:dyDescent="0.3">
      <c r="B260" s="103">
        <v>45180</v>
      </c>
      <c r="C260" s="108">
        <v>0.59</v>
      </c>
      <c r="D260" s="108">
        <v>-2.2954102000000116</v>
      </c>
      <c r="E260" s="108">
        <v>-5.4398292000000126</v>
      </c>
      <c r="F260" s="108">
        <v>0.80533279999998753</v>
      </c>
      <c r="G260" s="108">
        <v>2.1349879999999875</v>
      </c>
      <c r="H260" s="108">
        <v>2.3790151999999889</v>
      </c>
      <c r="I260" s="108">
        <v>0.9753709999999981</v>
      </c>
      <c r="J260" s="108">
        <v>0.75708539999999913</v>
      </c>
      <c r="K260" s="108">
        <v>0.10297719999999999</v>
      </c>
      <c r="L260" s="108">
        <v>-0.49165780000000037</v>
      </c>
      <c r="M260" s="108">
        <v>-0.80659739999999791</v>
      </c>
      <c r="N260" s="108">
        <v>5.4527999999998675E-2</v>
      </c>
      <c r="O260" s="108">
        <v>0.86</v>
      </c>
      <c r="P260" s="108">
        <v>2.3199999999999998</v>
      </c>
      <c r="Q260" s="108">
        <v>2.0931665999999964</v>
      </c>
      <c r="R260" s="108">
        <v>1.6603083999999964</v>
      </c>
      <c r="S260" s="108">
        <v>-2.4762659000000067</v>
      </c>
      <c r="T260" s="108">
        <v>1.537018699999992</v>
      </c>
    </row>
    <row r="261" spans="2:20" x14ac:dyDescent="0.3">
      <c r="B261" s="103">
        <v>45182</v>
      </c>
      <c r="C261" s="108">
        <v>0.6</v>
      </c>
      <c r="D261" s="108">
        <v>-1.8421642000000054</v>
      </c>
      <c r="E261" s="108">
        <v>-5.3352432000000034</v>
      </c>
      <c r="F261" s="108">
        <v>1.3482471999999941</v>
      </c>
      <c r="G261" s="108">
        <v>2.4231079999999894</v>
      </c>
      <c r="H261" s="108">
        <v>2.6300415999999944</v>
      </c>
      <c r="I261" s="108">
        <v>0.88959979999999772</v>
      </c>
      <c r="J261" s="108">
        <v>0.94578820000000086</v>
      </c>
      <c r="K261" s="108">
        <v>7.5189199999999942E-2</v>
      </c>
      <c r="L261" s="108">
        <v>-0.5308830000000001</v>
      </c>
      <c r="M261" s="108">
        <v>-0.80413459999999526</v>
      </c>
      <c r="N261" s="108">
        <v>0.11873660000000155</v>
      </c>
      <c r="O261" s="108">
        <v>0.89</v>
      </c>
      <c r="P261" s="108">
        <v>2.31</v>
      </c>
      <c r="Q261" s="108">
        <v>2.0370993999999949</v>
      </c>
      <c r="R261" s="108">
        <v>1.7107158</v>
      </c>
      <c r="S261" s="108">
        <v>-2.5238647000000087</v>
      </c>
      <c r="T261" s="108">
        <v>1.5818498999999959</v>
      </c>
    </row>
    <row r="262" spans="2:20" x14ac:dyDescent="0.3">
      <c r="B262" s="103">
        <v>45187</v>
      </c>
      <c r="C262" s="108">
        <v>0.6</v>
      </c>
      <c r="D262" s="108">
        <v>-1.905452800000015</v>
      </c>
      <c r="E262" s="108">
        <v>-5.2801708000000058</v>
      </c>
      <c r="F262" s="108">
        <v>1.2829135999999854</v>
      </c>
      <c r="G262" s="108">
        <v>2.5348299999999844</v>
      </c>
      <c r="H262" s="108">
        <v>2.7392971999999896</v>
      </c>
      <c r="I262" s="108">
        <v>0.99188409999999838</v>
      </c>
      <c r="J262" s="108">
        <v>1.0568757000000004</v>
      </c>
      <c r="K262" s="108">
        <v>0.23532510000000065</v>
      </c>
      <c r="L262" s="108">
        <v>-0.45273230000000009</v>
      </c>
      <c r="M262" s="108">
        <v>-0.72261549999999886</v>
      </c>
      <c r="N262" s="108">
        <v>0.21834990000000251</v>
      </c>
      <c r="O262" s="108">
        <v>0.91</v>
      </c>
      <c r="P262" s="108">
        <v>2.31</v>
      </c>
      <c r="Q262" s="108">
        <v>1.9891290999999969</v>
      </c>
      <c r="R262" s="108">
        <v>1.6858320000000027</v>
      </c>
      <c r="S262" s="108">
        <v>-2.5516251000000096</v>
      </c>
      <c r="T262" s="108">
        <v>1.4778028999999977</v>
      </c>
    </row>
    <row r="263" spans="2:20" x14ac:dyDescent="0.3">
      <c r="B263" s="103">
        <v>45194</v>
      </c>
      <c r="C263" s="108">
        <v>0.61</v>
      </c>
      <c r="D263" s="108">
        <v>-1.6120106000000147</v>
      </c>
      <c r="E263" s="108">
        <v>-5.0161756000000128</v>
      </c>
      <c r="F263" s="108">
        <v>0.88323519999998545</v>
      </c>
      <c r="G263" s="108">
        <v>2.5355415999999833</v>
      </c>
      <c r="H263" s="108">
        <v>2.8803179999999897</v>
      </c>
      <c r="I263" s="108">
        <v>1.2236450999999984</v>
      </c>
      <c r="J263" s="108">
        <v>1.2652869</v>
      </c>
      <c r="K263" s="108">
        <v>0.44947939999999931</v>
      </c>
      <c r="L263" s="108">
        <v>-0.10491429999999952</v>
      </c>
      <c r="M263" s="108">
        <v>-0.45064390000000004</v>
      </c>
      <c r="N263" s="108">
        <v>0.39122709999999944</v>
      </c>
      <c r="O263" s="108">
        <v>0.88</v>
      </c>
      <c r="P263" s="108">
        <v>2.3199999999999998</v>
      </c>
      <c r="Q263" s="108">
        <v>2.0110598999999958</v>
      </c>
      <c r="R263" s="108">
        <v>1.4133786999999964</v>
      </c>
      <c r="S263" s="108">
        <v>-2.5125126000000124</v>
      </c>
      <c r="T263" s="108">
        <v>1.5108391999999951</v>
      </c>
    </row>
    <row r="264" spans="2:20" x14ac:dyDescent="0.3">
      <c r="B264" s="103">
        <v>45201</v>
      </c>
      <c r="C264" s="108">
        <v>0.6</v>
      </c>
      <c r="D264" s="108">
        <v>-1.8053716000000124</v>
      </c>
      <c r="E264" s="108">
        <v>-5.1857436000000092</v>
      </c>
      <c r="F264" s="108">
        <v>1.2508007999999826</v>
      </c>
      <c r="G264" s="108">
        <v>2.5723719999999837</v>
      </c>
      <c r="H264" s="108">
        <v>2.6478247999999907</v>
      </c>
      <c r="I264" s="108">
        <v>1.0329765000000002</v>
      </c>
      <c r="J264" s="108">
        <v>1.0598539000000016</v>
      </c>
      <c r="K264" s="108">
        <v>0.27756010000000225</v>
      </c>
      <c r="L264" s="108">
        <v>-0.38393569999999799</v>
      </c>
      <c r="M264" s="108">
        <v>-0.69153609999999921</v>
      </c>
      <c r="N264" s="108">
        <v>0.18202940000000012</v>
      </c>
      <c r="O264" s="108">
        <v>0.88</v>
      </c>
      <c r="P264" s="108">
        <v>2.3199999999999998</v>
      </c>
      <c r="Q264" s="108">
        <v>2.0019632999999968</v>
      </c>
      <c r="R264" s="108">
        <v>1.4921552000000018</v>
      </c>
      <c r="S264" s="108">
        <v>-2.5863783000000069</v>
      </c>
      <c r="T264" s="108">
        <v>1.470128699999993</v>
      </c>
    </row>
    <row r="265" spans="2:20" x14ac:dyDescent="0.3">
      <c r="B265" s="103">
        <v>45208</v>
      </c>
      <c r="C265" s="108">
        <v>0.6</v>
      </c>
      <c r="D265" s="108">
        <v>-2.0155824000000084</v>
      </c>
      <c r="E265" s="108">
        <v>-5.0552744000000054</v>
      </c>
      <c r="F265" s="108">
        <v>0.99182959999998888</v>
      </c>
      <c r="G265" s="108">
        <v>2.4546199999999878</v>
      </c>
      <c r="H265" s="108">
        <v>2.9041695999999924</v>
      </c>
      <c r="I265" s="108">
        <v>1.3607946000000004</v>
      </c>
      <c r="J265" s="108">
        <v>1.3832110000000024</v>
      </c>
      <c r="K265" s="108">
        <v>0.64584570000000119</v>
      </c>
      <c r="L265" s="108">
        <v>-0.12210300000000052</v>
      </c>
      <c r="M265" s="108">
        <v>-0.32086779999999715</v>
      </c>
      <c r="N265" s="108">
        <v>0.3041487000000041</v>
      </c>
      <c r="O265" s="108">
        <v>0.89</v>
      </c>
      <c r="P265" s="108">
        <v>2.33</v>
      </c>
      <c r="Q265" s="108">
        <v>2.0179016999999959</v>
      </c>
      <c r="R265" s="108">
        <v>1.0277073000000025</v>
      </c>
      <c r="S265" s="108">
        <v>-2.5777102000000101</v>
      </c>
      <c r="T265" s="108">
        <v>1.5153111999999958</v>
      </c>
    </row>
    <row r="266" spans="2:20" x14ac:dyDescent="0.3">
      <c r="B266" s="103">
        <v>45215</v>
      </c>
      <c r="C266" s="108">
        <v>0.6</v>
      </c>
      <c r="D266" s="108">
        <v>-1.7635534000000144</v>
      </c>
      <c r="E266" s="108">
        <v>-5.12215340000001</v>
      </c>
      <c r="F266" s="108">
        <v>0.64348339999998316</v>
      </c>
      <c r="G266" s="108">
        <v>2.3955445999999863</v>
      </c>
      <c r="H266" s="108">
        <v>2.7187253999999919</v>
      </c>
      <c r="I266" s="108">
        <v>1.2353633000000024</v>
      </c>
      <c r="J266" s="108">
        <v>1.2741037000000044</v>
      </c>
      <c r="K266" s="108">
        <v>0.51315910000000409</v>
      </c>
      <c r="L266" s="108">
        <v>-0.1560310999999952</v>
      </c>
      <c r="M266" s="108">
        <v>-0.46695869999999284</v>
      </c>
      <c r="N266" s="108">
        <v>0.24674120000000493</v>
      </c>
      <c r="O266" s="108">
        <v>0.87</v>
      </c>
      <c r="P266" s="108">
        <v>2.33</v>
      </c>
      <c r="Q266" s="108">
        <v>2.0586964999999982</v>
      </c>
      <c r="R266" s="108">
        <v>0.95143950000000377</v>
      </c>
      <c r="S266" s="108">
        <v>-2.5225328000000031</v>
      </c>
      <c r="T266" s="108">
        <v>1.5307501999999973</v>
      </c>
    </row>
    <row r="267" spans="2:20" x14ac:dyDescent="0.3">
      <c r="B267" s="103">
        <v>45222</v>
      </c>
      <c r="C267" s="108">
        <v>0.6</v>
      </c>
      <c r="D267" s="108">
        <v>-1.7664866000000137</v>
      </c>
      <c r="E267" s="108">
        <v>-5.0956186000000123</v>
      </c>
      <c r="F267" s="108">
        <v>0.54560059999998778</v>
      </c>
      <c r="G267" s="108">
        <v>2.4148957999999814</v>
      </c>
      <c r="H267" s="108">
        <v>2.7979433999999896</v>
      </c>
      <c r="I267" s="108">
        <v>1.2814972999999965</v>
      </c>
      <c r="J267" s="108">
        <v>1.1637950999999978</v>
      </c>
      <c r="K267" s="108">
        <v>0.57794479999999915</v>
      </c>
      <c r="L267" s="108">
        <v>-0.10311770000000137</v>
      </c>
      <c r="M267" s="108">
        <v>-0.52107809999999732</v>
      </c>
      <c r="N267" s="108">
        <v>0.24476100000000076</v>
      </c>
      <c r="O267" s="108">
        <v>0.89</v>
      </c>
      <c r="P267" s="108">
        <v>2.33</v>
      </c>
      <c r="Q267" s="108">
        <v>2.0615846999999916</v>
      </c>
      <c r="R267" s="108">
        <v>0.98814240000000009</v>
      </c>
      <c r="S267" s="108">
        <v>-2.4878907000000074</v>
      </c>
      <c r="T267" s="108">
        <v>1.4687008999999911</v>
      </c>
    </row>
    <row r="268" spans="2:20" x14ac:dyDescent="0.3">
      <c r="B268" s="103">
        <v>45226</v>
      </c>
      <c r="C268" s="108">
        <v>0.64</v>
      </c>
      <c r="D268" s="108">
        <v>-2.137298200000008</v>
      </c>
      <c r="E268" s="108">
        <v>-5.5094522000000081</v>
      </c>
      <c r="F268" s="108">
        <v>0.96280419999998923</v>
      </c>
      <c r="G268" s="108">
        <v>2.2136157999999884</v>
      </c>
      <c r="H268" s="108">
        <v>2.3944517999999966</v>
      </c>
      <c r="I268" s="108">
        <v>1.047867799999997</v>
      </c>
      <c r="J268" s="108">
        <v>1.5188467999999999</v>
      </c>
      <c r="K268" s="108">
        <v>0.7869746999999998</v>
      </c>
      <c r="L268" s="108">
        <v>-0.27708720000000242</v>
      </c>
      <c r="M268" s="108">
        <f>VLOOKUP(B268,'[6]TC1-10'!A:E,4,0)</f>
        <v>-0.57105980000000145</v>
      </c>
      <c r="N268" s="108">
        <f>VLOOKUP(B268,'[6]TC1-11'!A:E,4,0)</f>
        <v>0.39246880000000212</v>
      </c>
      <c r="O268" s="108">
        <f>VLOOKUP(B268,'[6]TC1-12'!A:F,6,0)</f>
        <v>0.93</v>
      </c>
      <c r="P268" s="108">
        <v>2.31</v>
      </c>
      <c r="Q268" s="108">
        <v>2.0332440999999917</v>
      </c>
      <c r="R268" s="108">
        <v>1.1554597000000024</v>
      </c>
      <c r="S268" s="108">
        <v>-2.5106252000000078</v>
      </c>
      <c r="T268" s="108">
        <v>1.4660669999999949</v>
      </c>
    </row>
    <row r="269" spans="2:20" x14ac:dyDescent="0.3">
      <c r="B269" s="103">
        <v>45230</v>
      </c>
      <c r="C269" s="108">
        <v>0.62</v>
      </c>
      <c r="D269" s="108">
        <v>-2.0680632000000072</v>
      </c>
      <c r="E269" s="108">
        <v>-5.2756382000000057</v>
      </c>
      <c r="F269" s="108">
        <v>0.67889699999998943</v>
      </c>
      <c r="G269" s="108">
        <v>2.2006221999999918</v>
      </c>
      <c r="H269" s="108">
        <v>2.4233221999999954</v>
      </c>
      <c r="I269" s="108">
        <v>1.0778691000000014</v>
      </c>
      <c r="J269" s="108">
        <v>1.3647927000000002</v>
      </c>
      <c r="K269" s="108">
        <v>0.84198619999999902</v>
      </c>
      <c r="L269" s="108">
        <v>-0.21833010000000086</v>
      </c>
      <c r="M269" s="108">
        <v>-0.87145349999999655</v>
      </c>
      <c r="N269" s="108">
        <v>0.178882400000001</v>
      </c>
      <c r="O269" s="108">
        <v>0.88</v>
      </c>
      <c r="P269" s="108">
        <v>2.33</v>
      </c>
      <c r="Q269" s="108">
        <v>2.0201827999999988</v>
      </c>
      <c r="R269" s="108">
        <v>1.2446652000000054</v>
      </c>
      <c r="S269" s="108">
        <v>-2.5325025000000059</v>
      </c>
      <c r="T269" s="108">
        <v>1.4182052999999959</v>
      </c>
    </row>
    <row r="270" spans="2:20" x14ac:dyDescent="0.3">
      <c r="B270" s="103">
        <v>45236</v>
      </c>
      <c r="C270" s="108">
        <v>0.64</v>
      </c>
      <c r="D270" s="108">
        <v>-2.1854268000000063</v>
      </c>
      <c r="E270" s="108">
        <v>-5.5838388000000041</v>
      </c>
      <c r="F270" s="108">
        <v>0.62362799999998986</v>
      </c>
      <c r="G270" s="108">
        <v>1.9381907999999886</v>
      </c>
      <c r="H270" s="108">
        <v>2.1751767999999942</v>
      </c>
      <c r="I270" s="108">
        <v>1.0558856999999982</v>
      </c>
      <c r="J270" s="108">
        <v>1.5954930999999983</v>
      </c>
      <c r="K270" s="108">
        <v>0.84198619999999902</v>
      </c>
      <c r="L270" s="108">
        <v>-0.29938010000000148</v>
      </c>
      <c r="M270" s="108">
        <v>-0.58901610000000082</v>
      </c>
      <c r="N270" s="108">
        <v>0.32019209999999965</v>
      </c>
      <c r="O270" s="108">
        <v>0.92</v>
      </c>
      <c r="P270" s="108">
        <v>2.31</v>
      </c>
      <c r="Q270" s="108">
        <v>2.0220332999999937</v>
      </c>
      <c r="R270" s="108">
        <v>1.4132765999999983</v>
      </c>
      <c r="S270" s="108">
        <v>-2.5436627000000067</v>
      </c>
      <c r="T270" s="108">
        <v>1.4509434999999975</v>
      </c>
    </row>
    <row r="271" spans="2:20" x14ac:dyDescent="0.3">
      <c r="B271" s="103">
        <v>45243</v>
      </c>
      <c r="C271" s="108">
        <v>0.63</v>
      </c>
      <c r="D271" s="108">
        <v>-1.9178538000000058</v>
      </c>
      <c r="E271" s="108">
        <v>-5.246886800000004</v>
      </c>
      <c r="F271" s="108">
        <v>0.90407759999999238</v>
      </c>
      <c r="G271" s="108">
        <v>2.2907375999999928</v>
      </c>
      <c r="H271" s="108">
        <v>2.5662551999999974</v>
      </c>
      <c r="I271" s="108">
        <v>1.0942785000000028</v>
      </c>
      <c r="J271" s="108">
        <v>1.441165900000003</v>
      </c>
      <c r="K271" s="108">
        <v>0.73952540000000277</v>
      </c>
      <c r="L271" s="108">
        <v>-0.32773449999999904</v>
      </c>
      <c r="M271" s="108">
        <v>-0.64874729999999503</v>
      </c>
      <c r="N271" s="108">
        <v>0.18690240000000352</v>
      </c>
      <c r="O271" s="108">
        <v>0.91</v>
      </c>
      <c r="P271" s="108">
        <v>2.33</v>
      </c>
      <c r="Q271" s="108">
        <v>2.0059397999999948</v>
      </c>
      <c r="R271" s="108">
        <v>1.4296328000000029</v>
      </c>
      <c r="S271" s="108">
        <v>-2.5512009000000058</v>
      </c>
      <c r="T271" s="108">
        <v>1.4032950999999985</v>
      </c>
    </row>
    <row r="272" spans="2:20" x14ac:dyDescent="0.3">
      <c r="B272" s="103">
        <v>45250</v>
      </c>
      <c r="C272" s="108">
        <v>0.61</v>
      </c>
      <c r="D272" s="108">
        <v>-2.4313568000000112</v>
      </c>
      <c r="E272" s="108">
        <v>-5.9134778000000123</v>
      </c>
      <c r="F272" s="108">
        <v>1.1979445999999871</v>
      </c>
      <c r="G272" s="108">
        <v>1.8054709999999878</v>
      </c>
      <c r="H272" s="108">
        <v>2.0094429999999934</v>
      </c>
      <c r="I272" s="108">
        <v>1.2011583000000028</v>
      </c>
      <c r="J272" s="108">
        <v>1.4179137000000028</v>
      </c>
      <c r="K272" s="108">
        <v>0.79887100000000466</v>
      </c>
      <c r="L272" s="108">
        <v>-0.12030029999999636</v>
      </c>
      <c r="M272" s="108">
        <v>-0.53155509999999606</v>
      </c>
      <c r="N272" s="108">
        <v>0.1002302000000056</v>
      </c>
      <c r="O272" s="108">
        <v>0.9</v>
      </c>
      <c r="P272" s="108">
        <v>2.3199999999999998</v>
      </c>
      <c r="Q272" s="108">
        <v>2.0050854999999896</v>
      </c>
      <c r="R272" s="108">
        <v>1.3132606000000004</v>
      </c>
      <c r="S272" s="108">
        <v>-2.6338559000000119</v>
      </c>
      <c r="T272" s="108">
        <v>1.5155776999999908</v>
      </c>
    </row>
    <row r="273" spans="2:20" x14ac:dyDescent="0.3">
      <c r="B273" s="103">
        <v>45257</v>
      </c>
      <c r="C273" s="108">
        <v>0.64</v>
      </c>
      <c r="D273" s="108">
        <f>VLOOKUP(B273,'[6]TC1-2'!A:E,4,0)</f>
        <v>-2.4962890000000098</v>
      </c>
      <c r="E273" s="108">
        <v>-6.1779390000000038</v>
      </c>
      <c r="F273" s="108">
        <v>1.1176117999999908</v>
      </c>
      <c r="G273" s="108">
        <v>1.5336921999999897</v>
      </c>
      <c r="H273" s="108">
        <v>1.9778349999999922</v>
      </c>
      <c r="I273" s="108">
        <v>0.92577940000000392</v>
      </c>
      <c r="J273" s="108">
        <v>1.5850174000000039</v>
      </c>
      <c r="K273" s="108">
        <v>0.95167050000000408</v>
      </c>
      <c r="L273" s="108">
        <v>-0.23204699999999789</v>
      </c>
      <c r="M273" s="108">
        <v>-0.88772539999999633</v>
      </c>
      <c r="N273" s="108">
        <v>-0.28295329999999574</v>
      </c>
      <c r="O273" s="108">
        <v>0.93</v>
      </c>
      <c r="P273" s="108">
        <v>2.2999999999999998</v>
      </c>
      <c r="Q273" s="108">
        <v>2.0406812999999899</v>
      </c>
      <c r="R273" s="108">
        <v>0.99277829999999545</v>
      </c>
      <c r="S273" s="108">
        <v>-2.5666800000000087</v>
      </c>
      <c r="T273" s="108">
        <v>1.4941793999999913</v>
      </c>
    </row>
    <row r="274" spans="2:20" x14ac:dyDescent="0.3">
      <c r="B274" s="103">
        <v>45264</v>
      </c>
      <c r="C274" s="108">
        <v>0.63</v>
      </c>
      <c r="D274" s="108">
        <v>-2.1017990000000122</v>
      </c>
      <c r="E274" s="108">
        <v>-5.6395210000000091</v>
      </c>
      <c r="F274" s="108">
        <v>1.3283093999999855</v>
      </c>
      <c r="G274" s="108">
        <v>2.0030169999999892</v>
      </c>
      <c r="H274" s="108">
        <v>2.289385399999996</v>
      </c>
      <c r="I274" s="108">
        <v>1.1826946999999999</v>
      </c>
      <c r="J274" s="108">
        <v>2.1458167000000019</v>
      </c>
      <c r="K274" s="108">
        <v>1.5224399000000011</v>
      </c>
      <c r="L274" s="108">
        <v>-5.4866899999997498E-2</v>
      </c>
      <c r="M274" s="108">
        <v>-0.63144409999999773</v>
      </c>
      <c r="N274" s="108">
        <v>-0.1608400999999966</v>
      </c>
      <c r="O274" s="108">
        <v>0.92</v>
      </c>
      <c r="P274" s="108">
        <v>2.29</v>
      </c>
      <c r="Q274" s="108">
        <v>2.0437411999999986</v>
      </c>
      <c r="R274" s="108">
        <v>-0.61789209999999883</v>
      </c>
      <c r="S274" s="108">
        <v>-2.5693842000000062</v>
      </c>
      <c r="T274" s="108">
        <v>1.5002345999999989</v>
      </c>
    </row>
    <row r="275" spans="2:20" x14ac:dyDescent="0.3">
      <c r="B275" s="103">
        <v>45275</v>
      </c>
      <c r="C275" s="108">
        <v>0.63</v>
      </c>
      <c r="D275" s="108">
        <v>-2.180194800000014</v>
      </c>
      <c r="E275" s="108">
        <v>-5.5628478000000046</v>
      </c>
      <c r="F275" s="108">
        <v>1.3948405999999882</v>
      </c>
      <c r="G275" s="108">
        <v>2.0783625999999908</v>
      </c>
      <c r="H275" s="108">
        <v>2.3089733999999908</v>
      </c>
      <c r="I275" s="108">
        <v>1.3761742000000017</v>
      </c>
      <c r="J275" s="108">
        <v>2.5058442000000016</v>
      </c>
      <c r="K275" s="108">
        <v>1.821718600000001</v>
      </c>
      <c r="L275" s="108">
        <v>0.21227180000000256</v>
      </c>
      <c r="M275" s="108">
        <v>-0.34385279999999296</v>
      </c>
      <c r="N275" s="108">
        <v>0.12670050000000166</v>
      </c>
      <c r="O275" s="108">
        <v>0.9</v>
      </c>
      <c r="P275" s="108">
        <v>2.29</v>
      </c>
      <c r="Q275" s="108">
        <v>2.1032102999999953</v>
      </c>
      <c r="R275" s="108">
        <v>-0.24672019999999861</v>
      </c>
      <c r="S275" s="108">
        <v>-2.5343987000000094</v>
      </c>
      <c r="T275" s="108">
        <v>1.6707138999999938</v>
      </c>
    </row>
    <row r="276" spans="2:20" x14ac:dyDescent="0.3">
      <c r="B276" s="103">
        <v>45286</v>
      </c>
      <c r="C276" s="108">
        <v>0.63</v>
      </c>
      <c r="D276" s="108">
        <v>-2.3179510000000105</v>
      </c>
      <c r="E276" s="108">
        <v>-5.2652490000000052</v>
      </c>
      <c r="F276" s="108">
        <v>1.816429399999989</v>
      </c>
      <c r="G276" s="108">
        <v>1.6946825999999877</v>
      </c>
      <c r="H276" s="108">
        <v>1.9951237999999929</v>
      </c>
      <c r="I276" s="108">
        <v>1.3076372999999997</v>
      </c>
      <c r="J276" s="108">
        <v>2.4898097000000003</v>
      </c>
      <c r="K276" s="108">
        <v>1.7957140000000009</v>
      </c>
      <c r="L276" s="108">
        <v>0.47344170000000063</v>
      </c>
      <c r="M276" s="108">
        <v>-2.1541000000011579E-3</v>
      </c>
      <c r="N276" s="108">
        <v>0.60752700000000237</v>
      </c>
      <c r="O276" s="108">
        <v>0.9</v>
      </c>
      <c r="P276" s="108">
        <v>2.2999999999999998</v>
      </c>
      <c r="Q276" s="108">
        <v>2.1597585999999933</v>
      </c>
      <c r="R276" s="108">
        <v>-0.25766430000000273</v>
      </c>
      <c r="S276" s="108">
        <v>-2.4353872000000125</v>
      </c>
      <c r="T276" s="108">
        <v>1.6419067999999948</v>
      </c>
    </row>
    <row r="277" spans="2:20" x14ac:dyDescent="0.3">
      <c r="B277" s="103">
        <v>45297</v>
      </c>
      <c r="C277" s="108">
        <v>0.62</v>
      </c>
      <c r="D277" s="108">
        <v>-2.4787514000000046</v>
      </c>
      <c r="E277" s="108">
        <v>-5.4257557999999984</v>
      </c>
      <c r="F277" s="108">
        <v>1.4279815999999941</v>
      </c>
      <c r="G277" s="108">
        <v>1.7879255999999897</v>
      </c>
      <c r="H277" s="108">
        <v>2.0414715999999937</v>
      </c>
      <c r="I277" s="108">
        <v>1.1060170000000007</v>
      </c>
      <c r="J277" s="108">
        <v>2.8753902000000018</v>
      </c>
      <c r="K277" s="108">
        <v>0.63683880000000226</v>
      </c>
      <c r="L277" s="108">
        <v>0.18609780000000264</v>
      </c>
      <c r="M277" s="108">
        <v>-0.34089599999999898</v>
      </c>
      <c r="N277" s="108">
        <v>-5.7001500000000593E-2</v>
      </c>
      <c r="O277" s="108">
        <v>0.92</v>
      </c>
      <c r="P277" s="108">
        <v>2.2999999999999998</v>
      </c>
      <c r="Q277" s="108">
        <v>2.212093099999997</v>
      </c>
      <c r="R277" s="108">
        <v>0.33074819999999949</v>
      </c>
      <c r="S277" s="108">
        <v>-2.3966875000000041</v>
      </c>
      <c r="T277" s="108">
        <v>1.8429322999999984</v>
      </c>
    </row>
    <row r="278" spans="2:20" x14ac:dyDescent="0.3">
      <c r="B278" s="103">
        <v>45307</v>
      </c>
      <c r="C278" s="108">
        <v>0.6</v>
      </c>
      <c r="D278" s="108">
        <v>-2.2194912000000118</v>
      </c>
      <c r="E278" s="108">
        <v>-5.2688124000000069</v>
      </c>
      <c r="F278" s="108">
        <v>1.7218915999999864</v>
      </c>
      <c r="G278" s="108">
        <v>2.0109331999999833</v>
      </c>
      <c r="H278" s="108">
        <v>2.1611267999999892</v>
      </c>
      <c r="I278" s="108">
        <v>1.4859878000000013</v>
      </c>
      <c r="J278" s="108">
        <v>3.5386976000000034</v>
      </c>
      <c r="K278" s="108">
        <v>0.92311520000000402</v>
      </c>
      <c r="L278" s="108">
        <v>0.54662920000000126</v>
      </c>
      <c r="M278" s="108">
        <v>0.29137140000000672</v>
      </c>
      <c r="N278" s="108">
        <v>-0.18679769999999296</v>
      </c>
      <c r="O278" s="108">
        <v>0.9</v>
      </c>
      <c r="P278" s="108">
        <v>2.2999999999999998</v>
      </c>
      <c r="Q278" s="108">
        <v>2.293502699999995</v>
      </c>
      <c r="R278" s="108">
        <v>0.89626439999999796</v>
      </c>
      <c r="S278" s="108">
        <v>-2.273446700000008</v>
      </c>
      <c r="T278" s="108">
        <v>2.0719384999999928</v>
      </c>
    </row>
    <row r="279" spans="2:20" x14ac:dyDescent="0.3">
      <c r="B279" s="103">
        <v>45317</v>
      </c>
      <c r="C279" s="108">
        <v>0.6</v>
      </c>
      <c r="D279" s="108">
        <v>-2.2955796000000097</v>
      </c>
      <c r="E279" s="108">
        <v>-5.0788872000000005</v>
      </c>
      <c r="F279" s="108">
        <v>1.6667327999999899</v>
      </c>
      <c r="G279" s="108">
        <v>1.9365743999999889</v>
      </c>
      <c r="H279" s="108">
        <v>2.2164179999999973</v>
      </c>
      <c r="I279" s="108">
        <v>1.3067884999999979</v>
      </c>
      <c r="J279" s="108">
        <v>3.9044208999999999</v>
      </c>
      <c r="K279" s="108">
        <v>1.5298892000000013</v>
      </c>
      <c r="L279" s="108">
        <v>0.6966357000000003</v>
      </c>
      <c r="M279" s="108">
        <v>0.30822630000000029</v>
      </c>
      <c r="N279" s="108">
        <v>0.3317977999999977</v>
      </c>
      <c r="O279" s="108">
        <v>0.9</v>
      </c>
      <c r="P279" s="108">
        <v>2.2999999999999998</v>
      </c>
      <c r="Q279" s="108">
        <v>2.3590901999999971</v>
      </c>
      <c r="R279" s="108">
        <v>1.9922192000000059</v>
      </c>
      <c r="S279" s="108">
        <v>-2.0521021000000035</v>
      </c>
      <c r="T279" s="108">
        <v>2.3039456999999999</v>
      </c>
    </row>
    <row r="280" spans="2:20" x14ac:dyDescent="0.3">
      <c r="B280" s="103">
        <v>45328</v>
      </c>
      <c r="C280" s="108">
        <v>0.63</v>
      </c>
      <c r="D280" s="108">
        <v>-2.2875024000000126</v>
      </c>
      <c r="E280" s="108">
        <v>-5.0602908000000024</v>
      </c>
      <c r="F280" s="108">
        <v>1.5471241999999892</v>
      </c>
      <c r="G280" s="108">
        <v>2.1973109999999898</v>
      </c>
      <c r="H280" s="108">
        <v>2.4487741999999919</v>
      </c>
      <c r="I280" s="108">
        <v>1.4602009000000016</v>
      </c>
      <c r="J280" s="108">
        <v>4.5353505000000016</v>
      </c>
      <c r="K280" s="108">
        <v>1.6221242000000027</v>
      </c>
      <c r="L280" s="108">
        <v>0.90031530000000037</v>
      </c>
      <c r="M280" s="108">
        <v>0.57257330000000106</v>
      </c>
      <c r="N280" s="108">
        <v>0.5416216000000027</v>
      </c>
      <c r="O280" s="108">
        <v>0.92</v>
      </c>
      <c r="P280" s="108">
        <v>2.2799999999999998</v>
      </c>
      <c r="Q280" s="108">
        <v>2.279841999999991</v>
      </c>
      <c r="R280" s="108">
        <v>2.1270780999999954</v>
      </c>
      <c r="S280" s="108">
        <v>-2.1537774000000107</v>
      </c>
      <c r="T280" s="108">
        <v>2.3357595999999941</v>
      </c>
    </row>
    <row r="281" spans="2:20" x14ac:dyDescent="0.3">
      <c r="B281" s="103">
        <v>45338</v>
      </c>
      <c r="C281" s="108">
        <v>0.63</v>
      </c>
      <c r="D281" s="108">
        <v>-2.3434594000000075</v>
      </c>
      <c r="E281" s="108">
        <v>-5.1609460000000027</v>
      </c>
      <c r="F281" s="108">
        <v>1.64719839999999</v>
      </c>
      <c r="G281" s="108">
        <v>2.1090571999999916</v>
      </c>
      <c r="H281" s="108">
        <v>2.3923779999999963</v>
      </c>
      <c r="I281" s="108">
        <v>1.428344100000003</v>
      </c>
      <c r="J281" s="108">
        <v>4.8905923000000024</v>
      </c>
      <c r="K281" s="108">
        <v>1.6031173000000032</v>
      </c>
      <c r="L281" s="108">
        <v>0.77747670000000069</v>
      </c>
      <c r="M281" s="108">
        <v>0.57156450000000536</v>
      </c>
      <c r="N281" s="108">
        <v>0.53066420000000614</v>
      </c>
      <c r="O281" s="108">
        <v>0.94</v>
      </c>
      <c r="P281" s="108">
        <v>2.27</v>
      </c>
      <c r="Q281" s="108">
        <v>2.3106907999999935</v>
      </c>
      <c r="R281" s="108">
        <v>2.4421130000000004</v>
      </c>
      <c r="S281" s="108">
        <v>-2.1114557000000094</v>
      </c>
      <c r="T281" s="108">
        <v>2.4282586999999962</v>
      </c>
    </row>
    <row r="282" spans="2:20" x14ac:dyDescent="0.3">
      <c r="B282" s="103">
        <v>45348</v>
      </c>
      <c r="C282" s="108">
        <v>0.64</v>
      </c>
      <c r="D282" s="108">
        <v>-2.4159484000000084</v>
      </c>
      <c r="E282" s="108">
        <v>-5.1693822000000038</v>
      </c>
      <c r="F282" s="108">
        <v>1.6499059999999908</v>
      </c>
      <c r="G282" s="108">
        <v>2.0216535999999898</v>
      </c>
      <c r="H282" s="108">
        <v>2.3151595999999968</v>
      </c>
      <c r="I282" s="108">
        <v>1.3669700000000016</v>
      </c>
      <c r="J282" s="108">
        <v>5.2513514000000034</v>
      </c>
      <c r="K282" s="108">
        <v>1.6431173000000041</v>
      </c>
      <c r="L282" s="108">
        <v>0.7470674000000046</v>
      </c>
      <c r="M282" s="108">
        <v>0.53172920000000401</v>
      </c>
      <c r="N282" s="108">
        <v>0.50400210000000545</v>
      </c>
      <c r="O282" s="108">
        <v>0.98</v>
      </c>
      <c r="P282" s="108">
        <v>2.2400000000000002</v>
      </c>
      <c r="Q282" s="108">
        <v>2.2767274999999971</v>
      </c>
      <c r="R282" s="108">
        <v>2.534743100000004</v>
      </c>
      <c r="S282" s="108">
        <v>-2.1282768000000081</v>
      </c>
      <c r="T282" s="108">
        <v>2.3889475999999972</v>
      </c>
    </row>
    <row r="283" spans="2:20" x14ac:dyDescent="0.3">
      <c r="B283" s="103">
        <v>45357</v>
      </c>
      <c r="C283" s="108">
        <v>0.65</v>
      </c>
      <c r="D283" s="108">
        <v>-2.4143124000000125</v>
      </c>
      <c r="E283" s="108">
        <v>-5.2470766000000042</v>
      </c>
      <c r="F283" s="108">
        <v>1.6382199999999862</v>
      </c>
      <c r="G283" s="108">
        <v>2.0446043999999883</v>
      </c>
      <c r="H283" s="108">
        <v>2.3424283999999922</v>
      </c>
      <c r="I283" s="108">
        <v>1.4857906999999959</v>
      </c>
      <c r="J283" s="108">
        <v>5.8609733000000004</v>
      </c>
      <c r="K283" s="108">
        <v>1.820702499999999</v>
      </c>
      <c r="L283" s="108">
        <v>0.95504769999999795</v>
      </c>
      <c r="M283" s="108">
        <v>0.74518910000000371</v>
      </c>
      <c r="N283" s="108">
        <v>0.61404819999999916</v>
      </c>
      <c r="O283" s="108">
        <v>0.99</v>
      </c>
      <c r="P283" s="108">
        <v>2.21</v>
      </c>
      <c r="Q283" s="108">
        <v>2.2763115000000003</v>
      </c>
      <c r="R283" s="108">
        <v>2.6111948000000051</v>
      </c>
      <c r="S283" s="108">
        <v>-2.1649969000000038</v>
      </c>
      <c r="T283" s="108">
        <v>2.3902758999999998</v>
      </c>
    </row>
    <row r="284" spans="2:20" x14ac:dyDescent="0.3">
      <c r="B284" s="103">
        <v>45366</v>
      </c>
      <c r="C284" s="108">
        <v>0.66</v>
      </c>
      <c r="D284" s="108">
        <v>-2.4533346000000114</v>
      </c>
      <c r="E284" s="108">
        <v>-5.2784208000000019</v>
      </c>
      <c r="F284" s="108">
        <v>1.5696709999999925</v>
      </c>
      <c r="G284" s="108">
        <v>2.0009449999999909</v>
      </c>
      <c r="H284" s="108">
        <v>2.3062617999999944</v>
      </c>
      <c r="I284" s="108">
        <v>1.4314458000000037</v>
      </c>
      <c r="J284" s="108">
        <v>6.0271196000000016</v>
      </c>
      <c r="K284" s="108">
        <v>1.6344491000000021</v>
      </c>
      <c r="L284" s="108">
        <v>0.83486800000000194</v>
      </c>
      <c r="M284" s="108">
        <v>0.63639680000000087</v>
      </c>
      <c r="N284" s="108">
        <v>0.63848900000000253</v>
      </c>
      <c r="O284" s="108">
        <v>0.98</v>
      </c>
      <c r="P284" s="108">
        <v>2.2000000000000002</v>
      </c>
      <c r="Q284" s="108">
        <v>2.2250535999999945</v>
      </c>
      <c r="R284" s="108">
        <v>2.640984999999997</v>
      </c>
      <c r="S284" s="108">
        <v>-2.1690229000000114</v>
      </c>
      <c r="T284" s="108">
        <v>2.3930930999999949</v>
      </c>
    </row>
    <row r="285" spans="2:20" x14ac:dyDescent="0.3">
      <c r="B285" s="103">
        <v>45376</v>
      </c>
      <c r="C285" s="108">
        <v>0.64</v>
      </c>
      <c r="D285" s="108">
        <v>-2.5633314000000151</v>
      </c>
      <c r="E285" s="108">
        <v>-5.449040600000008</v>
      </c>
      <c r="F285" s="108">
        <v>1.6282723999999869</v>
      </c>
      <c r="G285" s="108">
        <v>1.9018707999999869</v>
      </c>
      <c r="H285" s="108">
        <v>2.1592299999999893</v>
      </c>
      <c r="I285" s="108">
        <v>1.100888499999999</v>
      </c>
      <c r="J285" s="108">
        <v>5.470473700000003</v>
      </c>
      <c r="K285" s="108">
        <v>1.4857579000000043</v>
      </c>
      <c r="L285" s="108">
        <v>0.56726490000000229</v>
      </c>
      <c r="M285" s="108">
        <v>0.32919070000000605</v>
      </c>
      <c r="N285" s="108">
        <v>0.24603120000000001</v>
      </c>
      <c r="O285" s="108">
        <v>0.97</v>
      </c>
      <c r="P285" s="108">
        <v>2.19</v>
      </c>
      <c r="Q285" s="108">
        <v>2.2021736999999932</v>
      </c>
      <c r="R285" s="108">
        <v>2.4990223999999985</v>
      </c>
      <c r="S285" s="108">
        <v>-2.1905467000000094</v>
      </c>
      <c r="T285" s="108">
        <v>2.3712312999999967</v>
      </c>
    </row>
    <row r="286" spans="2:20" x14ac:dyDescent="0.3">
      <c r="B286" s="103">
        <v>45388</v>
      </c>
      <c r="C286" s="108">
        <v>0.62</v>
      </c>
      <c r="D286" s="108">
        <v>-2.5833314000000147</v>
      </c>
      <c r="E286" s="108">
        <v>-5.4690406000000076</v>
      </c>
      <c r="F286" s="108">
        <v>1.6082723999999873</v>
      </c>
      <c r="G286" s="108">
        <v>1.8818707999999873</v>
      </c>
      <c r="H286" s="108">
        <v>2.1392299999999898</v>
      </c>
      <c r="I286" s="108">
        <v>1.1308884999999993</v>
      </c>
      <c r="J286" s="108">
        <v>5.5004737000000032</v>
      </c>
      <c r="K286" s="108">
        <v>1.5157579000000045</v>
      </c>
      <c r="L286" s="108">
        <v>0.59726490000000254</v>
      </c>
      <c r="M286" s="108">
        <v>0.3591907000000063</v>
      </c>
      <c r="N286" s="108">
        <v>0.27603120000000025</v>
      </c>
      <c r="O286" s="108">
        <v>1</v>
      </c>
      <c r="P286" s="108">
        <v>2.17</v>
      </c>
      <c r="Q286" s="108">
        <v>2.1759521999999967</v>
      </c>
      <c r="R286" s="108">
        <v>2.2495166999999983</v>
      </c>
      <c r="S286" s="108">
        <v>-2.3413244000000057</v>
      </c>
      <c r="T286" s="108">
        <v>2.2480759999999975</v>
      </c>
    </row>
    <row r="287" spans="2:20" x14ac:dyDescent="0.3">
      <c r="B287" s="103">
        <v>45399</v>
      </c>
      <c r="C287" s="108">
        <v>0.56000000000000005</v>
      </c>
      <c r="D287" s="108">
        <v>-2.7519098000000088</v>
      </c>
      <c r="E287" s="108">
        <v>-5.2785852000000038</v>
      </c>
      <c r="F287" s="108">
        <v>1.2599633999999877</v>
      </c>
      <c r="G287" s="108">
        <v>1.6243037999999883</v>
      </c>
      <c r="H287" s="108">
        <v>2.1101249999999956</v>
      </c>
      <c r="I287" s="108">
        <v>1.1153407000000044</v>
      </c>
      <c r="J287" s="108">
        <v>5.6655407000000046</v>
      </c>
      <c r="K287" s="108">
        <v>1.4864353000000046</v>
      </c>
      <c r="L287" s="108">
        <v>0.69156549999999761</v>
      </c>
      <c r="M287" s="108">
        <v>0.22883550000000685</v>
      </c>
      <c r="N287" s="108">
        <v>0.10665070000000121</v>
      </c>
      <c r="O287" s="108">
        <v>0.91</v>
      </c>
      <c r="P287" s="108">
        <v>2.1800000000000002</v>
      </c>
      <c r="Q287" s="108">
        <v>2.1949947999999964</v>
      </c>
      <c r="R287" s="108">
        <v>2.2223589000000059</v>
      </c>
      <c r="S287" s="108">
        <v>-2.3267530000000027</v>
      </c>
      <c r="T287" s="108">
        <v>2.2767055999999988</v>
      </c>
    </row>
    <row r="288" spans="2:20" x14ac:dyDescent="0.3">
      <c r="B288" s="103">
        <v>45407</v>
      </c>
      <c r="C288" s="108">
        <v>0.55999999999999961</v>
      </c>
      <c r="D288" s="108">
        <v>-2.9164326000000109</v>
      </c>
      <c r="E288" s="108">
        <v>-5.4751770000000066</v>
      </c>
      <c r="F288" s="108">
        <v>1.2136193999999891</v>
      </c>
      <c r="G288" s="108">
        <v>1.4250389999999866</v>
      </c>
      <c r="H288" s="108">
        <v>1.6877057999999927</v>
      </c>
      <c r="I288" s="108">
        <v>1.2361823000000092</v>
      </c>
      <c r="J288" s="108">
        <v>5.872449500000009</v>
      </c>
      <c r="K288" s="108">
        <v>1.6756910000000058</v>
      </c>
      <c r="L288" s="108">
        <v>0.89565910000000226</v>
      </c>
      <c r="M288" s="108">
        <v>0.51294730000001021</v>
      </c>
      <c r="N288" s="108">
        <v>0.37688720000000586</v>
      </c>
      <c r="O288" s="108">
        <v>0.91000000000000014</v>
      </c>
      <c r="P288" s="108">
        <v>2.1799999999999997</v>
      </c>
      <c r="Q288" s="108">
        <v>2.2084326999999981</v>
      </c>
      <c r="R288" s="108">
        <v>2.3503244000000021</v>
      </c>
      <c r="S288" s="108">
        <v>-2.2730691000000052</v>
      </c>
      <c r="T288" s="108">
        <v>2.4753862999999998</v>
      </c>
    </row>
    <row r="289" spans="2:20" x14ac:dyDescent="0.3">
      <c r="B289" s="103">
        <v>45418</v>
      </c>
      <c r="C289" s="108">
        <v>0.55999999999999961</v>
      </c>
      <c r="D289" s="108">
        <v>-3.3788486000000129</v>
      </c>
      <c r="E289" s="108">
        <v>-6.0655750000000008</v>
      </c>
      <c r="F289" s="108">
        <v>1.0433871999999864</v>
      </c>
      <c r="G289" s="108">
        <v>1.3869827999999895</v>
      </c>
      <c r="H289" s="108">
        <v>1.613746399999993</v>
      </c>
      <c r="I289" s="108">
        <v>1.4540913000000044</v>
      </c>
      <c r="J289" s="108">
        <v>6.1045441000000054</v>
      </c>
      <c r="K289" s="108">
        <v>1.9010642000000004</v>
      </c>
      <c r="L289" s="108">
        <v>0.98212090000000174</v>
      </c>
      <c r="M289" s="108">
        <v>0.53091190000000665</v>
      </c>
      <c r="N289" s="108">
        <v>0.32111200000000029</v>
      </c>
      <c r="O289" s="108">
        <v>0.91000000000000014</v>
      </c>
      <c r="P289" s="108">
        <v>2.1799999999999997</v>
      </c>
      <c r="Q289" s="108">
        <v>2.3252926999999981</v>
      </c>
      <c r="R289" s="108">
        <v>2.1726754000000001</v>
      </c>
      <c r="S289" s="108">
        <v>-2.1838947000000051</v>
      </c>
      <c r="T289" s="108">
        <v>2.5420940999999955</v>
      </c>
    </row>
    <row r="290" spans="2:20" x14ac:dyDescent="0.3">
      <c r="B290" s="103">
        <v>45428</v>
      </c>
      <c r="C290" s="108">
        <v>0.55999999999999961</v>
      </c>
      <c r="D290" s="108">
        <v>-3.3987524000000144</v>
      </c>
      <c r="E290" s="108">
        <v>-6.7963228000000058</v>
      </c>
      <c r="F290" s="108">
        <v>0.64875199999998578</v>
      </c>
      <c r="G290" s="108">
        <v>1.4776363999999882</v>
      </c>
      <c r="H290" s="108">
        <v>1.8217143999999914</v>
      </c>
      <c r="I290" s="108">
        <v>1.4306669000000012</v>
      </c>
      <c r="J290" s="108">
        <v>6.1086565000000075</v>
      </c>
      <c r="K290" s="108">
        <v>1.8172716000000033</v>
      </c>
      <c r="L290" s="108">
        <v>0.75601010000000279</v>
      </c>
      <c r="M290" s="108">
        <v>0.66875290000001009</v>
      </c>
      <c r="N290" s="108">
        <v>0.71468840000000089</v>
      </c>
      <c r="O290" s="108">
        <v>0.91000000000000014</v>
      </c>
      <c r="P290" s="108">
        <v>2.1799999999999997</v>
      </c>
      <c r="Q290" s="108">
        <v>1.9258488999999912</v>
      </c>
      <c r="R290" s="108">
        <v>1.8437802999999962</v>
      </c>
      <c r="S290" s="108">
        <v>-2.2880634000000128</v>
      </c>
      <c r="T290" s="108">
        <v>2.3891467999999931</v>
      </c>
    </row>
    <row r="291" spans="2:20" x14ac:dyDescent="0.3">
      <c r="B291" s="103">
        <v>45439</v>
      </c>
      <c r="C291" s="108">
        <v>0.98999999999999932</v>
      </c>
      <c r="D291" s="108">
        <v>-2.5145298000000125</v>
      </c>
      <c r="E291" s="108">
        <v>-5.577659200000002</v>
      </c>
      <c r="F291" s="108">
        <v>1.4518965999999836</v>
      </c>
      <c r="G291" s="108">
        <v>1.5693321999999856</v>
      </c>
      <c r="H291" s="108">
        <v>1.9695981999999965</v>
      </c>
      <c r="I291" s="108">
        <v>1.835015400000005</v>
      </c>
      <c r="J291" s="108">
        <v>6.4820566000000062</v>
      </c>
      <c r="K291" s="108">
        <v>2.2592578000000056</v>
      </c>
      <c r="L291" s="108">
        <v>1.0601410000000051</v>
      </c>
      <c r="M291" s="108">
        <v>1.1328996000000089</v>
      </c>
      <c r="N291" s="108">
        <v>0.67995040000000539</v>
      </c>
      <c r="O291" s="108">
        <v>1.4300000000000006</v>
      </c>
      <c r="P291" s="108">
        <v>2.4800000000000004</v>
      </c>
      <c r="Q291" s="108">
        <v>2.6990228000000007</v>
      </c>
      <c r="R291" s="108">
        <v>2.6276768000000037</v>
      </c>
      <c r="S291" s="108">
        <v>-1.7623797000000039</v>
      </c>
      <c r="T291" s="108">
        <v>2.9506662999999977</v>
      </c>
    </row>
    <row r="292" spans="2:20" x14ac:dyDescent="0.3">
      <c r="B292" s="103">
        <v>45449</v>
      </c>
      <c r="C292" s="108">
        <v>0.98999999999999932</v>
      </c>
      <c r="D292" s="108">
        <v>-3.1546582000000098</v>
      </c>
      <c r="E292" s="108">
        <v>-5.8780946000000007</v>
      </c>
      <c r="F292" s="108">
        <v>1.3618237999999856</v>
      </c>
      <c r="G292" s="108">
        <v>1.6844965999999877</v>
      </c>
      <c r="H292" s="108">
        <v>2.0434917999999938</v>
      </c>
      <c r="I292" s="108">
        <v>1.8876474000000094</v>
      </c>
      <c r="J292" s="108">
        <v>6.7413788000000077</v>
      </c>
      <c r="K292" s="108">
        <v>1.9775413000000084</v>
      </c>
      <c r="L292" s="108">
        <v>0.94210840000000573</v>
      </c>
      <c r="M292" s="108">
        <v>1.0235714000000078</v>
      </c>
      <c r="N292" s="108">
        <v>0.67620950000000857</v>
      </c>
      <c r="O292" s="108">
        <v>1.4300000000000006</v>
      </c>
      <c r="P292" s="108">
        <v>2.4800000000000004</v>
      </c>
      <c r="Q292" s="108">
        <v>2.7922551999999961</v>
      </c>
      <c r="R292" s="108">
        <v>2.7512926999999987</v>
      </c>
      <c r="S292" s="108">
        <v>-1.475888000000011</v>
      </c>
      <c r="T292" s="108">
        <v>3.126057399999997</v>
      </c>
    </row>
    <row r="293" spans="2:20" x14ac:dyDescent="0.3">
      <c r="B293" s="103">
        <v>45458</v>
      </c>
      <c r="C293" s="108">
        <v>0.98999999999999932</v>
      </c>
      <c r="D293" s="108">
        <v>-2.7117118000000131</v>
      </c>
      <c r="E293" s="108">
        <v>-6.0245722000000121</v>
      </c>
      <c r="F293" s="108">
        <v>1.3167171999999798</v>
      </c>
      <c r="G293" s="108">
        <v>1.1817059999999797</v>
      </c>
      <c r="H293" s="108">
        <v>1.5388147999999857</v>
      </c>
      <c r="I293" s="108">
        <v>2.2472971000000044</v>
      </c>
      <c r="J293" s="108">
        <v>6.4955541000000006</v>
      </c>
      <c r="K293" s="108">
        <v>2.2130274000000041</v>
      </c>
      <c r="L293" s="108">
        <v>1.0214549000000019</v>
      </c>
      <c r="M293" s="108">
        <v>1.2605441000000077</v>
      </c>
      <c r="N293" s="108">
        <v>1.0374103000000012</v>
      </c>
      <c r="O293" s="108">
        <v>1.4300000000000006</v>
      </c>
      <c r="P293" s="108">
        <v>2.4800000000000004</v>
      </c>
      <c r="Q293" s="108">
        <v>3.2019966999999996</v>
      </c>
      <c r="R293" s="108">
        <v>3.2227877000000058</v>
      </c>
      <c r="S293" s="108">
        <v>-1.4826889000000065</v>
      </c>
      <c r="T293" s="108">
        <v>3.1767736999999951</v>
      </c>
    </row>
    <row r="294" spans="2:20" x14ac:dyDescent="0.3">
      <c r="B294" s="103">
        <v>45469</v>
      </c>
      <c r="C294" s="108">
        <v>0.96999999999999975</v>
      </c>
      <c r="D294" s="108">
        <v>-3.3348504000000112</v>
      </c>
      <c r="E294" s="108">
        <v>-6.5387208000000099</v>
      </c>
      <c r="F294" s="108">
        <v>0.49832079999998591</v>
      </c>
      <c r="G294" s="108">
        <v>1.4050867999999861</v>
      </c>
      <c r="H294" s="108">
        <v>1.6842499999999934</v>
      </c>
      <c r="I294" s="108">
        <v>0.7017935000000044</v>
      </c>
      <c r="J294" s="108">
        <v>5.7767209000000079</v>
      </c>
      <c r="K294" s="108">
        <v>1.312845500000007</v>
      </c>
      <c r="L294" s="108">
        <v>0.45584370000000352</v>
      </c>
      <c r="M294" s="108">
        <v>0.42251770000000821</v>
      </c>
      <c r="N294" s="108">
        <v>0.81879000000000346</v>
      </c>
      <c r="O294" s="108">
        <v>0.9300000000000006</v>
      </c>
      <c r="P294" s="108">
        <v>2.2600000000000016</v>
      </c>
      <c r="Q294" s="108">
        <v>2.9092827999999984</v>
      </c>
      <c r="R294" s="108">
        <v>2.8021959000000032</v>
      </c>
      <c r="S294" s="108">
        <v>-2.0113912000000074</v>
      </c>
      <c r="T294" s="108">
        <v>2.7428361999999971</v>
      </c>
    </row>
    <row r="295" spans="2:20" x14ac:dyDescent="0.3">
      <c r="B295" s="103">
        <v>45478</v>
      </c>
      <c r="C295" s="108">
        <v>0.96999999999999975</v>
      </c>
      <c r="D295" s="108">
        <v>-3.1053200000000087</v>
      </c>
      <c r="E295" s="108">
        <v>-6.3183784000000056</v>
      </c>
      <c r="F295" s="108">
        <v>0.73818139999998866</v>
      </c>
      <c r="G295" s="108">
        <v>1.7014817999999883</v>
      </c>
      <c r="H295" s="108">
        <v>1.9866401999999956</v>
      </c>
      <c r="I295" s="108">
        <v>0.69954040000000273</v>
      </c>
      <c r="J295" s="108">
        <v>6.0481080000000027</v>
      </c>
      <c r="K295" s="108">
        <v>1.705803900000002</v>
      </c>
      <c r="L295" s="108">
        <v>0.5817452000000003</v>
      </c>
      <c r="M295" s="108">
        <v>0.66157580000000671</v>
      </c>
      <c r="N295" s="108">
        <v>0.78904520000000122</v>
      </c>
      <c r="O295" s="108">
        <v>0.9300000000000006</v>
      </c>
      <c r="P295" s="108">
        <v>2.2600000000000016</v>
      </c>
      <c r="Q295" s="108">
        <v>3.0311451999999979</v>
      </c>
      <c r="R295" s="108">
        <v>2.9390561000000011</v>
      </c>
      <c r="S295" s="108">
        <v>-2.061158900000005</v>
      </c>
      <c r="T295" s="108">
        <v>2.8282372999999974</v>
      </c>
    </row>
    <row r="296" spans="2:20" x14ac:dyDescent="0.3">
      <c r="B296" s="103">
        <v>45484</v>
      </c>
      <c r="C296" s="108">
        <v>0.96999999999999975</v>
      </c>
      <c r="D296" s="108">
        <v>-3.0999906000000115</v>
      </c>
      <c r="E296" s="108">
        <v>-6.1936920000000057</v>
      </c>
      <c r="F296" s="108">
        <v>0.59124299999998797</v>
      </c>
      <c r="G296" s="108">
        <v>1.8544393999999889</v>
      </c>
      <c r="H296" s="108">
        <v>2.1335769999999963</v>
      </c>
      <c r="I296" s="108">
        <v>0.97915760000000862</v>
      </c>
      <c r="J296" s="108">
        <v>6.1226802000000049</v>
      </c>
      <c r="K296" s="108">
        <v>1.9701840000000086</v>
      </c>
      <c r="L296" s="108">
        <v>0.72722100000000456</v>
      </c>
      <c r="M296" s="108">
        <v>0.75235320000000971</v>
      </c>
      <c r="N296" s="108">
        <v>4.8392566000000024</v>
      </c>
      <c r="O296" s="108">
        <v>0.9300000000000006</v>
      </c>
      <c r="P296" s="108">
        <v>2.2600000000000016</v>
      </c>
      <c r="Q296" s="108">
        <v>3.1021490999999934</v>
      </c>
      <c r="R296" s="108">
        <v>3.5102707000000031</v>
      </c>
      <c r="S296" s="108">
        <v>-2.050674100000009</v>
      </c>
      <c r="T296" s="108">
        <v>2.9070838999999951</v>
      </c>
    </row>
    <row r="297" spans="2:20" x14ac:dyDescent="0.3">
      <c r="B297" s="103">
        <v>45490</v>
      </c>
      <c r="C297" s="108">
        <v>0.96999999999999975</v>
      </c>
      <c r="D297" s="108">
        <v>-3.2494614000000119</v>
      </c>
      <c r="E297" s="108">
        <v>-6.6898848000000086</v>
      </c>
      <c r="F297" s="108">
        <v>-6.7782000000145004E-3</v>
      </c>
      <c r="G297" s="108">
        <v>0.59197259999998675</v>
      </c>
      <c r="H297" s="108">
        <v>1.2120093999999897</v>
      </c>
      <c r="I297" s="108">
        <v>0.32142220000000421</v>
      </c>
      <c r="J297" s="108">
        <v>5.9592788000000052</v>
      </c>
      <c r="K297" s="108">
        <v>1.0975852000000081</v>
      </c>
      <c r="L297" s="108">
        <v>0.27817760000000735</v>
      </c>
      <c r="M297" s="108">
        <v>8.1137200000010345E-2</v>
      </c>
      <c r="N297" s="108">
        <v>4.328787100000004</v>
      </c>
      <c r="O297" s="108">
        <v>0.9300000000000006</v>
      </c>
      <c r="P297" s="108">
        <v>2.2600000000000016</v>
      </c>
      <c r="Q297" s="108">
        <v>2.7804920000000002</v>
      </c>
      <c r="R297" s="108">
        <v>3.1675183000000029</v>
      </c>
      <c r="S297" s="108">
        <v>-2.3533431000000071</v>
      </c>
      <c r="T297" s="108">
        <v>2.3813608999999953</v>
      </c>
    </row>
    <row r="298" spans="2:20" x14ac:dyDescent="0.3">
      <c r="B298" s="103">
        <v>45497</v>
      </c>
      <c r="C298" s="108">
        <v>0.8199999999999994</v>
      </c>
      <c r="D298" s="108">
        <v>-3.3318842000000108</v>
      </c>
      <c r="E298" s="108">
        <v>-6.751927600000009</v>
      </c>
      <c r="F298" s="108">
        <v>-0.76204720000001647</v>
      </c>
      <c r="G298" s="108">
        <v>0.51604239999998569</v>
      </c>
      <c r="H298" s="108">
        <v>1.1690843999999885</v>
      </c>
      <c r="I298" s="108">
        <v>-0.2786968999999937</v>
      </c>
      <c r="J298" s="108">
        <v>4.8446421000000077</v>
      </c>
      <c r="K298" s="108">
        <v>0.19990800000000775</v>
      </c>
      <c r="L298" s="108">
        <v>0.24406370000000077</v>
      </c>
      <c r="M298" s="108">
        <v>-1.2977254999999941</v>
      </c>
      <c r="N298" s="108">
        <v>-0.35108409999999601</v>
      </c>
      <c r="O298" s="108">
        <v>0.72000000000000064</v>
      </c>
      <c r="P298" s="108">
        <v>2.1099999999999994</v>
      </c>
      <c r="Q298" s="108">
        <v>2.8139147999999965</v>
      </c>
      <c r="R298" s="108">
        <v>2.7699732000000044</v>
      </c>
      <c r="S298" s="108">
        <v>-2.6102766000000113</v>
      </c>
      <c r="T298" s="108">
        <v>1.7768619999999964</v>
      </c>
    </row>
    <row r="299" spans="2:20" x14ac:dyDescent="0.3">
      <c r="B299" s="103">
        <v>45504</v>
      </c>
      <c r="C299" s="108">
        <v>0.8199999999999994</v>
      </c>
      <c r="D299" s="108">
        <v>-2.9632544000000065</v>
      </c>
      <c r="E299" s="108">
        <v>-6.1124708000000041</v>
      </c>
      <c r="F299" s="108">
        <v>0.28234859999998907</v>
      </c>
      <c r="G299" s="108">
        <v>1.5401937999999902</v>
      </c>
      <c r="H299" s="108">
        <v>1.799698599999993</v>
      </c>
      <c r="I299" s="108">
        <v>0.43989650000000413</v>
      </c>
      <c r="J299" s="108">
        <v>5.097656900000004</v>
      </c>
      <c r="K299" s="108">
        <v>0.61887100000000572</v>
      </c>
      <c r="L299" s="108">
        <v>0.81036930000000673</v>
      </c>
      <c r="M299" s="108">
        <v>-1.267520899999993</v>
      </c>
      <c r="N299" s="108">
        <v>-0.32974959999999598</v>
      </c>
      <c r="O299" s="108">
        <v>0.72000000000000064</v>
      </c>
      <c r="P299" s="108">
        <v>2.1099999999999994</v>
      </c>
      <c r="Q299" s="108">
        <v>2.8104865999999973</v>
      </c>
      <c r="R299" s="108">
        <v>3.3787185000000064</v>
      </c>
      <c r="S299" s="108">
        <v>-2.6481077000000068</v>
      </c>
      <c r="T299" s="108">
        <v>1.694895899999993</v>
      </c>
    </row>
    <row r="300" spans="2:20" x14ac:dyDescent="0.3">
      <c r="B300" s="103">
        <v>45511</v>
      </c>
      <c r="C300" s="108">
        <v>0.8199999999999994</v>
      </c>
      <c r="D300" s="108">
        <v>-2.6066682000000094</v>
      </c>
      <c r="E300" s="108">
        <v>-6.0539636000000048</v>
      </c>
      <c r="F300" s="108">
        <v>0.33915659999998748</v>
      </c>
      <c r="G300" s="108">
        <v>1.8513229999999901</v>
      </c>
      <c r="H300" s="108">
        <v>2.165492999999997</v>
      </c>
      <c r="I300" s="108">
        <v>0.54094250000000077</v>
      </c>
      <c r="J300" s="108">
        <v>5.4989075000000076</v>
      </c>
      <c r="K300" s="108">
        <v>1.1071796000000029</v>
      </c>
      <c r="L300" s="108">
        <v>1.3185951000000049</v>
      </c>
      <c r="M300" s="108">
        <v>-0.83511589999998925</v>
      </c>
      <c r="N300" s="108">
        <v>-0.22191259999999513</v>
      </c>
      <c r="O300" s="108">
        <v>0.72000000000000064</v>
      </c>
      <c r="P300" s="108">
        <v>2.1099999999999994</v>
      </c>
      <c r="Q300" s="108">
        <v>2.7804934999999968</v>
      </c>
      <c r="R300" s="108">
        <v>3.3815478999999988</v>
      </c>
      <c r="S300" s="108">
        <v>-2.7057469000000074</v>
      </c>
      <c r="T300" s="108">
        <v>1.7198118999999927</v>
      </c>
    </row>
    <row r="301" spans="2:20" x14ac:dyDescent="0.3">
      <c r="B301" s="103">
        <v>45518</v>
      </c>
      <c r="C301" s="108">
        <v>0.8199999999999994</v>
      </c>
      <c r="D301" s="108">
        <v>-2.3167090000000119</v>
      </c>
      <c r="E301" s="108">
        <v>-5.8750434000000054</v>
      </c>
      <c r="F301" s="108">
        <v>0.95752999999998156</v>
      </c>
      <c r="G301" s="108">
        <v>2.3522795999999841</v>
      </c>
      <c r="H301" s="108">
        <v>2.5499331999999946</v>
      </c>
      <c r="I301" s="108">
        <v>1.0293879000000041</v>
      </c>
      <c r="J301" s="108">
        <v>5.6830345000000051</v>
      </c>
      <c r="K301" s="108">
        <v>1.5348108000000069</v>
      </c>
      <c r="L301" s="108">
        <v>1.7136817000000013</v>
      </c>
      <c r="M301" s="108">
        <v>-0.21563689999999447</v>
      </c>
      <c r="N301" s="108">
        <v>0.1892339000000014</v>
      </c>
      <c r="O301" s="108">
        <v>0.72000000000000064</v>
      </c>
      <c r="P301" s="108">
        <v>2.1099999999999994</v>
      </c>
      <c r="Q301" s="108">
        <v>2.9607318999999963</v>
      </c>
      <c r="R301" s="108">
        <v>3.6950908000000071</v>
      </c>
      <c r="S301" s="108">
        <v>-2.6092262000000046</v>
      </c>
      <c r="T301" s="108">
        <v>1.9929635999999986</v>
      </c>
    </row>
    <row r="302" spans="2:20" x14ac:dyDescent="0.3">
      <c r="B302" s="103">
        <v>45526</v>
      </c>
      <c r="C302" s="108">
        <v>0.8199999999999994</v>
      </c>
      <c r="D302" s="108">
        <v>-2.344661800000015</v>
      </c>
      <c r="E302" s="108">
        <v>-5.9438492000000069</v>
      </c>
      <c r="F302" s="108">
        <v>0.95633659999998066</v>
      </c>
      <c r="G302" s="108">
        <v>2.2889277999999846</v>
      </c>
      <c r="H302" s="108">
        <v>2.5644721999999893</v>
      </c>
      <c r="I302" s="108">
        <v>1.4635695000000091</v>
      </c>
      <c r="J302" s="108">
        <v>6.009045700000005</v>
      </c>
      <c r="K302" s="108">
        <v>1.9002049000000034</v>
      </c>
      <c r="L302" s="108">
        <v>2.2935505000000069</v>
      </c>
      <c r="M302" s="108">
        <v>0.44160330000000947</v>
      </c>
      <c r="N302" s="108">
        <v>0.61770460000000416</v>
      </c>
      <c r="O302" s="108">
        <v>1.37</v>
      </c>
      <c r="P302" s="108">
        <v>2.590000000003247</v>
      </c>
      <c r="Q302" s="108">
        <v>3.5184662000032452</v>
      </c>
      <c r="R302" s="108">
        <v>4.1695027000032514</v>
      </c>
      <c r="S302" s="108">
        <v>-2.1225148999967578</v>
      </c>
      <c r="T302" s="108">
        <v>2.785317900003248</v>
      </c>
    </row>
    <row r="303" spans="2:20" x14ac:dyDescent="0.3">
      <c r="B303" s="103">
        <v>45531</v>
      </c>
      <c r="C303" s="108">
        <v>0.8199999999999994</v>
      </c>
      <c r="D303" s="108">
        <v>-2.3298168000000139</v>
      </c>
      <c r="E303" s="108">
        <v>-5.8638432000000096</v>
      </c>
      <c r="F303" s="108">
        <v>0.98174739999998195</v>
      </c>
      <c r="G303" s="108">
        <v>2.3167721999999848</v>
      </c>
      <c r="H303" s="108">
        <v>2.579826999999991</v>
      </c>
      <c r="I303" s="108">
        <v>1.5648268000000023</v>
      </c>
      <c r="J303" s="108">
        <v>6.1418752000000083</v>
      </c>
      <c r="K303" s="108">
        <v>2.628333700000006</v>
      </c>
      <c r="L303" s="108">
        <v>3.120329600000006</v>
      </c>
      <c r="M303" s="108">
        <v>1.2227798000000059</v>
      </c>
      <c r="N303" s="108">
        <v>1.4452854000000022</v>
      </c>
      <c r="O303" s="108">
        <v>1.37</v>
      </c>
      <c r="P303" s="108">
        <v>2.590000000003247</v>
      </c>
      <c r="Q303" s="108">
        <v>3.4667666000032442</v>
      </c>
      <c r="R303" s="108">
        <v>4.1621988000032557</v>
      </c>
      <c r="S303" s="108">
        <v>-2.214887099996754</v>
      </c>
      <c r="T303" s="108">
        <v>2.8532981000032467</v>
      </c>
    </row>
    <row r="304" spans="2:20" x14ac:dyDescent="0.3">
      <c r="B304" s="103">
        <v>45539</v>
      </c>
      <c r="C304" s="108">
        <v>0.8199999999999994</v>
      </c>
      <c r="D304" s="108">
        <v>-2.7930054000000153</v>
      </c>
      <c r="E304" s="108">
        <v>-6.5671228000000088</v>
      </c>
      <c r="F304" s="108">
        <v>0.18121879999998036</v>
      </c>
      <c r="G304" s="108">
        <v>1.7685759999999853</v>
      </c>
      <c r="H304" s="108">
        <v>2.2121999999999868</v>
      </c>
      <c r="I304" s="108">
        <v>1.6080785000000049</v>
      </c>
      <c r="J304" s="108">
        <v>6.8560769000000024</v>
      </c>
      <c r="K304" s="108">
        <v>2.2743822000000038</v>
      </c>
      <c r="L304" s="108">
        <v>1.314408900000001</v>
      </c>
      <c r="M304" s="108">
        <v>1.2170845000000039</v>
      </c>
      <c r="N304" s="108">
        <v>0.88600500000000437</v>
      </c>
      <c r="O304" s="108">
        <v>1.37</v>
      </c>
      <c r="P304" s="108">
        <v>2.590000000003247</v>
      </c>
      <c r="Q304" s="108">
        <v>3.3836519000032439</v>
      </c>
      <c r="R304" s="108">
        <v>4.1103608000032485</v>
      </c>
      <c r="S304" s="108">
        <v>-2.462377399996762</v>
      </c>
      <c r="T304" s="108">
        <v>2.7486986000032387</v>
      </c>
    </row>
    <row r="305" spans="2:20" x14ac:dyDescent="0.3">
      <c r="B305" s="103">
        <v>45545</v>
      </c>
      <c r="C305" s="108">
        <v>0.8199999999999994</v>
      </c>
      <c r="D305" s="108">
        <v>-3.0002816000000081</v>
      </c>
      <c r="E305" s="108">
        <v>-6.5054870000000049</v>
      </c>
      <c r="F305" s="108">
        <v>0.18557119999998761</v>
      </c>
      <c r="G305" s="108">
        <v>1.6066407999999877</v>
      </c>
      <c r="H305" s="108">
        <v>1.9002903999999932</v>
      </c>
      <c r="I305" s="108">
        <v>1.2897853000000081</v>
      </c>
      <c r="J305" s="108">
        <v>6.7992073000000062</v>
      </c>
      <c r="K305" s="108">
        <v>2.3755112000000085</v>
      </c>
      <c r="L305" s="108">
        <v>1.2107669000000074</v>
      </c>
      <c r="M305" s="108">
        <v>1.3753523000000105</v>
      </c>
      <c r="N305" s="108">
        <v>0.72641680000000886</v>
      </c>
      <c r="O305" s="108">
        <v>1.37</v>
      </c>
      <c r="P305" s="108">
        <v>2.5099999999999998</v>
      </c>
      <c r="Q305" s="108">
        <v>3.2802451999999964</v>
      </c>
      <c r="R305" s="108">
        <v>4.0677702000000036</v>
      </c>
      <c r="S305" s="108">
        <v>-2.660147900000009</v>
      </c>
      <c r="T305" s="108">
        <v>2.6481966999999971</v>
      </c>
    </row>
    <row r="306" spans="2:20" x14ac:dyDescent="0.3">
      <c r="B306" s="103">
        <v>45552</v>
      </c>
      <c r="C306" s="108">
        <v>0.8199999999999994</v>
      </c>
      <c r="D306" s="108">
        <v>-3.7041306000000143</v>
      </c>
      <c r="E306" s="108">
        <v>-7.2053060000000091</v>
      </c>
      <c r="F306" s="108">
        <v>-0.4068928000000156</v>
      </c>
      <c r="G306" s="108">
        <v>1.2479411999999859</v>
      </c>
      <c r="H306" s="108">
        <v>1.7668683999999897</v>
      </c>
      <c r="I306" s="108">
        <v>1.1009775000000048</v>
      </c>
      <c r="J306" s="108">
        <v>6.7284319000000057</v>
      </c>
      <c r="K306" s="108">
        <v>1.2327535000000029</v>
      </c>
      <c r="L306" s="108">
        <v>1.1742607000000027</v>
      </c>
      <c r="M306" s="108">
        <v>0.90006650000001054</v>
      </c>
      <c r="N306" s="108">
        <v>0.56029890000000604</v>
      </c>
      <c r="O306" s="108">
        <v>1.37</v>
      </c>
      <c r="P306" s="108">
        <v>2.25</v>
      </c>
      <c r="Q306" s="108">
        <v>3.1441399999999962</v>
      </c>
      <c r="R306" s="108">
        <v>3.6614167000000046</v>
      </c>
      <c r="S306" s="108">
        <v>-3.5636262000000052</v>
      </c>
      <c r="T306" s="108">
        <v>2.140292799999993</v>
      </c>
    </row>
    <row r="307" spans="2:20" x14ac:dyDescent="0.3">
      <c r="B307" s="103">
        <v>45560</v>
      </c>
      <c r="C307" s="108">
        <v>0.8199999999999994</v>
      </c>
      <c r="D307" s="108">
        <v>-3.7807828000000141</v>
      </c>
      <c r="E307" s="108">
        <v>-7.7885682000000065</v>
      </c>
      <c r="F307" s="108">
        <v>-0.7918018000000151</v>
      </c>
      <c r="G307" s="108">
        <v>0.59393179999998402</v>
      </c>
      <c r="H307" s="108">
        <v>0.82454499999999431</v>
      </c>
      <c r="I307" s="108">
        <v>0.88605500000000692</v>
      </c>
      <c r="J307" s="108">
        <v>5.8125854000000086</v>
      </c>
      <c r="K307" s="108">
        <v>0.56986200000000364</v>
      </c>
      <c r="L307" s="108">
        <v>0.26265060000000151</v>
      </c>
      <c r="M307" s="108">
        <v>0.34430420000000694</v>
      </c>
      <c r="N307" s="108">
        <v>0.38086200000000137</v>
      </c>
      <c r="O307" s="108">
        <v>1.3500000000000005</v>
      </c>
      <c r="P307" s="108">
        <v>1.93</v>
      </c>
      <c r="Q307" s="108">
        <v>2.8902396999999977</v>
      </c>
      <c r="R307" s="108">
        <v>3.2837407000000036</v>
      </c>
      <c r="S307" s="108">
        <v>-3.9565337000000032</v>
      </c>
      <c r="T307" s="108">
        <v>1.4705918999999978</v>
      </c>
    </row>
    <row r="308" spans="2:20" x14ac:dyDescent="0.3">
      <c r="B308" s="103">
        <v>45567</v>
      </c>
      <c r="C308" s="108">
        <v>0.85000000000000053</v>
      </c>
      <c r="D308" s="108">
        <v>-3.5355104000000095</v>
      </c>
      <c r="E308" s="108">
        <v>-7.5808688000000082</v>
      </c>
      <c r="F308" s="108">
        <v>-0.60621780000001735</v>
      </c>
      <c r="G308" s="108">
        <v>0.82155699999998699</v>
      </c>
      <c r="H308" s="108">
        <v>1.0492089999999941</v>
      </c>
      <c r="I308" s="108">
        <v>1.0152500000000027</v>
      </c>
      <c r="J308" s="108">
        <v>6.0361258000000069</v>
      </c>
      <c r="K308" s="108">
        <v>0.79956930000000392</v>
      </c>
      <c r="L308" s="108">
        <v>0.40203900000000292</v>
      </c>
      <c r="M308" s="108">
        <v>0.4329962000000096</v>
      </c>
      <c r="N308" s="108">
        <v>0.42768570000000583</v>
      </c>
      <c r="O308" s="108">
        <v>1.3500000000000005</v>
      </c>
      <c r="P308" s="108">
        <v>2.06</v>
      </c>
      <c r="Q308" s="108">
        <v>3.0814858999999979</v>
      </c>
      <c r="R308" s="108">
        <v>3.2723231000000004</v>
      </c>
      <c r="S308" s="108">
        <v>-3.5013133000000103</v>
      </c>
      <c r="T308" s="108">
        <v>1.6805360999999928</v>
      </c>
    </row>
    <row r="309" spans="2:20" x14ac:dyDescent="0.3">
      <c r="B309" s="103">
        <v>45574</v>
      </c>
      <c r="C309" s="108">
        <v>0.85000000000000053</v>
      </c>
      <c r="D309" s="108">
        <v>-3.5697376000000114</v>
      </c>
      <c r="E309" s="108">
        <v>-7.6457759999999997</v>
      </c>
      <c r="F309" s="108">
        <v>-0.63354180000000904</v>
      </c>
      <c r="G309" s="108">
        <v>0.75473299999998655</v>
      </c>
      <c r="H309" s="108">
        <v>0.96200099999999633</v>
      </c>
      <c r="I309" s="108">
        <v>0.91396460000000879</v>
      </c>
      <c r="J309" s="108">
        <v>5.9488340000000086</v>
      </c>
      <c r="K309" s="108">
        <v>0.69844030000000457</v>
      </c>
      <c r="L309" s="108">
        <v>0.37207440000000602</v>
      </c>
      <c r="M309" s="108">
        <v>0.35641020000000978</v>
      </c>
      <c r="N309" s="108">
        <v>0.36868420000000768</v>
      </c>
      <c r="O309" s="108">
        <v>1.3500000000000005</v>
      </c>
      <c r="P309" s="108">
        <v>2.0099999999999998</v>
      </c>
      <c r="Q309" s="108">
        <v>3.0574076999999944</v>
      </c>
      <c r="R309" s="108">
        <v>3.2046683000000016</v>
      </c>
      <c r="S309" s="108">
        <v>-3.5454908000000049</v>
      </c>
      <c r="T309" s="108">
        <v>1.6363247999999979</v>
      </c>
    </row>
    <row r="310" spans="2:20" x14ac:dyDescent="0.3">
      <c r="B310" s="103">
        <v>45582</v>
      </c>
      <c r="C310" s="108">
        <v>0.85000000000000053</v>
      </c>
      <c r="D310" s="108">
        <v>-3.9210178000000058</v>
      </c>
      <c r="E310" s="108">
        <v>-8.085423200000001</v>
      </c>
      <c r="F310" s="108">
        <v>-1.1330704000000154</v>
      </c>
      <c r="G310" s="108">
        <v>0.2801055999999873</v>
      </c>
      <c r="H310" s="108">
        <v>0.37131439999999571</v>
      </c>
      <c r="I310" s="108">
        <v>0.27727560000000118</v>
      </c>
      <c r="J310" s="108">
        <v>5.3385752000000064</v>
      </c>
      <c r="K310" s="108">
        <v>0.16245660000000361</v>
      </c>
      <c r="L310" s="108">
        <v>-0.19657279999999933</v>
      </c>
      <c r="M310" s="108">
        <v>-0.14088079999999348</v>
      </c>
      <c r="N310" s="108">
        <v>-8.9492999999993827E-2</v>
      </c>
      <c r="O310" s="108">
        <v>1.3500000000000005</v>
      </c>
      <c r="P310" s="108">
        <v>1.89</v>
      </c>
      <c r="Q310" s="108">
        <v>2.8894373999999958</v>
      </c>
      <c r="R310" s="108">
        <v>3.0074107999999997</v>
      </c>
      <c r="S310" s="108">
        <v>-3.704795200000004</v>
      </c>
      <c r="T310" s="108">
        <v>1.4624889999999939</v>
      </c>
    </row>
    <row r="311" spans="2:20" x14ac:dyDescent="0.3">
      <c r="B311" s="103">
        <v>45590</v>
      </c>
      <c r="C311" s="108">
        <v>0.85000000000000053</v>
      </c>
      <c r="D311" s="108">
        <v>-3.9512378000000092</v>
      </c>
      <c r="E311" s="108">
        <v>-8.1005532000000073</v>
      </c>
      <c r="F311" s="108">
        <v>-1.1924784000000157</v>
      </c>
      <c r="G311" s="108">
        <v>0.22843159999998974</v>
      </c>
      <c r="H311" s="108">
        <v>0.22202719999999321</v>
      </c>
      <c r="I311" s="108">
        <v>0.1926306000000011</v>
      </c>
      <c r="J311" s="108">
        <v>5.2467904000000036</v>
      </c>
      <c r="K311" s="108">
        <v>0.14223080000000232</v>
      </c>
      <c r="L311" s="108">
        <v>-0.39891080000000034</v>
      </c>
      <c r="M311" s="108">
        <v>-0.19705239999999424</v>
      </c>
      <c r="N311" s="108">
        <v>-0.12922219999999562</v>
      </c>
      <c r="O311" s="108">
        <v>1.3500000000000005</v>
      </c>
      <c r="P311" s="108">
        <v>1.92</v>
      </c>
      <c r="Q311" s="108">
        <v>2.9266488999999924</v>
      </c>
      <c r="R311" s="108">
        <v>2.955294800000003</v>
      </c>
      <c r="S311" s="108">
        <v>-3.6718890000000037</v>
      </c>
      <c r="T311" s="108">
        <v>1.4850575999999922</v>
      </c>
    </row>
    <row r="312" spans="2:20" x14ac:dyDescent="0.3">
      <c r="B312" s="103">
        <v>45596</v>
      </c>
      <c r="C312" s="108">
        <v>0.71999999999999975</v>
      </c>
      <c r="D312" s="108">
        <v>-4.2987518000000069</v>
      </c>
      <c r="E312" s="108">
        <v>-8.4206472000000012</v>
      </c>
      <c r="F312" s="108">
        <v>-1.4343924000000134</v>
      </c>
      <c r="G312" s="108">
        <v>-0.12445240000001512</v>
      </c>
      <c r="H312" s="108">
        <v>-0.18404800000000066</v>
      </c>
      <c r="I312" s="108">
        <v>-0.37288339999999209</v>
      </c>
      <c r="J312" s="108">
        <v>4.8396622000000082</v>
      </c>
      <c r="K312" s="108">
        <v>-0.18059169999999369</v>
      </c>
      <c r="L312" s="108">
        <v>-0.85817979999999761</v>
      </c>
      <c r="M312" s="108">
        <v>-0.65752379999999011</v>
      </c>
      <c r="N312" s="108">
        <v>-0.50764249999999578</v>
      </c>
      <c r="O312" s="108">
        <v>1.2800000000000005</v>
      </c>
      <c r="P312" s="108">
        <v>1.87</v>
      </c>
      <c r="Q312" s="108">
        <v>2.8704584999999927</v>
      </c>
      <c r="R312" s="108">
        <v>2.870433200000007</v>
      </c>
      <c r="S312" s="108">
        <v>-3.7654315000000054</v>
      </c>
      <c r="T312" s="108">
        <v>1.3012612999999966</v>
      </c>
    </row>
    <row r="313" spans="2:20" x14ac:dyDescent="0.3">
      <c r="B313" s="103">
        <v>45602</v>
      </c>
      <c r="C313" s="108">
        <v>0.63999999999999968</v>
      </c>
      <c r="D313" s="108">
        <v>-4.3206248000000116</v>
      </c>
      <c r="E313" s="108">
        <v>-8.4501112000000056</v>
      </c>
      <c r="F313" s="108">
        <v>-1.4841488000000176</v>
      </c>
      <c r="G313" s="108">
        <v>-0.19902600000001236</v>
      </c>
      <c r="H313" s="108">
        <v>-0.3341016000000101</v>
      </c>
      <c r="I313" s="108">
        <v>-0.5266987999999948</v>
      </c>
      <c r="J313" s="108">
        <v>4.6762338000000074</v>
      </c>
      <c r="K313" s="108">
        <v>-0.20937279999999348</v>
      </c>
      <c r="L313" s="108">
        <v>-0.94979619999999532</v>
      </c>
      <c r="M313" s="108">
        <v>-0.70380039999999067</v>
      </c>
      <c r="N313" s="108">
        <v>-0.56980629999998911</v>
      </c>
      <c r="O313" s="108">
        <v>1.2700000000000005</v>
      </c>
      <c r="P313" s="108">
        <v>1.88</v>
      </c>
      <c r="Q313" s="108">
        <v>2.9035460999999971</v>
      </c>
      <c r="R313" s="108">
        <v>2.8026509000000059</v>
      </c>
      <c r="S313" s="108">
        <v>-3.7972078000000042</v>
      </c>
      <c r="T313" s="108">
        <v>1.275652200000001</v>
      </c>
    </row>
    <row r="314" spans="2:20" x14ac:dyDescent="0.3">
      <c r="B314" s="103">
        <v>45608</v>
      </c>
      <c r="C314" s="108">
        <v>0.64999999999999947</v>
      </c>
      <c r="D314" s="108">
        <v>-4.3010246000000159</v>
      </c>
      <c r="E314" s="108">
        <v>-8.4546610000000086</v>
      </c>
      <c r="F314" s="108">
        <v>-1.4742080000000142</v>
      </c>
      <c r="G314" s="108">
        <v>-0.19371680000001934</v>
      </c>
      <c r="H314" s="108">
        <v>-0.31294880000000891</v>
      </c>
      <c r="I314" s="108">
        <v>-0.47044179999999525</v>
      </c>
      <c r="J314" s="108">
        <v>4.7261230000000092</v>
      </c>
      <c r="K314" s="108">
        <v>-0.15846959999999211</v>
      </c>
      <c r="L314" s="108">
        <v>-0.91768019999999595</v>
      </c>
      <c r="M314" s="108">
        <v>-0.67924519999998978</v>
      </c>
      <c r="N314" s="108">
        <v>-0.57529809999999326</v>
      </c>
      <c r="O314" s="108">
        <v>1.2400000000000002</v>
      </c>
      <c r="P314" s="108">
        <v>1.86</v>
      </c>
      <c r="Q314" s="108">
        <v>2.9735662999999932</v>
      </c>
      <c r="R314" s="108">
        <v>2.7584541000000016</v>
      </c>
      <c r="S314" s="108">
        <v>-3.6954100000000052</v>
      </c>
      <c r="T314" s="108">
        <v>1.3591303999999926</v>
      </c>
    </row>
    <row r="315" spans="2:20" x14ac:dyDescent="0.3">
      <c r="B315" s="103">
        <v>45618</v>
      </c>
      <c r="C315" s="108">
        <v>0.5699999999999994</v>
      </c>
      <c r="D315" s="108">
        <v>-4.3342322000000131</v>
      </c>
      <c r="E315" s="108">
        <v>-8.500118600000004</v>
      </c>
      <c r="F315" s="108">
        <v>-1.505532200000018</v>
      </c>
      <c r="G315" s="108">
        <v>-0.22292220000001972</v>
      </c>
      <c r="H315" s="108">
        <v>-0.35294140000000773</v>
      </c>
      <c r="I315" s="108">
        <v>-0.50870129999999047</v>
      </c>
      <c r="J315" s="108">
        <v>4.6631061000000065</v>
      </c>
      <c r="K315" s="108">
        <v>-0.21336819999999168</v>
      </c>
      <c r="L315" s="108">
        <v>-0.94817509999999494</v>
      </c>
      <c r="M315" s="108">
        <v>-0.71098669999998698</v>
      </c>
      <c r="N315" s="108">
        <v>-0.60767469999999424</v>
      </c>
      <c r="O315" s="108">
        <v>1.2400000000000002</v>
      </c>
      <c r="P315" s="108">
        <v>1.83</v>
      </c>
      <c r="Q315" s="108">
        <v>3.1800795999999965</v>
      </c>
      <c r="R315" s="108">
        <v>2.8556101000000069</v>
      </c>
      <c r="S315" s="108">
        <v>-3.5421376000000055</v>
      </c>
      <c r="T315" s="108">
        <v>1.5265623999999969</v>
      </c>
    </row>
    <row r="316" spans="2:20" x14ac:dyDescent="0.3">
      <c r="B316" s="103">
        <v>45623</v>
      </c>
      <c r="C316" s="108">
        <v>0.53000000000000025</v>
      </c>
      <c r="D316" s="108">
        <v>-4.3854766000000129</v>
      </c>
      <c r="E316" s="108">
        <v>-8.5559560000000054</v>
      </c>
      <c r="F316" s="108">
        <v>-1.5412280000000189</v>
      </c>
      <c r="G316" s="108">
        <v>-0.24518080000001863</v>
      </c>
      <c r="H316" s="108">
        <v>-0.389733600000012</v>
      </c>
      <c r="I316" s="108">
        <v>-0.56435729999999573</v>
      </c>
      <c r="J316" s="108">
        <v>4.6327549000000037</v>
      </c>
      <c r="K316" s="108">
        <v>-0.25914699999999691</v>
      </c>
      <c r="L316" s="108">
        <v>-0.97277029999999787</v>
      </c>
      <c r="M316" s="108">
        <v>-0.73391829999999647</v>
      </c>
      <c r="N316" s="108">
        <v>-0.63580749999999675</v>
      </c>
      <c r="O316" s="108">
        <v>1.2000000000000002</v>
      </c>
      <c r="P316" s="108">
        <v>1.79</v>
      </c>
      <c r="Q316" s="108">
        <v>3.0370534999999985</v>
      </c>
      <c r="R316" s="108">
        <v>2.504179800000006</v>
      </c>
      <c r="S316" s="108">
        <v>-3.698213900000006</v>
      </c>
      <c r="T316" s="108">
        <v>1.3994475000000004</v>
      </c>
    </row>
    <row r="317" spans="2:20" x14ac:dyDescent="0.3">
      <c r="B317" s="103">
        <v>45630</v>
      </c>
      <c r="C317" s="108">
        <v>0.52000000000000046</v>
      </c>
      <c r="D317" s="108">
        <v>-4.3769450000000134</v>
      </c>
      <c r="E317" s="108">
        <v>-8.5731394000000094</v>
      </c>
      <c r="F317" s="108">
        <v>-1.5595074000000171</v>
      </c>
      <c r="G317" s="108">
        <v>-0.24413500000001509</v>
      </c>
      <c r="H317" s="108">
        <v>-0.37841700000000689</v>
      </c>
      <c r="I317" s="108">
        <v>-0.58689999999999731</v>
      </c>
      <c r="J317" s="108">
        <v>4.6013160000000068</v>
      </c>
      <c r="K317" s="108">
        <v>-0.28903409999999408</v>
      </c>
      <c r="L317" s="108">
        <v>-1.0117583999999979</v>
      </c>
      <c r="M317" s="108">
        <v>-0.79639279999999069</v>
      </c>
      <c r="N317" s="108">
        <v>-0.67415639999999488</v>
      </c>
      <c r="O317" s="108">
        <v>1.1600000000000001</v>
      </c>
      <c r="P317" s="108">
        <v>1.81</v>
      </c>
      <c r="Q317" s="108">
        <v>3.0788139999999933</v>
      </c>
      <c r="R317" s="108">
        <v>2.529876999999999</v>
      </c>
      <c r="S317" s="108">
        <v>-3.6665386000000062</v>
      </c>
      <c r="T317" s="108">
        <v>1.4841185999999933</v>
      </c>
    </row>
    <row r="318" spans="2:20" x14ac:dyDescent="0.3">
      <c r="B318" s="103">
        <v>45639</v>
      </c>
      <c r="C318" s="108">
        <v>0.47999999999999954</v>
      </c>
      <c r="D318" s="108">
        <v>-4.4167230000000082</v>
      </c>
      <c r="E318" s="108">
        <v>-8.4737314000000055</v>
      </c>
      <c r="F318" s="108">
        <v>-1.4565772000000141</v>
      </c>
      <c r="G318" s="108">
        <v>-0.28226360000001272</v>
      </c>
      <c r="H318" s="108">
        <v>-0.40478560000000563</v>
      </c>
      <c r="I318" s="108">
        <v>-0.61815119999999801</v>
      </c>
      <c r="J318" s="108">
        <v>4.5626536000000044</v>
      </c>
      <c r="K318" s="108">
        <v>-0.32614469999999685</v>
      </c>
      <c r="L318" s="108">
        <v>-1.0714591999999952</v>
      </c>
      <c r="M318" s="108">
        <v>-0.86609079999999228</v>
      </c>
      <c r="N318" s="108">
        <v>-0.68125089999999577</v>
      </c>
      <c r="O318" s="108">
        <v>1.1200000000000001</v>
      </c>
      <c r="P318" s="108">
        <v>1.81</v>
      </c>
      <c r="Q318" s="108">
        <v>3.2112571999999977</v>
      </c>
      <c r="R318" s="108">
        <v>2.4577535000000101</v>
      </c>
      <c r="S318" s="108">
        <v>-3.6403323000000025</v>
      </c>
      <c r="T318" s="108">
        <v>1.5012950999999979</v>
      </c>
    </row>
    <row r="319" spans="2:20" x14ac:dyDescent="0.3">
      <c r="B319" s="103">
        <v>45650</v>
      </c>
      <c r="C319" s="108">
        <v>0.49999999999999911</v>
      </c>
      <c r="D319" s="108">
        <v>-4.399478600000009</v>
      </c>
      <c r="E319" s="108">
        <v>-8.6183940000000057</v>
      </c>
      <c r="F319" s="108">
        <v>-1.5995280000000172</v>
      </c>
      <c r="G319" s="108">
        <v>-0.2558840000000151</v>
      </c>
      <c r="H319" s="108">
        <v>-0.3710624000000049</v>
      </c>
      <c r="I319" s="108">
        <v>-0.58495540000000013</v>
      </c>
      <c r="J319" s="108">
        <v>4.5928794000000028</v>
      </c>
      <c r="K319" s="108">
        <v>-0.30169769999999829</v>
      </c>
      <c r="L319" s="108">
        <v>-1.0517250000000002</v>
      </c>
      <c r="M319" s="108">
        <v>-0.88760199999999134</v>
      </c>
      <c r="N319" s="108">
        <v>-0.73107999999999862</v>
      </c>
      <c r="O319" s="108">
        <v>1.1299999999999999</v>
      </c>
      <c r="P319" s="108">
        <v>1.8</v>
      </c>
      <c r="Q319" s="108">
        <v>3.0835381000000002</v>
      </c>
      <c r="R319" s="108">
        <v>2.2948836000000101</v>
      </c>
      <c r="S319" s="108">
        <v>-3.8315355000000064</v>
      </c>
      <c r="T319" s="108">
        <v>1.3780480999999969</v>
      </c>
    </row>
    <row r="320" spans="2:20" x14ac:dyDescent="0.3">
      <c r="B320" s="103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</row>
    <row r="321" spans="2:20" x14ac:dyDescent="0.3">
      <c r="B321" s="94" t="s">
        <v>92</v>
      </c>
      <c r="C321" s="89">
        <f>MAX(C$8:C$51)</f>
        <v>0.22</v>
      </c>
      <c r="D321" s="89">
        <f t="shared" ref="D321:T321" si="0">MAX(D$8:D$51)</f>
        <v>1.8319339999999971</v>
      </c>
      <c r="E321" s="89">
        <f t="shared" si="0"/>
        <v>0.95793379999999595</v>
      </c>
      <c r="F321" s="89">
        <f t="shared" si="0"/>
        <v>3.3482305999999955</v>
      </c>
      <c r="G321" s="89">
        <f t="shared" si="0"/>
        <v>2.7905597999999934</v>
      </c>
      <c r="H321" s="89">
        <f t="shared" si="0"/>
        <v>3.5857128999999892</v>
      </c>
      <c r="I321" s="89">
        <f t="shared" si="0"/>
        <v>4.4480902000000047</v>
      </c>
      <c r="J321" s="89">
        <f t="shared" si="0"/>
        <v>3.2636444000000004</v>
      </c>
      <c r="K321" s="89">
        <f t="shared" si="0"/>
        <v>4.2150953999999992</v>
      </c>
      <c r="L321" s="89">
        <f t="shared" si="0"/>
        <v>3.2643760000000004</v>
      </c>
      <c r="M321" s="89">
        <f t="shared" si="0"/>
        <v>4.0495464000000077</v>
      </c>
      <c r="N321" s="89">
        <f t="shared" si="0"/>
        <v>0.48005800000000176</v>
      </c>
      <c r="O321" s="89">
        <f t="shared" si="0"/>
        <v>0.2</v>
      </c>
      <c r="P321" s="89">
        <f t="shared" si="0"/>
        <v>0.53</v>
      </c>
      <c r="Q321" s="89">
        <f t="shared" si="0"/>
        <v>2.4454541999999897</v>
      </c>
      <c r="R321" s="89">
        <f t="shared" si="0"/>
        <v>3.1213916999999998</v>
      </c>
      <c r="S321" s="89">
        <f t="shared" si="0"/>
        <v>1.0292790000000016</v>
      </c>
      <c r="T321" s="89">
        <f t="shared" si="0"/>
        <v>2.0140990000000007</v>
      </c>
    </row>
    <row r="322" spans="2:20" x14ac:dyDescent="0.3">
      <c r="B322" s="94" t="s">
        <v>86</v>
      </c>
      <c r="C322" s="90">
        <f>INDEX($B$8:$B$51,MATCH(MAX(C$8:C$51),C$8:C$51,0))</f>
        <v>43440</v>
      </c>
      <c r="D322" s="90">
        <f t="shared" ref="D322:T322" si="1">INDEX($B$8:$B$51,MATCH(MAX(D$8:D$51),D$8:D$51,0))</f>
        <v>43328</v>
      </c>
      <c r="E322" s="90">
        <f t="shared" si="1"/>
        <v>43269</v>
      </c>
      <c r="F322" s="90">
        <f t="shared" si="1"/>
        <v>43349</v>
      </c>
      <c r="G322" s="90">
        <f t="shared" si="1"/>
        <v>43349</v>
      </c>
      <c r="H322" s="90">
        <f t="shared" si="1"/>
        <v>43431</v>
      </c>
      <c r="I322" s="90">
        <f t="shared" si="1"/>
        <v>43342</v>
      </c>
      <c r="J322" s="90">
        <f t="shared" si="1"/>
        <v>43342</v>
      </c>
      <c r="K322" s="90">
        <f t="shared" si="1"/>
        <v>43431</v>
      </c>
      <c r="L322" s="90">
        <f t="shared" si="1"/>
        <v>43333</v>
      </c>
      <c r="M322" s="90">
        <f t="shared" si="1"/>
        <v>43349</v>
      </c>
      <c r="N322" s="90">
        <f t="shared" si="1"/>
        <v>43262</v>
      </c>
      <c r="O322" s="90">
        <f t="shared" si="1"/>
        <v>43356</v>
      </c>
      <c r="P322" s="90">
        <f t="shared" si="1"/>
        <v>43449</v>
      </c>
      <c r="Q322" s="90">
        <f t="shared" si="1"/>
        <v>43300</v>
      </c>
      <c r="R322" s="90">
        <f t="shared" si="1"/>
        <v>43356</v>
      </c>
      <c r="S322" s="90">
        <f t="shared" si="1"/>
        <v>43300</v>
      </c>
      <c r="T322" s="90">
        <f t="shared" si="1"/>
        <v>43356</v>
      </c>
    </row>
    <row r="323" spans="2:20" x14ac:dyDescent="0.3">
      <c r="B323" s="94" t="s">
        <v>93</v>
      </c>
      <c r="C323" s="89">
        <f>MIN(C$8:C$51)</f>
        <v>-0.24</v>
      </c>
      <c r="D323" s="89">
        <f t="shared" ref="D323:T323" si="2">MIN(D$8:D$51)</f>
        <v>-0.90077090000000704</v>
      </c>
      <c r="E323" s="89">
        <f t="shared" si="2"/>
        <v>-4.3415969000000114</v>
      </c>
      <c r="F323" s="89">
        <f t="shared" si="2"/>
        <v>-1.4167837000000127</v>
      </c>
      <c r="G323" s="89">
        <f t="shared" si="2"/>
        <v>-1.0600609000000087</v>
      </c>
      <c r="H323" s="89">
        <f t="shared" si="2"/>
        <v>-0.65501090000000439</v>
      </c>
      <c r="I323" s="89">
        <f t="shared" si="2"/>
        <v>-2.1196399999996451E-2</v>
      </c>
      <c r="J323" s="89">
        <f t="shared" si="2"/>
        <v>-0.51331779999999916</v>
      </c>
      <c r="K323" s="89">
        <f t="shared" si="2"/>
        <v>-1.7888167000000015</v>
      </c>
      <c r="L323" s="89">
        <f t="shared" si="2"/>
        <v>-1.5156957999999972</v>
      </c>
      <c r="M323" s="89">
        <f t="shared" si="2"/>
        <v>-1.4643195999999983</v>
      </c>
      <c r="N323" s="89">
        <f t="shared" si="2"/>
        <v>-9.8387303999999993</v>
      </c>
      <c r="O323" s="89">
        <f t="shared" si="2"/>
        <v>-0.1</v>
      </c>
      <c r="P323" s="89">
        <f t="shared" si="2"/>
        <v>-0.02</v>
      </c>
      <c r="Q323" s="89">
        <f t="shared" si="2"/>
        <v>-0.29433360000000913</v>
      </c>
      <c r="R323" s="89">
        <f t="shared" si="2"/>
        <v>-0.62819510000000522</v>
      </c>
      <c r="S323" s="89">
        <f t="shared" si="2"/>
        <v>-0.1254661000000023</v>
      </c>
      <c r="T323" s="89">
        <f t="shared" si="2"/>
        <v>-0.12521680000000146</v>
      </c>
    </row>
    <row r="324" spans="2:20" x14ac:dyDescent="0.3">
      <c r="B324" s="94" t="s">
        <v>86</v>
      </c>
      <c r="C324" s="90">
        <f>INDEX($B$8:$B$51,MATCH(MIN(C$8:C$51),C$8:C$51,0))</f>
        <v>43326</v>
      </c>
      <c r="D324" s="90">
        <f t="shared" ref="D324:T324" si="3">INDEX($B$8:$B$51,MATCH(MIN(D$8:D$51),D$8:D$51,0))</f>
        <v>43363</v>
      </c>
      <c r="E324" s="90">
        <f t="shared" si="3"/>
        <v>43363</v>
      </c>
      <c r="F324" s="90">
        <f t="shared" si="3"/>
        <v>43363</v>
      </c>
      <c r="G324" s="90">
        <f t="shared" si="3"/>
        <v>43363</v>
      </c>
      <c r="H324" s="90">
        <f t="shared" si="3"/>
        <v>43363</v>
      </c>
      <c r="I324" s="90">
        <f t="shared" si="3"/>
        <v>43290</v>
      </c>
      <c r="J324" s="90">
        <f t="shared" si="3"/>
        <v>43290</v>
      </c>
      <c r="K324" s="90">
        <f t="shared" si="3"/>
        <v>43305</v>
      </c>
      <c r="L324" s="90">
        <f t="shared" si="3"/>
        <v>43290</v>
      </c>
      <c r="M324" s="90">
        <f t="shared" si="3"/>
        <v>43314</v>
      </c>
      <c r="N324" s="90">
        <f t="shared" si="3"/>
        <v>43449</v>
      </c>
      <c r="O324" s="90">
        <f t="shared" si="3"/>
        <v>43300</v>
      </c>
      <c r="P324" s="90">
        <f t="shared" si="3"/>
        <v>43262</v>
      </c>
      <c r="Q324" s="90">
        <f t="shared" si="3"/>
        <v>43262</v>
      </c>
      <c r="R324" s="90">
        <f t="shared" si="3"/>
        <v>43262</v>
      </c>
      <c r="S324" s="90">
        <f t="shared" si="3"/>
        <v>43258</v>
      </c>
      <c r="T324" s="90">
        <f t="shared" si="3"/>
        <v>43262</v>
      </c>
    </row>
    <row r="325" spans="2:20" x14ac:dyDescent="0.3">
      <c r="B325" s="96"/>
      <c r="C325" s="112"/>
      <c r="D325" s="112"/>
      <c r="E325" s="112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2"/>
      <c r="Q325" s="112"/>
      <c r="R325" s="112"/>
      <c r="S325" s="112"/>
      <c r="T325" s="112"/>
    </row>
    <row r="326" spans="2:20" x14ac:dyDescent="0.3">
      <c r="B326" s="94" t="s">
        <v>94</v>
      </c>
      <c r="C326" s="89">
        <f>MAX(C$52:C$98)</f>
        <v>0.87</v>
      </c>
      <c r="D326" s="89">
        <f t="shared" ref="D326:T326" si="4">MAX(D$52:D$98)</f>
        <v>1.1351199999991124E-2</v>
      </c>
      <c r="E326" s="89">
        <f t="shared" si="4"/>
        <v>-2.7782158000000092</v>
      </c>
      <c r="F326" s="89">
        <f t="shared" si="4"/>
        <v>3.8474393999999856</v>
      </c>
      <c r="G326" s="89">
        <f t="shared" si="4"/>
        <v>3.9134821999999874</v>
      </c>
      <c r="H326" s="89">
        <f t="shared" si="4"/>
        <v>4.634026599999995</v>
      </c>
      <c r="I326" s="89">
        <f t="shared" si="4"/>
        <v>16.922930099999999</v>
      </c>
      <c r="J326" s="89">
        <f t="shared" si="4"/>
        <v>13.994004799999999</v>
      </c>
      <c r="K326" s="89">
        <f t="shared" si="4"/>
        <v>12.995018799999993</v>
      </c>
      <c r="L326" s="89">
        <f t="shared" si="4"/>
        <v>13.037137699999995</v>
      </c>
      <c r="M326" s="89">
        <f t="shared" si="4"/>
        <v>12.736424999999999</v>
      </c>
      <c r="N326" s="89">
        <f t="shared" si="4"/>
        <v>2.0847506999999972</v>
      </c>
      <c r="O326" s="89">
        <f t="shared" si="4"/>
        <v>0.83</v>
      </c>
      <c r="P326" s="89">
        <f t="shared" si="4"/>
        <v>1.02</v>
      </c>
      <c r="Q326" s="89">
        <f t="shared" si="4"/>
        <v>2.038020599999995</v>
      </c>
      <c r="R326" s="89">
        <f t="shared" si="4"/>
        <v>3.9132603000000001</v>
      </c>
      <c r="S326" s="89">
        <f t="shared" si="4"/>
        <v>0.869005899999995</v>
      </c>
      <c r="T326" s="89">
        <f t="shared" si="4"/>
        <v>3.508593799999995</v>
      </c>
    </row>
    <row r="327" spans="2:20" x14ac:dyDescent="0.3">
      <c r="B327" s="94" t="s">
        <v>86</v>
      </c>
      <c r="C327" s="90">
        <f>INDEX($B$52:$B$98,MATCH(MAX(C$52:C$98),C$52:C$98,0))</f>
        <v>43641</v>
      </c>
      <c r="D327" s="90">
        <f t="shared" ref="D327:T327" si="5">INDEX($B$52:$B$98,MATCH(MAX(D$52:D$98),D$52:D$98,0))</f>
        <v>43510</v>
      </c>
      <c r="E327" s="90">
        <f t="shared" si="5"/>
        <v>43510</v>
      </c>
      <c r="F327" s="90">
        <f t="shared" si="5"/>
        <v>43510</v>
      </c>
      <c r="G327" s="90">
        <f t="shared" si="5"/>
        <v>43510</v>
      </c>
      <c r="H327" s="90">
        <f t="shared" si="5"/>
        <v>43510</v>
      </c>
      <c r="I327" s="90">
        <f t="shared" si="5"/>
        <v>43687</v>
      </c>
      <c r="J327" s="90">
        <f t="shared" si="5"/>
        <v>43689</v>
      </c>
      <c r="K327" s="90">
        <f t="shared" si="5"/>
        <v>43689</v>
      </c>
      <c r="L327" s="90">
        <f t="shared" si="5"/>
        <v>43687</v>
      </c>
      <c r="M327" s="90">
        <f t="shared" si="5"/>
        <v>43689</v>
      </c>
      <c r="N327" s="90">
        <f t="shared" si="5"/>
        <v>43689</v>
      </c>
      <c r="O327" s="90">
        <f t="shared" si="5"/>
        <v>43631</v>
      </c>
      <c r="P327" s="90">
        <f t="shared" si="5"/>
        <v>43623</v>
      </c>
      <c r="Q327" s="90">
        <f t="shared" si="5"/>
        <v>43480</v>
      </c>
      <c r="R327" s="90">
        <f t="shared" si="5"/>
        <v>43631</v>
      </c>
      <c r="S327" s="90">
        <f t="shared" si="5"/>
        <v>43480</v>
      </c>
      <c r="T327" s="90">
        <f t="shared" si="5"/>
        <v>43651</v>
      </c>
    </row>
    <row r="328" spans="2:20" x14ac:dyDescent="0.3">
      <c r="B328" s="94" t="s">
        <v>95</v>
      </c>
      <c r="C328" s="89">
        <f>MIN(C$52:C$98)</f>
        <v>0.01</v>
      </c>
      <c r="D328" s="89">
        <f t="shared" ref="D328:T328" si="6">MIN(D$52:D$98)</f>
        <v>-2.9065897000000041</v>
      </c>
      <c r="E328" s="89">
        <f t="shared" si="6"/>
        <v>-6.7554457000000045</v>
      </c>
      <c r="F328" s="89">
        <f t="shared" si="6"/>
        <v>-1.8319781000000059</v>
      </c>
      <c r="G328" s="89">
        <f t="shared" si="6"/>
        <v>0.1739634999999895</v>
      </c>
      <c r="H328" s="89">
        <f t="shared" si="6"/>
        <v>1.2104202999999965</v>
      </c>
      <c r="I328" s="89">
        <f t="shared" si="6"/>
        <v>1.4991192000000073</v>
      </c>
      <c r="J328" s="89">
        <f t="shared" si="6"/>
        <v>0.47215860000000154</v>
      </c>
      <c r="K328" s="89">
        <f t="shared" si="6"/>
        <v>0.59091449999999757</v>
      </c>
      <c r="L328" s="89">
        <f t="shared" si="6"/>
        <v>-0.89615429999999563</v>
      </c>
      <c r="M328" s="89">
        <f t="shared" si="6"/>
        <v>0.60222850000000649</v>
      </c>
      <c r="N328" s="89">
        <f t="shared" si="6"/>
        <v>-11.861464400000003</v>
      </c>
      <c r="O328" s="89">
        <f t="shared" si="6"/>
        <v>0.18</v>
      </c>
      <c r="P328" s="89">
        <f t="shared" si="6"/>
        <v>0.42</v>
      </c>
      <c r="Q328" s="89">
        <f t="shared" si="6"/>
        <v>-0.9229185999999977</v>
      </c>
      <c r="R328" s="89">
        <f t="shared" si="6"/>
        <v>0.48644810000000294</v>
      </c>
      <c r="S328" s="89">
        <f t="shared" si="6"/>
        <v>-4.6560402000000023</v>
      </c>
      <c r="T328" s="89">
        <f t="shared" si="6"/>
        <v>-1.0369389999999985</v>
      </c>
    </row>
    <row r="329" spans="2:20" x14ac:dyDescent="0.3">
      <c r="B329" s="94" t="s">
        <v>86</v>
      </c>
      <c r="C329" s="90">
        <f>INDEX($B$52:$B$98,MATCH(MIN(C$52:C$98),C$52:C$98,0))</f>
        <v>43530</v>
      </c>
      <c r="D329" s="90">
        <f t="shared" ref="D329:T329" si="7">INDEX($B$52:$B$98,MATCH(MIN(D$52:D$98),D$52:D$98,0))</f>
        <v>43687</v>
      </c>
      <c r="E329" s="90">
        <f t="shared" si="7"/>
        <v>43687</v>
      </c>
      <c r="F329" s="90">
        <f t="shared" si="7"/>
        <v>43687</v>
      </c>
      <c r="G329" s="90">
        <f t="shared" si="7"/>
        <v>43687</v>
      </c>
      <c r="H329" s="90">
        <f t="shared" si="7"/>
        <v>43687</v>
      </c>
      <c r="I329" s="90">
        <f t="shared" si="7"/>
        <v>43521</v>
      </c>
      <c r="J329" s="90">
        <f t="shared" si="7"/>
        <v>43521</v>
      </c>
      <c r="K329" s="90">
        <f t="shared" si="7"/>
        <v>43741</v>
      </c>
      <c r="L329" s="90">
        <f t="shared" si="7"/>
        <v>43741</v>
      </c>
      <c r="M329" s="90">
        <f t="shared" si="7"/>
        <v>43741</v>
      </c>
      <c r="N329" s="90">
        <f t="shared" si="7"/>
        <v>43741</v>
      </c>
      <c r="O329" s="90">
        <f t="shared" si="7"/>
        <v>43470</v>
      </c>
      <c r="P329" s="90">
        <f t="shared" si="7"/>
        <v>43521</v>
      </c>
      <c r="Q329" s="90">
        <f t="shared" si="7"/>
        <v>43714</v>
      </c>
      <c r="R329" s="90">
        <f t="shared" si="7"/>
        <v>43762</v>
      </c>
      <c r="S329" s="90">
        <f t="shared" si="7"/>
        <v>43714</v>
      </c>
      <c r="T329" s="90">
        <f t="shared" si="7"/>
        <v>43714</v>
      </c>
    </row>
    <row r="330" spans="2:20" x14ac:dyDescent="0.3">
      <c r="B330" s="96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</row>
    <row r="331" spans="2:20" x14ac:dyDescent="0.3">
      <c r="B331" s="94" t="s">
        <v>96</v>
      </c>
      <c r="C331" s="89">
        <f>MAX(C$99:C$142)</f>
        <v>0.99</v>
      </c>
      <c r="D331" s="89">
        <f t="shared" ref="D331:T331" si="8">MAX(D$99:D$142)</f>
        <v>-1.0485521000000069</v>
      </c>
      <c r="E331" s="89">
        <f t="shared" si="8"/>
        <v>-4.3248918000000103</v>
      </c>
      <c r="F331" s="89">
        <f t="shared" si="8"/>
        <v>2.6738625999999877</v>
      </c>
      <c r="G331" s="89">
        <f t="shared" si="8"/>
        <v>3.1279269999999904</v>
      </c>
      <c r="H331" s="89">
        <f t="shared" si="8"/>
        <v>3.3747593999999927</v>
      </c>
      <c r="I331" s="89">
        <f t="shared" si="8"/>
        <v>18.714671200000002</v>
      </c>
      <c r="J331" s="89">
        <f t="shared" si="8"/>
        <v>17.076839399999997</v>
      </c>
      <c r="K331" s="89">
        <f t="shared" si="8"/>
        <v>14.848748699999993</v>
      </c>
      <c r="L331" s="89">
        <f t="shared" si="8"/>
        <v>14.640626599999999</v>
      </c>
      <c r="M331" s="89">
        <f t="shared" si="8"/>
        <v>15.338062400000002</v>
      </c>
      <c r="N331" s="89">
        <f t="shared" si="8"/>
        <v>4.7185748999999948</v>
      </c>
      <c r="O331" s="89">
        <f t="shared" si="8"/>
        <v>1</v>
      </c>
      <c r="P331" s="89">
        <f t="shared" si="8"/>
        <v>1.93</v>
      </c>
      <c r="Q331" s="89">
        <f t="shared" si="8"/>
        <v>1.3629952999999979</v>
      </c>
      <c r="R331" s="89">
        <f t="shared" si="8"/>
        <v>2.9846020999999956</v>
      </c>
      <c r="S331" s="89">
        <f t="shared" si="8"/>
        <v>-2.3407846000000068</v>
      </c>
      <c r="T331" s="89">
        <f t="shared" si="8"/>
        <v>2.3228902000000051</v>
      </c>
    </row>
    <row r="332" spans="2:20" x14ac:dyDescent="0.3">
      <c r="B332" s="94" t="s">
        <v>86</v>
      </c>
      <c r="C332" s="90">
        <f>INDEX($B$99:$B$142,MATCH(MAX(C$99:C$142),C$99:C$142,0))</f>
        <v>44019</v>
      </c>
      <c r="D332" s="90">
        <f t="shared" ref="D332:T332" si="9">INDEX($B$99:$B$142,MATCH(MAX(D$99:D$142),D$99:D$142,0))</f>
        <v>43915</v>
      </c>
      <c r="E332" s="90">
        <f t="shared" si="9"/>
        <v>43906</v>
      </c>
      <c r="F332" s="90">
        <f t="shared" si="9"/>
        <v>43906</v>
      </c>
      <c r="G332" s="90">
        <f t="shared" si="9"/>
        <v>43906</v>
      </c>
      <c r="H332" s="90">
        <f t="shared" si="9"/>
        <v>43906</v>
      </c>
      <c r="I332" s="90">
        <f t="shared" si="9"/>
        <v>44045</v>
      </c>
      <c r="J332" s="90">
        <f t="shared" si="9"/>
        <v>44045</v>
      </c>
      <c r="K332" s="90">
        <f t="shared" si="9"/>
        <v>44045</v>
      </c>
      <c r="L332" s="90">
        <f t="shared" si="9"/>
        <v>44045</v>
      </c>
      <c r="M332" s="90">
        <f t="shared" si="9"/>
        <v>44045</v>
      </c>
      <c r="N332" s="90">
        <f t="shared" si="9"/>
        <v>44104</v>
      </c>
      <c r="O332" s="90">
        <f t="shared" si="9"/>
        <v>44019</v>
      </c>
      <c r="P332" s="90">
        <f t="shared" si="9"/>
        <v>43992</v>
      </c>
      <c r="Q332" s="90">
        <f t="shared" si="9"/>
        <v>43992</v>
      </c>
      <c r="R332" s="90">
        <f t="shared" si="9"/>
        <v>44076</v>
      </c>
      <c r="S332" s="90">
        <f t="shared" si="9"/>
        <v>43992</v>
      </c>
      <c r="T332" s="90">
        <f t="shared" si="9"/>
        <v>44008</v>
      </c>
    </row>
    <row r="333" spans="2:20" x14ac:dyDescent="0.3">
      <c r="B333" s="94" t="s">
        <v>97</v>
      </c>
      <c r="C333" s="89">
        <f>MIN(C$99:C$142)</f>
        <v>0.28000000000000003</v>
      </c>
      <c r="D333" s="89">
        <f t="shared" ref="D333:T333" si="10">MIN(D$99:D$142)</f>
        <v>-2.8586800000000103</v>
      </c>
      <c r="E333" s="89">
        <f t="shared" si="10"/>
        <v>-6.5842224000000105</v>
      </c>
      <c r="F333" s="89">
        <f t="shared" si="10"/>
        <v>-1.1324332000000141</v>
      </c>
      <c r="G333" s="89">
        <f t="shared" si="10"/>
        <v>0.78738399999998876</v>
      </c>
      <c r="H333" s="89">
        <f t="shared" si="10"/>
        <v>1.1472667999999908</v>
      </c>
      <c r="I333" s="89">
        <f t="shared" si="10"/>
        <v>4.0324357000000015</v>
      </c>
      <c r="J333" s="89">
        <f t="shared" si="10"/>
        <v>2.8637902999999998</v>
      </c>
      <c r="K333" s="89">
        <f t="shared" si="10"/>
        <v>1.6628818999999917</v>
      </c>
      <c r="L333" s="89">
        <f t="shared" si="10"/>
        <v>0.23490949999999633</v>
      </c>
      <c r="M333" s="89">
        <f t="shared" si="10"/>
        <v>1.605571099999997</v>
      </c>
      <c r="N333" s="89">
        <f t="shared" si="10"/>
        <v>-11.416595800000009</v>
      </c>
      <c r="O333" s="89">
        <f t="shared" si="10"/>
        <v>0.62</v>
      </c>
      <c r="P333" s="89">
        <f t="shared" si="10"/>
        <v>0.77</v>
      </c>
      <c r="Q333" s="89">
        <f t="shared" si="10"/>
        <v>0.16674929999999466</v>
      </c>
      <c r="R333" s="89">
        <f t="shared" si="10"/>
        <v>1.4747055000000029</v>
      </c>
      <c r="S333" s="89">
        <f t="shared" si="10"/>
        <v>-3.7401362000000038</v>
      </c>
      <c r="T333" s="89">
        <f t="shared" si="10"/>
        <v>0.18045319999999876</v>
      </c>
    </row>
    <row r="334" spans="2:20" x14ac:dyDescent="0.3">
      <c r="B334" s="94" t="s">
        <v>86</v>
      </c>
      <c r="C334" s="90">
        <f>INDEX($B$99:$B$142,MATCH(MIN(C$99:C$142),C$99:C$142,0))</f>
        <v>43868</v>
      </c>
      <c r="D334" s="90">
        <f t="shared" ref="D334:T334" si="11">INDEX($B$99:$B$142,MATCH(MIN(D$99:D$142),D$99:D$142,0))</f>
        <v>44047</v>
      </c>
      <c r="E334" s="90">
        <f t="shared" si="11"/>
        <v>44047</v>
      </c>
      <c r="F334" s="90">
        <f t="shared" si="11"/>
        <v>44047</v>
      </c>
      <c r="G334" s="90">
        <f t="shared" si="11"/>
        <v>44047</v>
      </c>
      <c r="H334" s="90">
        <f t="shared" si="11"/>
        <v>44047</v>
      </c>
      <c r="I334" s="90">
        <f t="shared" si="11"/>
        <v>43915</v>
      </c>
      <c r="J334" s="90">
        <f t="shared" si="11"/>
        <v>43915</v>
      </c>
      <c r="K334" s="90">
        <f t="shared" si="11"/>
        <v>43915</v>
      </c>
      <c r="L334" s="90">
        <f t="shared" si="11"/>
        <v>43915</v>
      </c>
      <c r="M334" s="90">
        <f t="shared" si="11"/>
        <v>43915</v>
      </c>
      <c r="N334" s="90">
        <f t="shared" si="11"/>
        <v>43915</v>
      </c>
      <c r="O334" s="90">
        <f t="shared" si="11"/>
        <v>43836</v>
      </c>
      <c r="P334" s="90">
        <f t="shared" si="11"/>
        <v>43868</v>
      </c>
      <c r="Q334" s="90">
        <f t="shared" si="11"/>
        <v>43896</v>
      </c>
      <c r="R334" s="90">
        <f t="shared" si="11"/>
        <v>43906</v>
      </c>
      <c r="S334" s="90">
        <f t="shared" si="11"/>
        <v>43945</v>
      </c>
      <c r="T334" s="90">
        <f t="shared" si="11"/>
        <v>43945</v>
      </c>
    </row>
    <row r="335" spans="2:20" x14ac:dyDescent="0.3">
      <c r="B335" s="114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</row>
    <row r="336" spans="2:20" x14ac:dyDescent="0.3">
      <c r="B336" s="94" t="s">
        <v>137</v>
      </c>
      <c r="C336" s="89">
        <f>MAX(C$143:C$186)</f>
        <v>1.03</v>
      </c>
      <c r="D336" s="89">
        <f t="shared" ref="D336:T336" si="12">MAX(D$143:D$186)</f>
        <v>-1.5413297000000075</v>
      </c>
      <c r="E336" s="89">
        <f t="shared" si="12"/>
        <v>-4.5553777000000109</v>
      </c>
      <c r="F336" s="89">
        <f t="shared" si="12"/>
        <v>2.4583578999999931</v>
      </c>
      <c r="G336" s="89">
        <f t="shared" si="12"/>
        <v>2.935844699999989</v>
      </c>
      <c r="H336" s="89">
        <f t="shared" si="12"/>
        <v>3.3059202999999973</v>
      </c>
      <c r="I336" s="89">
        <f t="shared" si="12"/>
        <v>15.325449700000004</v>
      </c>
      <c r="J336" s="89">
        <f t="shared" si="12"/>
        <v>13.857128300000005</v>
      </c>
      <c r="K336" s="89">
        <f t="shared" si="12"/>
        <v>10.560789199999995</v>
      </c>
      <c r="L336" s="89">
        <f t="shared" si="12"/>
        <v>10.236093900000002</v>
      </c>
      <c r="M336" s="89">
        <f t="shared" si="12"/>
        <v>10.258744100000007</v>
      </c>
      <c r="N336" s="89">
        <f t="shared" si="12"/>
        <v>19.674918999999996</v>
      </c>
      <c r="O336" s="89">
        <f t="shared" si="12"/>
        <v>1.08</v>
      </c>
      <c r="P336" s="89">
        <f t="shared" si="12"/>
        <v>2.04</v>
      </c>
      <c r="Q336" s="89">
        <f t="shared" si="12"/>
        <v>1.6725531999999923</v>
      </c>
      <c r="R336" s="89">
        <f t="shared" si="12"/>
        <v>3.3903398999999972</v>
      </c>
      <c r="S336" s="89">
        <f t="shared" si="12"/>
        <v>-2.2185508000000085</v>
      </c>
      <c r="T336" s="89">
        <f t="shared" si="12"/>
        <v>2.3398211999999976</v>
      </c>
    </row>
    <row r="337" spans="2:20" x14ac:dyDescent="0.3">
      <c r="B337" s="94" t="s">
        <v>86</v>
      </c>
      <c r="C337" s="90">
        <f>INDEX($B$143:$B$186,MATCH(MAX(C$143:C$186),C$143:C$186,0))</f>
        <v>44342</v>
      </c>
      <c r="D337" s="90">
        <f t="shared" ref="D337:T337" si="13">INDEX($B$143:$B$186,MATCH(MAX(D$143:D$186),D$143:D$186,0))</f>
        <v>44232</v>
      </c>
      <c r="E337" s="90">
        <f t="shared" si="13"/>
        <v>44281</v>
      </c>
      <c r="F337" s="90">
        <f t="shared" si="13"/>
        <v>44292</v>
      </c>
      <c r="G337" s="90">
        <f t="shared" si="13"/>
        <v>44309</v>
      </c>
      <c r="H337" s="90">
        <f t="shared" si="13"/>
        <v>44309</v>
      </c>
      <c r="I337" s="90">
        <f t="shared" si="13"/>
        <v>44413</v>
      </c>
      <c r="J337" s="90">
        <f t="shared" si="13"/>
        <v>44413</v>
      </c>
      <c r="K337" s="90">
        <f t="shared" si="13"/>
        <v>44413</v>
      </c>
      <c r="L337" s="90">
        <f t="shared" si="13"/>
        <v>44413</v>
      </c>
      <c r="M337" s="90">
        <f t="shared" si="13"/>
        <v>44404</v>
      </c>
      <c r="N337" s="90">
        <f t="shared" si="13"/>
        <v>44483</v>
      </c>
      <c r="O337" s="90">
        <f t="shared" si="13"/>
        <v>44301</v>
      </c>
      <c r="P337" s="90">
        <f t="shared" si="13"/>
        <v>44342</v>
      </c>
      <c r="Q337" s="90">
        <f t="shared" si="13"/>
        <v>44351</v>
      </c>
      <c r="R337" s="90">
        <f t="shared" si="13"/>
        <v>44351</v>
      </c>
      <c r="S337" s="90">
        <f t="shared" si="13"/>
        <v>44351</v>
      </c>
      <c r="T337" s="90">
        <f t="shared" si="13"/>
        <v>44351</v>
      </c>
    </row>
    <row r="338" spans="2:20" x14ac:dyDescent="0.3">
      <c r="B338" s="94" t="s">
        <v>138</v>
      </c>
      <c r="C338" s="89">
        <f>MIN(C$143:C$186)</f>
        <v>0.38</v>
      </c>
      <c r="D338" s="89">
        <f t="shared" ref="D338:T338" si="14">MIN(D$143:D$186)</f>
        <v>-2.8103378000000081</v>
      </c>
      <c r="E338" s="89">
        <f t="shared" si="14"/>
        <v>-6.3759354000000137</v>
      </c>
      <c r="F338" s="89">
        <f t="shared" si="14"/>
        <v>-0.60203860000001153</v>
      </c>
      <c r="G338" s="89">
        <f t="shared" si="14"/>
        <v>1.3561525999999886</v>
      </c>
      <c r="H338" s="89">
        <f t="shared" si="14"/>
        <v>1.6034733999999911</v>
      </c>
      <c r="I338" s="89">
        <f t="shared" si="14"/>
        <v>7.1361203000000009</v>
      </c>
      <c r="J338" s="89">
        <f t="shared" si="14"/>
        <v>5.6208924999999983</v>
      </c>
      <c r="K338" s="89">
        <f t="shared" si="14"/>
        <v>4.745645899999996</v>
      </c>
      <c r="L338" s="89">
        <f t="shared" si="14"/>
        <v>2.4017686999999981</v>
      </c>
      <c r="M338" s="89">
        <f t="shared" si="14"/>
        <v>3.0222212000000006</v>
      </c>
      <c r="N338" s="89">
        <f t="shared" si="14"/>
        <v>-4.5399221000000054</v>
      </c>
      <c r="O338" s="89">
        <f t="shared" si="14"/>
        <v>0.68</v>
      </c>
      <c r="P338" s="89">
        <f t="shared" si="14"/>
        <v>1.36</v>
      </c>
      <c r="Q338" s="89">
        <f t="shared" si="14"/>
        <v>0.90933359999999497</v>
      </c>
      <c r="R338" s="89">
        <f t="shared" si="14"/>
        <v>2.5287819999999988</v>
      </c>
      <c r="S338" s="89">
        <f t="shared" si="14"/>
        <v>-3.0353950000000047</v>
      </c>
      <c r="T338" s="89">
        <f t="shared" si="14"/>
        <v>0.80768049999999336</v>
      </c>
    </row>
    <row r="339" spans="2:20" x14ac:dyDescent="0.3">
      <c r="B339" s="94" t="s">
        <v>86</v>
      </c>
      <c r="C339" s="90">
        <f>INDEX($B$143:$B$186,MATCH(MIN(C$143:C$186),C$143:C$186,0))</f>
        <v>44211</v>
      </c>
      <c r="D339" s="90">
        <f t="shared" ref="D339:T339" si="15">INDEX($B$143:$B$186,MATCH(MIN(D$143:D$186),D$143:D$186,0))</f>
        <v>44408</v>
      </c>
      <c r="E339" s="90">
        <f t="shared" si="15"/>
        <v>44408</v>
      </c>
      <c r="F339" s="90">
        <f t="shared" si="15"/>
        <v>44408</v>
      </c>
      <c r="G339" s="90">
        <f t="shared" si="15"/>
        <v>44408</v>
      </c>
      <c r="H339" s="90">
        <f t="shared" si="15"/>
        <v>44408</v>
      </c>
      <c r="I339" s="90">
        <f t="shared" si="15"/>
        <v>44252</v>
      </c>
      <c r="J339" s="90">
        <f t="shared" si="15"/>
        <v>44252</v>
      </c>
      <c r="K339" s="90">
        <f t="shared" si="15"/>
        <v>44526</v>
      </c>
      <c r="L339" s="90">
        <f t="shared" si="15"/>
        <v>44533</v>
      </c>
      <c r="M339" s="90">
        <f t="shared" si="15"/>
        <v>44526</v>
      </c>
      <c r="N339" s="90">
        <f t="shared" si="15"/>
        <v>44270</v>
      </c>
      <c r="O339" s="90">
        <f t="shared" si="15"/>
        <v>44211</v>
      </c>
      <c r="P339" s="90">
        <f t="shared" si="15"/>
        <v>44281</v>
      </c>
      <c r="Q339" s="90">
        <f t="shared" si="15"/>
        <v>44281</v>
      </c>
      <c r="R339" s="90">
        <f t="shared" si="15"/>
        <v>44518</v>
      </c>
      <c r="S339" s="90">
        <f t="shared" si="15"/>
        <v>44413</v>
      </c>
      <c r="T339" s="90">
        <f t="shared" si="15"/>
        <v>44518</v>
      </c>
    </row>
    <row r="340" spans="2:20" x14ac:dyDescent="0.3">
      <c r="B340" s="114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</row>
    <row r="341" spans="2:20" x14ac:dyDescent="0.3">
      <c r="B341" s="94" t="s">
        <v>100</v>
      </c>
      <c r="C341" s="89">
        <f t="shared" ref="C341:T341" si="16">MAX(C$187:C$230)</f>
        <v>0.64</v>
      </c>
      <c r="D341" s="89">
        <f t="shared" si="16"/>
        <v>-1.7761716000000107</v>
      </c>
      <c r="E341" s="89">
        <f t="shared" si="16"/>
        <v>-5.0914008000000033</v>
      </c>
      <c r="F341" s="89">
        <f t="shared" si="16"/>
        <v>1.8718263999999842</v>
      </c>
      <c r="G341" s="89">
        <f t="shared" si="16"/>
        <v>2.8310651999999843</v>
      </c>
      <c r="H341" s="89">
        <f t="shared" si="16"/>
        <v>2.6789181999999929</v>
      </c>
      <c r="I341" s="89">
        <f t="shared" si="16"/>
        <v>14.032319099999999</v>
      </c>
      <c r="J341" s="89">
        <f t="shared" si="16"/>
        <v>13.000230099999991</v>
      </c>
      <c r="K341" s="89">
        <f t="shared" si="16"/>
        <v>9.4294761999999857</v>
      </c>
      <c r="L341" s="89">
        <f t="shared" si="16"/>
        <v>8.8099372999999925</v>
      </c>
      <c r="M341" s="89">
        <f t="shared" si="16"/>
        <v>9.3933818999999961</v>
      </c>
      <c r="N341" s="89">
        <f t="shared" si="16"/>
        <v>17.826081699999996</v>
      </c>
      <c r="O341" s="89">
        <f t="shared" si="16"/>
        <v>1.06</v>
      </c>
      <c r="P341" s="89">
        <f t="shared" si="16"/>
        <v>2.19</v>
      </c>
      <c r="Q341" s="89">
        <f t="shared" si="16"/>
        <v>1.8115859999999939</v>
      </c>
      <c r="R341" s="89">
        <f t="shared" si="16"/>
        <v>3.0107704000000033</v>
      </c>
      <c r="S341" s="89">
        <f t="shared" si="16"/>
        <v>-2.3255563000000068</v>
      </c>
      <c r="T341" s="89">
        <f t="shared" si="16"/>
        <v>2.2717714999999998</v>
      </c>
    </row>
    <row r="342" spans="2:20" x14ac:dyDescent="0.3">
      <c r="B342" s="94" t="s">
        <v>86</v>
      </c>
      <c r="C342" s="90">
        <f t="shared" ref="C342:T342" si="17">INDEX($B$187:$B$230,MATCH(MAX(C$187:C$230),C$187:C$230,0))</f>
        <v>44697</v>
      </c>
      <c r="D342" s="90">
        <f t="shared" si="17"/>
        <v>44832</v>
      </c>
      <c r="E342" s="90">
        <f t="shared" si="17"/>
        <v>44922</v>
      </c>
      <c r="F342" s="90">
        <f t="shared" si="17"/>
        <v>44617</v>
      </c>
      <c r="G342" s="90">
        <f t="shared" si="17"/>
        <v>44608</v>
      </c>
      <c r="H342" s="90">
        <f t="shared" si="17"/>
        <v>44832</v>
      </c>
      <c r="I342" s="90">
        <f t="shared" si="17"/>
        <v>44755</v>
      </c>
      <c r="J342" s="90">
        <f t="shared" si="17"/>
        <v>44755</v>
      </c>
      <c r="K342" s="90">
        <f t="shared" si="17"/>
        <v>44755</v>
      </c>
      <c r="L342" s="90">
        <f t="shared" si="17"/>
        <v>44755</v>
      </c>
      <c r="M342" s="90">
        <f t="shared" si="17"/>
        <v>44755</v>
      </c>
      <c r="N342" s="90">
        <f t="shared" si="17"/>
        <v>44627</v>
      </c>
      <c r="O342" s="90">
        <f t="shared" si="17"/>
        <v>44697</v>
      </c>
      <c r="P342" s="90">
        <f t="shared" si="17"/>
        <v>44749</v>
      </c>
      <c r="Q342" s="90">
        <f t="shared" si="17"/>
        <v>44749</v>
      </c>
      <c r="R342" s="90">
        <f t="shared" si="17"/>
        <v>44740</v>
      </c>
      <c r="S342" s="90">
        <f t="shared" si="17"/>
        <v>44740</v>
      </c>
      <c r="T342" s="90">
        <f t="shared" si="17"/>
        <v>44740</v>
      </c>
    </row>
    <row r="343" spans="2:20" x14ac:dyDescent="0.3">
      <c r="B343" s="94" t="s">
        <v>101</v>
      </c>
      <c r="C343" s="89">
        <f t="shared" ref="C343:T343" si="18">MIN(C$187:C$230)</f>
        <v>0.56999999999999995</v>
      </c>
      <c r="D343" s="89">
        <f t="shared" si="18"/>
        <v>-3.2755250000000125</v>
      </c>
      <c r="E343" s="89">
        <f t="shared" si="18"/>
        <v>-7.0691942000000134</v>
      </c>
      <c r="F343" s="89">
        <f t="shared" si="18"/>
        <v>-1.4293030000000133</v>
      </c>
      <c r="G343" s="89">
        <f t="shared" si="18"/>
        <v>0</v>
      </c>
      <c r="H343" s="89">
        <f t="shared" si="18"/>
        <v>0</v>
      </c>
      <c r="I343" s="89">
        <f t="shared" si="18"/>
        <v>-6.0628251999999954</v>
      </c>
      <c r="J343" s="89">
        <f t="shared" si="18"/>
        <v>-5.3585453999999997</v>
      </c>
      <c r="K343" s="89">
        <f t="shared" si="18"/>
        <v>-19.128473200000002</v>
      </c>
      <c r="L343" s="89">
        <f t="shared" si="18"/>
        <v>-20.469035499999997</v>
      </c>
      <c r="M343" s="89">
        <f t="shared" si="18"/>
        <v>-9.7262928000000013</v>
      </c>
      <c r="N343" s="89">
        <f t="shared" si="18"/>
        <v>-5.5392978000000088</v>
      </c>
      <c r="O343" s="89">
        <f t="shared" si="18"/>
        <v>0.77</v>
      </c>
      <c r="P343" s="89">
        <f t="shared" si="18"/>
        <v>1.88</v>
      </c>
      <c r="Q343" s="89">
        <f t="shared" si="18"/>
        <v>1.4515054999999961</v>
      </c>
      <c r="R343" s="89">
        <f t="shared" si="18"/>
        <v>2.0869416999999939</v>
      </c>
      <c r="S343" s="89">
        <f t="shared" si="18"/>
        <v>-2.8847359000000123</v>
      </c>
      <c r="T343" s="89">
        <f t="shared" si="18"/>
        <v>1.0092753999999964</v>
      </c>
    </row>
    <row r="344" spans="2:20" x14ac:dyDescent="0.3">
      <c r="B344" s="94" t="s">
        <v>86</v>
      </c>
      <c r="C344" s="90">
        <f t="shared" ref="C344:T344" si="19">INDEX($B$187:$B$230,MATCH(MIN(C$187:C$230),C$187:C$230,0))</f>
        <v>44578</v>
      </c>
      <c r="D344" s="90">
        <f t="shared" si="19"/>
        <v>44755</v>
      </c>
      <c r="E344" s="90">
        <f t="shared" si="19"/>
        <v>44755</v>
      </c>
      <c r="F344" s="90">
        <f t="shared" si="19"/>
        <v>44755</v>
      </c>
      <c r="G344" s="90">
        <f t="shared" si="19"/>
        <v>44758</v>
      </c>
      <c r="H344" s="90">
        <f t="shared" si="19"/>
        <v>44758</v>
      </c>
      <c r="I344" s="90">
        <f t="shared" si="19"/>
        <v>44764</v>
      </c>
      <c r="J344" s="90">
        <f t="shared" si="19"/>
        <v>44764</v>
      </c>
      <c r="K344" s="90">
        <f t="shared" si="19"/>
        <v>44758</v>
      </c>
      <c r="L344" s="90">
        <f t="shared" si="19"/>
        <v>44758</v>
      </c>
      <c r="M344" s="90">
        <f t="shared" si="19"/>
        <v>44764</v>
      </c>
      <c r="N344" s="90">
        <f t="shared" si="19"/>
        <v>44764</v>
      </c>
      <c r="O344" s="90">
        <f t="shared" si="19"/>
        <v>44784</v>
      </c>
      <c r="P344" s="90">
        <f t="shared" si="19"/>
        <v>44667</v>
      </c>
      <c r="Q344" s="90">
        <f t="shared" si="19"/>
        <v>44718</v>
      </c>
      <c r="R344" s="90">
        <f t="shared" si="19"/>
        <v>44861</v>
      </c>
      <c r="S344" s="90">
        <f t="shared" si="19"/>
        <v>44758</v>
      </c>
      <c r="T344" s="90">
        <f t="shared" si="19"/>
        <v>44861</v>
      </c>
    </row>
    <row r="345" spans="2:20" x14ac:dyDescent="0.3">
      <c r="B345" s="114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</row>
    <row r="346" spans="2:20" x14ac:dyDescent="0.3">
      <c r="B346" s="94" t="s">
        <v>102</v>
      </c>
      <c r="C346" s="89">
        <f>MAX(C$231:C$276)</f>
        <v>0.86</v>
      </c>
      <c r="D346" s="89">
        <f t="shared" ref="D346:T346" si="20">MAX(D$231:D$276)</f>
        <v>-1.4018106000000103</v>
      </c>
      <c r="E346" s="89">
        <f t="shared" si="20"/>
        <v>-4.3382088000000074</v>
      </c>
      <c r="F346" s="89">
        <f t="shared" si="20"/>
        <v>2.3784621999999844</v>
      </c>
      <c r="G346" s="89">
        <f t="shared" si="20"/>
        <v>2.9399287999999855</v>
      </c>
      <c r="H346" s="89">
        <f t="shared" si="20"/>
        <v>3.23265639999999</v>
      </c>
      <c r="I346" s="89" t="e">
        <f t="shared" si="20"/>
        <v>#REF!</v>
      </c>
      <c r="J346" s="89" t="e">
        <f t="shared" si="20"/>
        <v>#REF!</v>
      </c>
      <c r="K346" s="89" t="e">
        <f t="shared" si="20"/>
        <v>#REF!</v>
      </c>
      <c r="L346" s="89" t="e">
        <f t="shared" si="20"/>
        <v>#REF!</v>
      </c>
      <c r="M346" s="89" t="e">
        <f t="shared" si="20"/>
        <v>#REF!</v>
      </c>
      <c r="N346" s="89" t="e">
        <f t="shared" si="20"/>
        <v>#REF!</v>
      </c>
      <c r="O346" s="89" t="e">
        <f t="shared" si="20"/>
        <v>#REF!</v>
      </c>
      <c r="P346" s="89">
        <f t="shared" si="20"/>
        <v>2.39</v>
      </c>
      <c r="Q346" s="89">
        <f t="shared" si="20"/>
        <v>2.2654153999999913</v>
      </c>
      <c r="R346" s="89">
        <f t="shared" si="20"/>
        <v>3.5395609999999982</v>
      </c>
      <c r="S346" s="89">
        <f t="shared" si="20"/>
        <v>-1.7320073000000065</v>
      </c>
      <c r="T346" s="89">
        <f t="shared" si="20"/>
        <v>2.6435011999999949</v>
      </c>
    </row>
    <row r="347" spans="2:20" x14ac:dyDescent="0.3">
      <c r="B347" s="94" t="s">
        <v>86</v>
      </c>
      <c r="C347" s="90">
        <f>INDEX($B$231:$B$276,MATCH(MAX(C$231:C$276),C$231:C$276,0))</f>
        <v>45111</v>
      </c>
      <c r="D347" s="90">
        <f t="shared" ref="D347:T347" si="21">INDEX($B$231:$B$276,MATCH(MAX(D$231:D$276),D$231:D$276,0))</f>
        <v>45001</v>
      </c>
      <c r="E347" s="90">
        <f t="shared" si="21"/>
        <v>44941</v>
      </c>
      <c r="F347" s="90">
        <f t="shared" si="21"/>
        <v>45001</v>
      </c>
      <c r="G347" s="90">
        <f t="shared" si="21"/>
        <v>45089</v>
      </c>
      <c r="H347" s="90">
        <f t="shared" si="21"/>
        <v>45089</v>
      </c>
      <c r="I347" s="90" t="e">
        <f t="shared" si="21"/>
        <v>#REF!</v>
      </c>
      <c r="J347" s="90" t="e">
        <f t="shared" si="21"/>
        <v>#REF!</v>
      </c>
      <c r="K347" s="90" t="e">
        <f t="shared" si="21"/>
        <v>#REF!</v>
      </c>
      <c r="L347" s="90" t="e">
        <f t="shared" si="21"/>
        <v>#REF!</v>
      </c>
      <c r="M347" s="90" t="e">
        <f t="shared" si="21"/>
        <v>#REF!</v>
      </c>
      <c r="N347" s="90" t="e">
        <f t="shared" si="21"/>
        <v>#REF!</v>
      </c>
      <c r="O347" s="90" t="e">
        <f t="shared" si="21"/>
        <v>#REF!</v>
      </c>
      <c r="P347" s="90">
        <f t="shared" si="21"/>
        <v>45111</v>
      </c>
      <c r="Q347" s="90">
        <f t="shared" si="21"/>
        <v>45111</v>
      </c>
      <c r="R347" s="90">
        <f t="shared" si="21"/>
        <v>45089</v>
      </c>
      <c r="S347" s="90">
        <f t="shared" si="21"/>
        <v>45001</v>
      </c>
      <c r="T347" s="90">
        <f t="shared" si="21"/>
        <v>45111</v>
      </c>
    </row>
    <row r="348" spans="2:20" x14ac:dyDescent="0.3">
      <c r="B348" s="94" t="s">
        <v>103</v>
      </c>
      <c r="C348" s="89">
        <f>MIN(C$231:C$276)</f>
        <v>0.59</v>
      </c>
      <c r="D348" s="89">
        <f t="shared" ref="D348:T348" si="22">MIN(D$231:D$276)</f>
        <v>-2.6982454000000158</v>
      </c>
      <c r="E348" s="89">
        <f t="shared" si="22"/>
        <v>-6.1779390000000038</v>
      </c>
      <c r="F348" s="89">
        <f t="shared" si="22"/>
        <v>-0.21127100000000798</v>
      </c>
      <c r="G348" s="89">
        <f t="shared" si="22"/>
        <v>1.5336921999999897</v>
      </c>
      <c r="H348" s="89">
        <f t="shared" si="22"/>
        <v>1.975932199999995</v>
      </c>
      <c r="I348" s="89" t="e">
        <f t="shared" si="22"/>
        <v>#REF!</v>
      </c>
      <c r="J348" s="89" t="e">
        <f t="shared" si="22"/>
        <v>#REF!</v>
      </c>
      <c r="K348" s="89" t="e">
        <f t="shared" si="22"/>
        <v>#REF!</v>
      </c>
      <c r="L348" s="89" t="e">
        <f t="shared" si="22"/>
        <v>#REF!</v>
      </c>
      <c r="M348" s="89" t="e">
        <f t="shared" si="22"/>
        <v>#REF!</v>
      </c>
      <c r="N348" s="89" t="e">
        <f t="shared" si="22"/>
        <v>#REF!</v>
      </c>
      <c r="O348" s="89" t="e">
        <f t="shared" si="22"/>
        <v>#REF!</v>
      </c>
      <c r="P348" s="89">
        <f t="shared" si="22"/>
        <v>1.92</v>
      </c>
      <c r="Q348" s="89">
        <f t="shared" si="22"/>
        <v>1.8103112999999933</v>
      </c>
      <c r="R348" s="89">
        <f t="shared" si="22"/>
        <v>-0.61789209999999883</v>
      </c>
      <c r="S348" s="89">
        <f t="shared" si="22"/>
        <v>-2.6338559000000119</v>
      </c>
      <c r="T348" s="89">
        <f t="shared" si="22"/>
        <v>1.4032950999999985</v>
      </c>
    </row>
    <row r="349" spans="2:20" x14ac:dyDescent="0.3">
      <c r="B349" s="94" t="s">
        <v>86</v>
      </c>
      <c r="C349" s="90">
        <f>INDEX($B$231:$B$276,MATCH(MIN(C$231:C$276),C$231:C$276,0))</f>
        <v>45180</v>
      </c>
      <c r="D349" s="90">
        <f t="shared" ref="D349:T349" si="23">INDEX($B$231:$B$276,MATCH(MIN(D$231:D$276),D$231:D$276,0))</f>
        <v>45082</v>
      </c>
      <c r="E349" s="90">
        <f t="shared" si="23"/>
        <v>45257</v>
      </c>
      <c r="F349" s="90">
        <f t="shared" si="23"/>
        <v>45132</v>
      </c>
      <c r="G349" s="90">
        <f t="shared" si="23"/>
        <v>45257</v>
      </c>
      <c r="H349" s="90">
        <f t="shared" si="23"/>
        <v>44951</v>
      </c>
      <c r="I349" s="90" t="e">
        <f t="shared" si="23"/>
        <v>#REF!</v>
      </c>
      <c r="J349" s="90" t="e">
        <f t="shared" si="23"/>
        <v>#REF!</v>
      </c>
      <c r="K349" s="90" t="e">
        <f t="shared" si="23"/>
        <v>#REF!</v>
      </c>
      <c r="L349" s="90" t="e">
        <f t="shared" si="23"/>
        <v>#REF!</v>
      </c>
      <c r="M349" s="90" t="e">
        <f t="shared" si="23"/>
        <v>#REF!</v>
      </c>
      <c r="N349" s="90" t="e">
        <f t="shared" si="23"/>
        <v>#REF!</v>
      </c>
      <c r="O349" s="90" t="e">
        <f t="shared" si="23"/>
        <v>#REF!</v>
      </c>
      <c r="P349" s="90">
        <f t="shared" si="23"/>
        <v>45052</v>
      </c>
      <c r="Q349" s="90">
        <f t="shared" si="23"/>
        <v>45052</v>
      </c>
      <c r="R349" s="90">
        <f t="shared" si="23"/>
        <v>45264</v>
      </c>
      <c r="S349" s="90">
        <f t="shared" si="23"/>
        <v>45250</v>
      </c>
      <c r="T349" s="90">
        <f t="shared" si="23"/>
        <v>45243</v>
      </c>
    </row>
    <row r="350" spans="2:20" x14ac:dyDescent="0.3">
      <c r="B350" s="114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</row>
    <row r="351" spans="2:20" x14ac:dyDescent="0.3">
      <c r="B351" s="94" t="s">
        <v>104</v>
      </c>
      <c r="C351" s="89">
        <f>MAX(C$277:C$320)</f>
        <v>0.98999999999999932</v>
      </c>
      <c r="D351" s="89">
        <f t="shared" ref="D351:T351" si="24">MAX(D$277:D$320)</f>
        <v>-2.2194912000000118</v>
      </c>
      <c r="E351" s="89">
        <f t="shared" si="24"/>
        <v>-5.0602908000000024</v>
      </c>
      <c r="F351" s="89">
        <f t="shared" si="24"/>
        <v>1.7218915999999864</v>
      </c>
      <c r="G351" s="89">
        <f t="shared" si="24"/>
        <v>2.3522795999999841</v>
      </c>
      <c r="H351" s="89">
        <f t="shared" si="24"/>
        <v>2.579826999999991</v>
      </c>
      <c r="I351" s="89">
        <f t="shared" si="24"/>
        <v>2.2472971000000044</v>
      </c>
      <c r="J351" s="89">
        <f t="shared" si="24"/>
        <v>6.8560769000000024</v>
      </c>
      <c r="K351" s="89">
        <f t="shared" si="24"/>
        <v>2.628333700000006</v>
      </c>
      <c r="L351" s="89">
        <f t="shared" si="24"/>
        <v>3.120329600000006</v>
      </c>
      <c r="M351" s="89">
        <f t="shared" si="24"/>
        <v>1.3753523000000105</v>
      </c>
      <c r="N351" s="89">
        <f t="shared" si="24"/>
        <v>4.8392566000000024</v>
      </c>
      <c r="O351" s="89">
        <f t="shared" si="24"/>
        <v>1.4300000000000006</v>
      </c>
      <c r="P351" s="89">
        <f t="shared" si="24"/>
        <v>2.590000000003247</v>
      </c>
      <c r="Q351" s="89">
        <f t="shared" si="24"/>
        <v>3.5184662000032452</v>
      </c>
      <c r="R351" s="89">
        <f t="shared" si="24"/>
        <v>4.1695027000032514</v>
      </c>
      <c r="S351" s="89">
        <f t="shared" si="24"/>
        <v>-1.475888000000011</v>
      </c>
      <c r="T351" s="89">
        <f t="shared" si="24"/>
        <v>3.1767736999999951</v>
      </c>
    </row>
    <row r="352" spans="2:20" x14ac:dyDescent="0.3">
      <c r="B352" s="94" t="s">
        <v>86</v>
      </c>
      <c r="C352" s="90">
        <f>INDEX($B$277:$B$320,MATCH(MAX(C$277:C$320),C$277:C$320,0))</f>
        <v>45439</v>
      </c>
      <c r="D352" s="90">
        <f t="shared" ref="D352:T352" si="25">INDEX($B$277:$B$320,MATCH(MAX(D$277:D$320),D$277:D$320,0))</f>
        <v>45307</v>
      </c>
      <c r="E352" s="90">
        <f t="shared" si="25"/>
        <v>45328</v>
      </c>
      <c r="F352" s="90">
        <f t="shared" si="25"/>
        <v>45307</v>
      </c>
      <c r="G352" s="90">
        <f t="shared" si="25"/>
        <v>45518</v>
      </c>
      <c r="H352" s="90">
        <f t="shared" si="25"/>
        <v>45531</v>
      </c>
      <c r="I352" s="90">
        <f t="shared" si="25"/>
        <v>45458</v>
      </c>
      <c r="J352" s="90">
        <f t="shared" si="25"/>
        <v>45539</v>
      </c>
      <c r="K352" s="90">
        <f t="shared" si="25"/>
        <v>45531</v>
      </c>
      <c r="L352" s="90">
        <f t="shared" si="25"/>
        <v>45531</v>
      </c>
      <c r="M352" s="90">
        <f t="shared" si="25"/>
        <v>45545</v>
      </c>
      <c r="N352" s="90">
        <f t="shared" si="25"/>
        <v>45484</v>
      </c>
      <c r="O352" s="90">
        <f t="shared" si="25"/>
        <v>45439</v>
      </c>
      <c r="P352" s="90">
        <f t="shared" si="25"/>
        <v>45526</v>
      </c>
      <c r="Q352" s="90">
        <f t="shared" si="25"/>
        <v>45526</v>
      </c>
      <c r="R352" s="90">
        <f t="shared" si="25"/>
        <v>45526</v>
      </c>
      <c r="S352" s="90">
        <f t="shared" si="25"/>
        <v>45449</v>
      </c>
      <c r="T352" s="90">
        <f t="shared" si="25"/>
        <v>45458</v>
      </c>
    </row>
    <row r="353" spans="2:20" x14ac:dyDescent="0.3">
      <c r="B353" s="94" t="s">
        <v>105</v>
      </c>
      <c r="C353" s="89">
        <f>MIN(C$277:C$320)</f>
        <v>0.47999999999999954</v>
      </c>
      <c r="D353" s="89">
        <f t="shared" ref="D353:T353" si="26">MIN(D$277:D$320)</f>
        <v>-4.4167230000000082</v>
      </c>
      <c r="E353" s="89">
        <f t="shared" si="26"/>
        <v>-8.6183940000000057</v>
      </c>
      <c r="F353" s="89">
        <f t="shared" si="26"/>
        <v>-1.5995280000000172</v>
      </c>
      <c r="G353" s="89">
        <f t="shared" si="26"/>
        <v>-0.28226360000001272</v>
      </c>
      <c r="H353" s="89">
        <f t="shared" si="26"/>
        <v>-0.40478560000000563</v>
      </c>
      <c r="I353" s="89">
        <f t="shared" si="26"/>
        <v>-0.61815119999999801</v>
      </c>
      <c r="J353" s="89">
        <f t="shared" si="26"/>
        <v>2.8753902000000018</v>
      </c>
      <c r="K353" s="89">
        <f t="shared" si="26"/>
        <v>-0.32614469999999685</v>
      </c>
      <c r="L353" s="89">
        <f t="shared" si="26"/>
        <v>-1.0714591999999952</v>
      </c>
      <c r="M353" s="89">
        <f t="shared" si="26"/>
        <v>-1.2977254999999941</v>
      </c>
      <c r="N353" s="89">
        <f t="shared" si="26"/>
        <v>-0.73107999999999862</v>
      </c>
      <c r="O353" s="89">
        <f t="shared" si="26"/>
        <v>0.72000000000000064</v>
      </c>
      <c r="P353" s="89">
        <f t="shared" si="26"/>
        <v>1.79</v>
      </c>
      <c r="Q353" s="89">
        <f t="shared" si="26"/>
        <v>1.9258488999999912</v>
      </c>
      <c r="R353" s="89">
        <f t="shared" si="26"/>
        <v>0.33074819999999949</v>
      </c>
      <c r="S353" s="89">
        <f t="shared" si="26"/>
        <v>-3.9565337000000032</v>
      </c>
      <c r="T353" s="89">
        <f t="shared" si="26"/>
        <v>1.275652200000001</v>
      </c>
    </row>
    <row r="354" spans="2:20" x14ac:dyDescent="0.3">
      <c r="B354" s="94" t="s">
        <v>86</v>
      </c>
      <c r="C354" s="90">
        <f>INDEX($B$277:$B$320,MATCH(MIN(C$277:C$320),C$277:C$320,0))</f>
        <v>45639</v>
      </c>
      <c r="D354" s="90">
        <f t="shared" ref="D354:T354" si="27">INDEX($B$277:$B$320,MATCH(MIN(D$277:D$320),D$277:D$320,0))</f>
        <v>45639</v>
      </c>
      <c r="E354" s="90">
        <f t="shared" si="27"/>
        <v>45650</v>
      </c>
      <c r="F354" s="90">
        <f t="shared" si="27"/>
        <v>45650</v>
      </c>
      <c r="G354" s="90">
        <f t="shared" si="27"/>
        <v>45639</v>
      </c>
      <c r="H354" s="90">
        <f t="shared" si="27"/>
        <v>45639</v>
      </c>
      <c r="I354" s="90">
        <f t="shared" si="27"/>
        <v>45639</v>
      </c>
      <c r="J354" s="90">
        <f t="shared" si="27"/>
        <v>45297</v>
      </c>
      <c r="K354" s="90">
        <f t="shared" si="27"/>
        <v>45639</v>
      </c>
      <c r="L354" s="90">
        <f t="shared" si="27"/>
        <v>45639</v>
      </c>
      <c r="M354" s="90">
        <f t="shared" si="27"/>
        <v>45497</v>
      </c>
      <c r="N354" s="90">
        <f t="shared" si="27"/>
        <v>45650</v>
      </c>
      <c r="O354" s="90">
        <f t="shared" si="27"/>
        <v>45497</v>
      </c>
      <c r="P354" s="90">
        <f t="shared" si="27"/>
        <v>45623</v>
      </c>
      <c r="Q354" s="90">
        <f t="shared" si="27"/>
        <v>45428</v>
      </c>
      <c r="R354" s="90">
        <f t="shared" si="27"/>
        <v>45297</v>
      </c>
      <c r="S354" s="90">
        <f t="shared" si="27"/>
        <v>45560</v>
      </c>
      <c r="T354" s="90">
        <f t="shared" si="27"/>
        <v>45602</v>
      </c>
    </row>
  </sheetData>
  <mergeCells count="4">
    <mergeCell ref="C4:O4"/>
    <mergeCell ref="P4:T4"/>
    <mergeCell ref="C5:O5"/>
    <mergeCell ref="P5:T5"/>
  </mergeCells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0297-FC4C-48E8-8DB1-D485D2FEC46C}">
  <dimension ref="A1:C5074"/>
  <sheetViews>
    <sheetView tabSelected="1" workbookViewId="0">
      <selection activeCell="I16" sqref="I16"/>
    </sheetView>
  </sheetViews>
  <sheetFormatPr defaultRowHeight="14" x14ac:dyDescent="0.3"/>
  <sheetData>
    <row r="1" spans="1:3" x14ac:dyDescent="0.3">
      <c r="A1" s="116" t="s">
        <v>59</v>
      </c>
      <c r="B1" s="116" t="s">
        <v>139</v>
      </c>
      <c r="C1" s="116"/>
    </row>
    <row r="2" spans="1:3" x14ac:dyDescent="0.3">
      <c r="A2" s="116"/>
      <c r="B2" s="117" t="s">
        <v>140</v>
      </c>
      <c r="C2" s="117" t="s">
        <v>141</v>
      </c>
    </row>
    <row r="3" spans="1:3" x14ac:dyDescent="0.3">
      <c r="A3" s="118">
        <v>40369</v>
      </c>
      <c r="B3" s="117">
        <v>51.4</v>
      </c>
      <c r="C3" s="117"/>
    </row>
    <row r="4" spans="1:3" x14ac:dyDescent="0.3">
      <c r="A4" s="118">
        <v>40379</v>
      </c>
      <c r="B4" s="117">
        <v>51.5</v>
      </c>
      <c r="C4" s="117"/>
    </row>
    <row r="5" spans="1:3" x14ac:dyDescent="0.3">
      <c r="A5" s="118">
        <v>40389</v>
      </c>
      <c r="B5" s="117">
        <v>52.5</v>
      </c>
      <c r="C5" s="117"/>
    </row>
    <row r="6" spans="1:3" x14ac:dyDescent="0.3">
      <c r="A6" s="118">
        <v>40400</v>
      </c>
      <c r="B6" s="117">
        <v>55</v>
      </c>
      <c r="C6" s="117"/>
    </row>
    <row r="7" spans="1:3" x14ac:dyDescent="0.3">
      <c r="A7" s="118">
        <v>40410</v>
      </c>
      <c r="B7" s="117">
        <v>51.3</v>
      </c>
      <c r="C7" s="117"/>
    </row>
    <row r="8" spans="1:3" x14ac:dyDescent="0.3">
      <c r="A8" s="118">
        <v>40420</v>
      </c>
      <c r="B8" s="117">
        <v>52</v>
      </c>
      <c r="C8" s="117"/>
    </row>
    <row r="9" spans="1:3" x14ac:dyDescent="0.3">
      <c r="A9" s="118">
        <v>40431</v>
      </c>
      <c r="B9" s="117">
        <v>51.4</v>
      </c>
      <c r="C9" s="117"/>
    </row>
    <row r="10" spans="1:3" x14ac:dyDescent="0.3">
      <c r="A10" s="118">
        <v>40441</v>
      </c>
      <c r="B10" s="117">
        <v>51.3</v>
      </c>
      <c r="C10" s="117"/>
    </row>
    <row r="11" spans="1:3" x14ac:dyDescent="0.3">
      <c r="A11" s="118">
        <v>40451</v>
      </c>
      <c r="B11" s="117">
        <v>51.5</v>
      </c>
      <c r="C11" s="117"/>
    </row>
    <row r="12" spans="1:3" x14ac:dyDescent="0.3">
      <c r="A12" s="118">
        <v>40461</v>
      </c>
      <c r="B12" s="117">
        <v>52.6</v>
      </c>
      <c r="C12" s="117">
        <v>48.4</v>
      </c>
    </row>
    <row r="13" spans="1:3" x14ac:dyDescent="0.3">
      <c r="A13" s="118">
        <v>40468.333333333299</v>
      </c>
      <c r="B13" s="117">
        <v>53</v>
      </c>
      <c r="C13" s="117">
        <v>48</v>
      </c>
    </row>
    <row r="14" spans="1:3" x14ac:dyDescent="0.3">
      <c r="A14" s="118">
        <v>40471.333333333299</v>
      </c>
      <c r="B14" s="117">
        <v>52.5</v>
      </c>
      <c r="C14" s="117">
        <v>48.2</v>
      </c>
    </row>
    <row r="15" spans="1:3" x14ac:dyDescent="0.3">
      <c r="A15" s="118">
        <v>40475.333333333299</v>
      </c>
      <c r="B15" s="117">
        <v>52.3</v>
      </c>
      <c r="C15" s="117">
        <v>48</v>
      </c>
    </row>
    <row r="16" spans="1:3" x14ac:dyDescent="0.3">
      <c r="A16" s="118">
        <v>40482.333333333299</v>
      </c>
      <c r="B16" s="117">
        <v>51.4</v>
      </c>
      <c r="C16" s="117">
        <v>47.6</v>
      </c>
    </row>
    <row r="17" spans="1:3" x14ac:dyDescent="0.3">
      <c r="A17" s="118">
        <v>40489.333333333299</v>
      </c>
      <c r="B17" s="117">
        <v>51.2</v>
      </c>
      <c r="C17" s="117">
        <v>47.6</v>
      </c>
    </row>
    <row r="18" spans="1:3" x14ac:dyDescent="0.3">
      <c r="A18" s="118">
        <v>40492.333333333299</v>
      </c>
      <c r="B18" s="117">
        <v>51.2</v>
      </c>
      <c r="C18" s="117">
        <v>47.6</v>
      </c>
    </row>
    <row r="19" spans="1:3" x14ac:dyDescent="0.3">
      <c r="A19" s="118">
        <v>40496.333333333299</v>
      </c>
      <c r="B19" s="117">
        <v>51</v>
      </c>
      <c r="C19" s="117">
        <v>47.8</v>
      </c>
    </row>
    <row r="20" spans="1:3" x14ac:dyDescent="0.3">
      <c r="A20" s="118">
        <v>40502.333333333299</v>
      </c>
      <c r="B20" s="117">
        <v>51.1</v>
      </c>
      <c r="C20" s="117">
        <v>47.6</v>
      </c>
    </row>
    <row r="21" spans="1:3" x14ac:dyDescent="0.3">
      <c r="A21" s="118">
        <v>40509.333333333299</v>
      </c>
      <c r="B21" s="117" t="s">
        <v>142</v>
      </c>
      <c r="C21" s="117">
        <v>48</v>
      </c>
    </row>
    <row r="22" spans="1:3" x14ac:dyDescent="0.3">
      <c r="A22" s="118">
        <v>40513.333333333299</v>
      </c>
      <c r="B22" s="117">
        <v>51.2</v>
      </c>
      <c r="C22" s="117">
        <v>47.7</v>
      </c>
    </row>
    <row r="23" spans="1:3" x14ac:dyDescent="0.3">
      <c r="A23" s="118">
        <v>40516.333333333299</v>
      </c>
      <c r="B23" s="117" t="s">
        <v>142</v>
      </c>
      <c r="C23" s="117">
        <v>47.5</v>
      </c>
    </row>
    <row r="24" spans="1:3" x14ac:dyDescent="0.3">
      <c r="A24" s="118">
        <v>40522.333333333299</v>
      </c>
      <c r="B24" s="117" t="s">
        <v>142</v>
      </c>
      <c r="C24" s="117">
        <v>47.4</v>
      </c>
    </row>
    <row r="25" spans="1:3" x14ac:dyDescent="0.3">
      <c r="A25" s="118">
        <v>40523.333333333299</v>
      </c>
      <c r="B25" s="117" t="s">
        <v>142</v>
      </c>
      <c r="C25" s="117">
        <v>46.5</v>
      </c>
    </row>
    <row r="26" spans="1:3" x14ac:dyDescent="0.3">
      <c r="A26" s="118">
        <v>40530.333333333299</v>
      </c>
      <c r="B26" s="117" t="s">
        <v>142</v>
      </c>
      <c r="C26" s="117">
        <v>46.4</v>
      </c>
    </row>
    <row r="27" spans="1:3" x14ac:dyDescent="0.3">
      <c r="A27" s="118">
        <v>40532.333333333299</v>
      </c>
      <c r="B27" s="117" t="s">
        <v>142</v>
      </c>
      <c r="C27" s="117">
        <v>46.2</v>
      </c>
    </row>
    <row r="28" spans="1:3" x14ac:dyDescent="0.3">
      <c r="A28" s="118">
        <v>40537.333333333299</v>
      </c>
      <c r="B28" s="117" t="s">
        <v>142</v>
      </c>
      <c r="C28" s="117">
        <v>46</v>
      </c>
    </row>
    <row r="29" spans="1:3" x14ac:dyDescent="0.3">
      <c r="A29" s="118">
        <v>40542.333333333299</v>
      </c>
      <c r="B29" s="117" t="s">
        <v>142</v>
      </c>
      <c r="C29" s="117">
        <v>46</v>
      </c>
    </row>
    <row r="30" spans="1:3" x14ac:dyDescent="0.3">
      <c r="A30" s="118">
        <v>40545.333333333299</v>
      </c>
      <c r="B30" s="117" t="s">
        <v>142</v>
      </c>
      <c r="C30" s="117">
        <v>46</v>
      </c>
    </row>
    <row r="31" spans="1:3" x14ac:dyDescent="0.3">
      <c r="A31" s="118">
        <v>40553.333333333299</v>
      </c>
      <c r="B31" s="117" t="s">
        <v>142</v>
      </c>
      <c r="C31" s="117">
        <v>46</v>
      </c>
    </row>
    <row r="32" spans="1:3" x14ac:dyDescent="0.3">
      <c r="A32" s="118">
        <v>40559.333333333299</v>
      </c>
      <c r="B32" s="117" t="s">
        <v>142</v>
      </c>
      <c r="C32" s="117">
        <v>46</v>
      </c>
    </row>
    <row r="33" spans="1:3" x14ac:dyDescent="0.3">
      <c r="A33" s="118">
        <v>40564.333333333299</v>
      </c>
      <c r="B33" s="117" t="s">
        <v>142</v>
      </c>
      <c r="C33" s="117">
        <v>45.8</v>
      </c>
    </row>
    <row r="34" spans="1:3" x14ac:dyDescent="0.3">
      <c r="A34" s="118">
        <v>40570.333333333299</v>
      </c>
      <c r="B34" s="117" t="s">
        <v>142</v>
      </c>
      <c r="C34" s="117">
        <v>45.8</v>
      </c>
    </row>
    <row r="35" spans="1:3" x14ac:dyDescent="0.3">
      <c r="A35" s="118">
        <v>40573.333333333299</v>
      </c>
      <c r="B35" s="117" t="s">
        <v>142</v>
      </c>
      <c r="C35" s="117">
        <v>46.6</v>
      </c>
    </row>
    <row r="36" spans="1:3" x14ac:dyDescent="0.3">
      <c r="A36" s="118">
        <v>40580.333333333299</v>
      </c>
      <c r="B36" s="117" t="s">
        <v>142</v>
      </c>
      <c r="C36" s="117">
        <v>46.6</v>
      </c>
    </row>
    <row r="37" spans="1:3" x14ac:dyDescent="0.3">
      <c r="A37" s="118">
        <v>40584.333333333299</v>
      </c>
      <c r="B37" s="117" t="s">
        <v>142</v>
      </c>
      <c r="C37" s="117">
        <v>46</v>
      </c>
    </row>
    <row r="38" spans="1:3" x14ac:dyDescent="0.3">
      <c r="A38" s="118">
        <v>40593.333333333299</v>
      </c>
      <c r="B38" s="117" t="s">
        <v>142</v>
      </c>
      <c r="C38" s="117">
        <v>45.6</v>
      </c>
    </row>
    <row r="39" spans="1:3" x14ac:dyDescent="0.3">
      <c r="A39" s="118">
        <v>40603.333333333299</v>
      </c>
      <c r="B39" s="117" t="s">
        <v>142</v>
      </c>
      <c r="C39" s="117">
        <v>45.6</v>
      </c>
    </row>
    <row r="40" spans="1:3" x14ac:dyDescent="0.3">
      <c r="A40" s="118">
        <v>40612.333333333299</v>
      </c>
      <c r="B40" s="117" t="s">
        <v>142</v>
      </c>
      <c r="C40" s="117">
        <v>45.6</v>
      </c>
    </row>
    <row r="41" spans="1:3" x14ac:dyDescent="0.3">
      <c r="A41" s="118">
        <v>40622.333333333299</v>
      </c>
      <c r="B41" s="117" t="s">
        <v>142</v>
      </c>
      <c r="C41" s="117"/>
    </row>
    <row r="42" spans="1:3" x14ac:dyDescent="0.25">
      <c r="A42" s="118">
        <v>40634.333333333299</v>
      </c>
      <c r="B42" s="117">
        <v>50.8</v>
      </c>
      <c r="C42" s="119" t="s">
        <v>143</v>
      </c>
    </row>
    <row r="43" spans="1:3" x14ac:dyDescent="0.25">
      <c r="A43" s="118">
        <v>40635.333333333299</v>
      </c>
      <c r="B43" s="117">
        <v>51.8</v>
      </c>
      <c r="C43" s="119" t="s">
        <v>143</v>
      </c>
    </row>
    <row r="44" spans="1:3" x14ac:dyDescent="0.25">
      <c r="A44" s="118">
        <v>40636.333333333299</v>
      </c>
      <c r="B44" s="117">
        <v>53.3</v>
      </c>
      <c r="C44" s="119" t="s">
        <v>143</v>
      </c>
    </row>
    <row r="45" spans="1:3" x14ac:dyDescent="0.25">
      <c r="A45" s="118">
        <v>40637.333333333299</v>
      </c>
      <c r="B45" s="117">
        <v>55.1</v>
      </c>
      <c r="C45" s="119" t="s">
        <v>143</v>
      </c>
    </row>
    <row r="46" spans="1:3" x14ac:dyDescent="0.25">
      <c r="A46" s="118">
        <v>40638.333333333299</v>
      </c>
      <c r="B46" s="117">
        <v>56</v>
      </c>
      <c r="C46" s="119" t="s">
        <v>143</v>
      </c>
    </row>
    <row r="47" spans="1:3" x14ac:dyDescent="0.25">
      <c r="A47" s="118">
        <v>40639.333333333299</v>
      </c>
      <c r="B47" s="117">
        <v>56.7</v>
      </c>
      <c r="C47" s="119" t="s">
        <v>143</v>
      </c>
    </row>
    <row r="48" spans="1:3" x14ac:dyDescent="0.25">
      <c r="A48" s="118">
        <v>40640.333333333299</v>
      </c>
      <c r="B48" s="117">
        <v>57.1</v>
      </c>
      <c r="C48" s="119" t="s">
        <v>143</v>
      </c>
    </row>
    <row r="49" spans="1:3" x14ac:dyDescent="0.25">
      <c r="A49" s="118">
        <v>40641.333333333299</v>
      </c>
      <c r="B49" s="117">
        <v>57.8</v>
      </c>
      <c r="C49" s="119" t="s">
        <v>143</v>
      </c>
    </row>
    <row r="50" spans="1:3" x14ac:dyDescent="0.25">
      <c r="A50" s="118">
        <v>40642.333333333299</v>
      </c>
      <c r="B50" s="117">
        <v>58.4</v>
      </c>
      <c r="C50" s="119" t="s">
        <v>143</v>
      </c>
    </row>
    <row r="51" spans="1:3" x14ac:dyDescent="0.25">
      <c r="A51" s="118">
        <v>40643.333333333299</v>
      </c>
      <c r="B51" s="117">
        <v>58.9</v>
      </c>
      <c r="C51" s="119" t="s">
        <v>143</v>
      </c>
    </row>
    <row r="52" spans="1:3" x14ac:dyDescent="0.25">
      <c r="A52" s="118">
        <v>40644.333333333299</v>
      </c>
      <c r="B52" s="117">
        <v>59.4</v>
      </c>
      <c r="C52" s="119" t="s">
        <v>143</v>
      </c>
    </row>
    <row r="53" spans="1:3" x14ac:dyDescent="0.25">
      <c r="A53" s="118">
        <v>40645.333333333299</v>
      </c>
      <c r="B53" s="117">
        <v>59.85</v>
      </c>
      <c r="C53" s="119" t="s">
        <v>143</v>
      </c>
    </row>
    <row r="54" spans="1:3" x14ac:dyDescent="0.25">
      <c r="A54" s="118">
        <v>40646.333333333299</v>
      </c>
      <c r="B54" s="117">
        <v>60.03</v>
      </c>
      <c r="C54" s="119" t="s">
        <v>143</v>
      </c>
    </row>
    <row r="55" spans="1:3" x14ac:dyDescent="0.25">
      <c r="A55" s="118">
        <v>40647.333333333299</v>
      </c>
      <c r="B55" s="117">
        <v>60.6</v>
      </c>
      <c r="C55" s="119" t="s">
        <v>143</v>
      </c>
    </row>
    <row r="56" spans="1:3" x14ac:dyDescent="0.25">
      <c r="A56" s="118">
        <v>40648.333333333299</v>
      </c>
      <c r="B56" s="117">
        <v>61</v>
      </c>
      <c r="C56" s="119" t="s">
        <v>143</v>
      </c>
    </row>
    <row r="57" spans="1:3" x14ac:dyDescent="0.25">
      <c r="A57" s="118">
        <v>40649.333333333299</v>
      </c>
      <c r="B57" s="117">
        <v>61.2</v>
      </c>
      <c r="C57" s="119" t="s">
        <v>143</v>
      </c>
    </row>
    <row r="58" spans="1:3" x14ac:dyDescent="0.25">
      <c r="A58" s="118">
        <v>40650.333333333299</v>
      </c>
      <c r="B58" s="117">
        <v>61.4</v>
      </c>
      <c r="C58" s="119" t="s">
        <v>143</v>
      </c>
    </row>
    <row r="59" spans="1:3" x14ac:dyDescent="0.25">
      <c r="A59" s="118">
        <v>40651.333333333299</v>
      </c>
      <c r="B59" s="117">
        <v>61.8</v>
      </c>
      <c r="C59" s="119" t="s">
        <v>143</v>
      </c>
    </row>
    <row r="60" spans="1:3" x14ac:dyDescent="0.25">
      <c r="A60" s="118">
        <v>40652.333333333299</v>
      </c>
      <c r="B60" s="117">
        <v>62</v>
      </c>
      <c r="C60" s="119" t="s">
        <v>143</v>
      </c>
    </row>
    <row r="61" spans="1:3" x14ac:dyDescent="0.25">
      <c r="A61" s="118">
        <v>40653.333333333299</v>
      </c>
      <c r="B61" s="117">
        <v>62.2</v>
      </c>
      <c r="C61" s="119" t="s">
        <v>143</v>
      </c>
    </row>
    <row r="62" spans="1:3" x14ac:dyDescent="0.25">
      <c r="A62" s="118">
        <v>40654.333333333299</v>
      </c>
      <c r="B62" s="117">
        <v>62.4</v>
      </c>
      <c r="C62" s="119" t="s">
        <v>143</v>
      </c>
    </row>
    <row r="63" spans="1:3" x14ac:dyDescent="0.25">
      <c r="A63" s="118">
        <v>40655.333333333299</v>
      </c>
      <c r="B63" s="117">
        <v>62.65</v>
      </c>
      <c r="C63" s="119" t="s">
        <v>143</v>
      </c>
    </row>
    <row r="64" spans="1:3" x14ac:dyDescent="0.25">
      <c r="A64" s="118">
        <v>40656.333333333299</v>
      </c>
      <c r="B64" s="117">
        <v>62.85</v>
      </c>
      <c r="C64" s="119" t="s">
        <v>143</v>
      </c>
    </row>
    <row r="65" spans="1:3" x14ac:dyDescent="0.25">
      <c r="A65" s="118">
        <v>40657.333333333299</v>
      </c>
      <c r="B65" s="117">
        <v>63.3</v>
      </c>
      <c r="C65" s="119" t="s">
        <v>143</v>
      </c>
    </row>
    <row r="66" spans="1:3" x14ac:dyDescent="0.25">
      <c r="A66" s="118">
        <v>40658.333333333299</v>
      </c>
      <c r="B66" s="117">
        <v>63.65</v>
      </c>
      <c r="C66" s="119" t="s">
        <v>143</v>
      </c>
    </row>
    <row r="67" spans="1:3" x14ac:dyDescent="0.25">
      <c r="A67" s="118">
        <v>40659.333333333299</v>
      </c>
      <c r="B67" s="117">
        <v>64.3</v>
      </c>
      <c r="C67" s="119" t="s">
        <v>143</v>
      </c>
    </row>
    <row r="68" spans="1:3" x14ac:dyDescent="0.25">
      <c r="A68" s="118">
        <v>40660.333333333299</v>
      </c>
      <c r="B68" s="117">
        <v>64.8</v>
      </c>
      <c r="C68" s="119" t="s">
        <v>143</v>
      </c>
    </row>
    <row r="69" spans="1:3" x14ac:dyDescent="0.25">
      <c r="A69" s="118">
        <v>40661.333333333299</v>
      </c>
      <c r="B69" s="117">
        <v>65.3</v>
      </c>
      <c r="C69" s="119" t="s">
        <v>143</v>
      </c>
    </row>
    <row r="70" spans="1:3" x14ac:dyDescent="0.25">
      <c r="A70" s="118">
        <v>40662.333333333299</v>
      </c>
      <c r="B70" s="117">
        <v>65.7</v>
      </c>
      <c r="C70" s="119" t="s">
        <v>143</v>
      </c>
    </row>
    <row r="71" spans="1:3" x14ac:dyDescent="0.25">
      <c r="A71" s="118">
        <v>40663.333333333299</v>
      </c>
      <c r="B71" s="117">
        <v>66.05</v>
      </c>
      <c r="C71" s="119" t="s">
        <v>143</v>
      </c>
    </row>
    <row r="72" spans="1:3" x14ac:dyDescent="0.25">
      <c r="A72" s="118">
        <v>40664.333333333299</v>
      </c>
      <c r="B72" s="117">
        <v>66.3</v>
      </c>
      <c r="C72" s="119" t="s">
        <v>143</v>
      </c>
    </row>
    <row r="73" spans="1:3" x14ac:dyDescent="0.25">
      <c r="A73" s="118">
        <v>40665.333333333299</v>
      </c>
      <c r="B73" s="117">
        <v>66.55</v>
      </c>
      <c r="C73" s="119" t="s">
        <v>143</v>
      </c>
    </row>
    <row r="74" spans="1:3" x14ac:dyDescent="0.25">
      <c r="A74" s="118">
        <v>40666.333333333299</v>
      </c>
      <c r="B74" s="117">
        <v>66.75</v>
      </c>
      <c r="C74" s="119" t="s">
        <v>143</v>
      </c>
    </row>
    <row r="75" spans="1:3" x14ac:dyDescent="0.25">
      <c r="A75" s="118">
        <v>40667.333333333299</v>
      </c>
      <c r="B75" s="117">
        <v>66.95</v>
      </c>
      <c r="C75" s="119" t="s">
        <v>143</v>
      </c>
    </row>
    <row r="76" spans="1:3" x14ac:dyDescent="0.25">
      <c r="A76" s="118">
        <v>40668.333333333299</v>
      </c>
      <c r="B76" s="117">
        <v>67.2</v>
      </c>
      <c r="C76" s="119" t="s">
        <v>143</v>
      </c>
    </row>
    <row r="77" spans="1:3" x14ac:dyDescent="0.25">
      <c r="A77" s="118">
        <v>40669.333333333299</v>
      </c>
      <c r="B77" s="117">
        <v>67.5</v>
      </c>
      <c r="C77" s="119" t="s">
        <v>143</v>
      </c>
    </row>
    <row r="78" spans="1:3" x14ac:dyDescent="0.25">
      <c r="A78" s="118">
        <v>40670.333333333299</v>
      </c>
      <c r="B78" s="117">
        <v>67.8</v>
      </c>
      <c r="C78" s="119" t="s">
        <v>143</v>
      </c>
    </row>
    <row r="79" spans="1:3" x14ac:dyDescent="0.25">
      <c r="A79" s="118">
        <v>40671.333333333299</v>
      </c>
      <c r="B79" s="117">
        <v>68.2</v>
      </c>
      <c r="C79" s="119" t="s">
        <v>143</v>
      </c>
    </row>
    <row r="80" spans="1:3" x14ac:dyDescent="0.25">
      <c r="A80" s="118">
        <v>40672.333333333299</v>
      </c>
      <c r="B80" s="117">
        <v>68.7</v>
      </c>
      <c r="C80" s="119" t="s">
        <v>143</v>
      </c>
    </row>
    <row r="81" spans="1:3" x14ac:dyDescent="0.25">
      <c r="A81" s="118">
        <v>40673.333333333299</v>
      </c>
      <c r="B81" s="117">
        <v>69.900000000000006</v>
      </c>
      <c r="C81" s="119" t="s">
        <v>143</v>
      </c>
    </row>
    <row r="82" spans="1:3" x14ac:dyDescent="0.25">
      <c r="A82" s="118">
        <v>40674.333333333299</v>
      </c>
      <c r="B82" s="117">
        <v>70.8</v>
      </c>
      <c r="C82" s="119" t="s">
        <v>143</v>
      </c>
    </row>
    <row r="83" spans="1:3" x14ac:dyDescent="0.25">
      <c r="A83" s="118">
        <v>40675.333333333299</v>
      </c>
      <c r="B83" s="117">
        <v>72.150000000000006</v>
      </c>
      <c r="C83" s="119" t="s">
        <v>143</v>
      </c>
    </row>
    <row r="84" spans="1:3" x14ac:dyDescent="0.25">
      <c r="A84" s="118">
        <v>40676.333333333299</v>
      </c>
      <c r="B84" s="117">
        <v>74</v>
      </c>
      <c r="C84" s="119" t="s">
        <v>143</v>
      </c>
    </row>
    <row r="85" spans="1:3" x14ac:dyDescent="0.25">
      <c r="A85" s="118">
        <v>40677.333333333299</v>
      </c>
      <c r="B85" s="117">
        <v>76.55</v>
      </c>
      <c r="C85" s="119" t="s">
        <v>143</v>
      </c>
    </row>
    <row r="86" spans="1:3" x14ac:dyDescent="0.25">
      <c r="A86" s="118">
        <v>40678.333333333299</v>
      </c>
      <c r="B86" s="117">
        <v>77.7</v>
      </c>
      <c r="C86" s="119" t="s">
        <v>143</v>
      </c>
    </row>
    <row r="87" spans="1:3" x14ac:dyDescent="0.25">
      <c r="A87" s="118">
        <v>40679.333333333299</v>
      </c>
      <c r="B87" s="117">
        <v>78.7</v>
      </c>
      <c r="C87" s="119" t="s">
        <v>143</v>
      </c>
    </row>
    <row r="88" spans="1:3" x14ac:dyDescent="0.25">
      <c r="A88" s="118">
        <v>40680.333333333299</v>
      </c>
      <c r="B88" s="117">
        <v>79.75</v>
      </c>
      <c r="C88" s="119" t="s">
        <v>143</v>
      </c>
    </row>
    <row r="89" spans="1:3" x14ac:dyDescent="0.25">
      <c r="A89" s="118">
        <v>40681.333333333299</v>
      </c>
      <c r="B89" s="117">
        <v>80.75</v>
      </c>
      <c r="C89" s="119" t="s">
        <v>143</v>
      </c>
    </row>
    <row r="90" spans="1:3" x14ac:dyDescent="0.25">
      <c r="A90" s="118">
        <v>40682.333333333299</v>
      </c>
      <c r="B90" s="117">
        <v>82</v>
      </c>
      <c r="C90" s="119" t="s">
        <v>143</v>
      </c>
    </row>
    <row r="91" spans="1:3" x14ac:dyDescent="0.25">
      <c r="A91" s="118">
        <v>40683.333333333299</v>
      </c>
      <c r="B91" s="117">
        <v>83.25</v>
      </c>
      <c r="C91" s="119" t="s">
        <v>143</v>
      </c>
    </row>
    <row r="92" spans="1:3" x14ac:dyDescent="0.25">
      <c r="A92" s="118">
        <v>40684.333333333299</v>
      </c>
      <c r="B92" s="117">
        <v>84.65</v>
      </c>
      <c r="C92" s="119" t="s">
        <v>143</v>
      </c>
    </row>
    <row r="93" spans="1:3" x14ac:dyDescent="0.25">
      <c r="A93" s="118">
        <v>40685.333333333299</v>
      </c>
      <c r="B93" s="117">
        <v>85.8</v>
      </c>
      <c r="C93" s="119" t="s">
        <v>143</v>
      </c>
    </row>
    <row r="94" spans="1:3" x14ac:dyDescent="0.25">
      <c r="A94" s="118">
        <v>40686.333333333299</v>
      </c>
      <c r="B94" s="117">
        <v>86.35</v>
      </c>
      <c r="C94" s="119" t="s">
        <v>143</v>
      </c>
    </row>
    <row r="95" spans="1:3" x14ac:dyDescent="0.25">
      <c r="A95" s="118">
        <v>40687.333333333299</v>
      </c>
      <c r="B95" s="117">
        <v>87</v>
      </c>
      <c r="C95" s="119" t="s">
        <v>143</v>
      </c>
    </row>
    <row r="96" spans="1:3" x14ac:dyDescent="0.25">
      <c r="A96" s="118">
        <v>40688.333333333299</v>
      </c>
      <c r="B96" s="117">
        <v>87.55</v>
      </c>
      <c r="C96" s="119" t="s">
        <v>143</v>
      </c>
    </row>
    <row r="97" spans="1:3" x14ac:dyDescent="0.25">
      <c r="A97" s="118">
        <v>40689.333333333299</v>
      </c>
      <c r="B97" s="117">
        <v>88</v>
      </c>
      <c r="C97" s="119" t="s">
        <v>143</v>
      </c>
    </row>
    <row r="98" spans="1:3" x14ac:dyDescent="0.25">
      <c r="A98" s="118">
        <v>40690.333333333299</v>
      </c>
      <c r="B98" s="117">
        <v>88.9</v>
      </c>
      <c r="C98" s="119" t="s">
        <v>143</v>
      </c>
    </row>
    <row r="99" spans="1:3" x14ac:dyDescent="0.25">
      <c r="A99" s="118">
        <v>40691.333333333299</v>
      </c>
      <c r="B99" s="117">
        <v>89.8</v>
      </c>
      <c r="C99" s="119" t="s">
        <v>143</v>
      </c>
    </row>
    <row r="100" spans="1:3" x14ac:dyDescent="0.25">
      <c r="A100" s="118">
        <v>40692.333333333299</v>
      </c>
      <c r="B100" s="117">
        <v>91</v>
      </c>
      <c r="C100" s="119" t="s">
        <v>143</v>
      </c>
    </row>
    <row r="101" spans="1:3" x14ac:dyDescent="0.25">
      <c r="A101" s="118">
        <v>40693.333333333299</v>
      </c>
      <c r="B101" s="117">
        <v>93.9</v>
      </c>
      <c r="C101" s="119" t="s">
        <v>143</v>
      </c>
    </row>
    <row r="102" spans="1:3" x14ac:dyDescent="0.25">
      <c r="A102" s="118">
        <v>40694.333333333299</v>
      </c>
      <c r="B102" s="117">
        <v>95</v>
      </c>
      <c r="C102" s="119" t="s">
        <v>143</v>
      </c>
    </row>
    <row r="103" spans="1:3" x14ac:dyDescent="0.25">
      <c r="A103" s="118">
        <v>40695.333333333299</v>
      </c>
      <c r="B103" s="117">
        <v>95.6</v>
      </c>
      <c r="C103" s="119" t="s">
        <v>143</v>
      </c>
    </row>
    <row r="104" spans="1:3" x14ac:dyDescent="0.25">
      <c r="A104" s="118">
        <v>40696.333333333299</v>
      </c>
      <c r="B104" s="117">
        <v>96.9</v>
      </c>
      <c r="C104" s="119" t="s">
        <v>143</v>
      </c>
    </row>
    <row r="105" spans="1:3" x14ac:dyDescent="0.25">
      <c r="A105" s="118">
        <v>40697.333333333299</v>
      </c>
      <c r="B105" s="117">
        <v>97.8</v>
      </c>
      <c r="C105" s="119" t="s">
        <v>143</v>
      </c>
    </row>
    <row r="106" spans="1:3" x14ac:dyDescent="0.25">
      <c r="A106" s="118">
        <v>40698.333333333299</v>
      </c>
      <c r="B106" s="117">
        <v>98.4</v>
      </c>
      <c r="C106" s="119" t="s">
        <v>143</v>
      </c>
    </row>
    <row r="107" spans="1:3" x14ac:dyDescent="0.25">
      <c r="A107" s="118">
        <v>40699.333333333299</v>
      </c>
      <c r="B107" s="117">
        <v>98.7</v>
      </c>
      <c r="C107" s="119" t="s">
        <v>143</v>
      </c>
    </row>
    <row r="108" spans="1:3" x14ac:dyDescent="0.25">
      <c r="A108" s="118">
        <v>40700.333333333299</v>
      </c>
      <c r="B108" s="117">
        <v>99</v>
      </c>
      <c r="C108" s="119" t="s">
        <v>143</v>
      </c>
    </row>
    <row r="109" spans="1:3" x14ac:dyDescent="0.25">
      <c r="A109" s="118">
        <v>40701.333333333299</v>
      </c>
      <c r="B109" s="117">
        <v>99.37</v>
      </c>
      <c r="C109" s="119" t="s">
        <v>143</v>
      </c>
    </row>
    <row r="110" spans="1:3" x14ac:dyDescent="0.25">
      <c r="A110" s="118">
        <v>40702.333333333299</v>
      </c>
      <c r="B110" s="117">
        <v>100.1</v>
      </c>
      <c r="C110" s="119" t="s">
        <v>143</v>
      </c>
    </row>
    <row r="111" spans="1:3" x14ac:dyDescent="0.25">
      <c r="A111" s="118">
        <v>40703.333333333299</v>
      </c>
      <c r="B111" s="117">
        <v>100.5</v>
      </c>
      <c r="C111" s="119" t="s">
        <v>143</v>
      </c>
    </row>
    <row r="112" spans="1:3" x14ac:dyDescent="0.25">
      <c r="A112" s="118">
        <v>40704.333333333299</v>
      </c>
      <c r="B112" s="117">
        <v>101</v>
      </c>
      <c r="C112" s="119" t="s">
        <v>143</v>
      </c>
    </row>
    <row r="113" spans="1:3" x14ac:dyDescent="0.25">
      <c r="A113" s="118">
        <v>40705.333333333299</v>
      </c>
      <c r="B113" s="117">
        <v>103.4</v>
      </c>
      <c r="C113" s="119" t="s">
        <v>143</v>
      </c>
    </row>
    <row r="114" spans="1:3" x14ac:dyDescent="0.25">
      <c r="A114" s="118">
        <v>40706.333333333299</v>
      </c>
      <c r="B114" s="117">
        <v>106.1</v>
      </c>
      <c r="C114" s="119" t="s">
        <v>143</v>
      </c>
    </row>
    <row r="115" spans="1:3" x14ac:dyDescent="0.25">
      <c r="A115" s="118">
        <v>40707.333333333299</v>
      </c>
      <c r="B115" s="117">
        <v>108.4</v>
      </c>
      <c r="C115" s="119" t="s">
        <v>143</v>
      </c>
    </row>
    <row r="116" spans="1:3" x14ac:dyDescent="0.25">
      <c r="A116" s="118">
        <v>40708.333333333299</v>
      </c>
      <c r="B116" s="117">
        <v>109.4</v>
      </c>
      <c r="C116" s="119" t="s">
        <v>143</v>
      </c>
    </row>
    <row r="117" spans="1:3" x14ac:dyDescent="0.25">
      <c r="A117" s="118">
        <v>40709.333333333299</v>
      </c>
      <c r="B117" s="117">
        <v>110.1</v>
      </c>
      <c r="C117" s="119" t="s">
        <v>143</v>
      </c>
    </row>
    <row r="118" spans="1:3" x14ac:dyDescent="0.25">
      <c r="A118" s="118">
        <v>40710.333333333299</v>
      </c>
      <c r="B118" s="117">
        <v>110.9</v>
      </c>
      <c r="C118" s="119" t="s">
        <v>143</v>
      </c>
    </row>
    <row r="119" spans="1:3" x14ac:dyDescent="0.25">
      <c r="A119" s="118">
        <v>40711.333333333299</v>
      </c>
      <c r="B119" s="117">
        <v>112.1</v>
      </c>
      <c r="C119" s="119" t="s">
        <v>143</v>
      </c>
    </row>
    <row r="120" spans="1:3" x14ac:dyDescent="0.25">
      <c r="A120" s="118">
        <v>40712.333333333299</v>
      </c>
      <c r="B120" s="117">
        <v>114.8</v>
      </c>
      <c r="C120" s="119" t="s">
        <v>143</v>
      </c>
    </row>
    <row r="121" spans="1:3" x14ac:dyDescent="0.25">
      <c r="A121" s="118">
        <v>40713.333333333299</v>
      </c>
      <c r="B121" s="117">
        <v>117.1</v>
      </c>
      <c r="C121" s="119" t="s">
        <v>143</v>
      </c>
    </row>
    <row r="122" spans="1:3" x14ac:dyDescent="0.25">
      <c r="A122" s="118">
        <v>40714.333333333299</v>
      </c>
      <c r="B122" s="117">
        <v>119.6</v>
      </c>
      <c r="C122" s="119" t="s">
        <v>143</v>
      </c>
    </row>
    <row r="123" spans="1:3" x14ac:dyDescent="0.25">
      <c r="A123" s="118">
        <v>40715.333333333299</v>
      </c>
      <c r="B123" s="117">
        <v>121.6</v>
      </c>
      <c r="C123" s="119" t="s">
        <v>143</v>
      </c>
    </row>
    <row r="124" spans="1:3" x14ac:dyDescent="0.25">
      <c r="A124" s="118">
        <v>40716.333333333299</v>
      </c>
      <c r="B124" s="117">
        <v>122.6</v>
      </c>
      <c r="C124" s="119" t="s">
        <v>143</v>
      </c>
    </row>
    <row r="125" spans="1:3" x14ac:dyDescent="0.25">
      <c r="A125" s="118">
        <v>40717.333333333299</v>
      </c>
      <c r="B125" s="117">
        <v>123.9</v>
      </c>
      <c r="C125" s="119" t="s">
        <v>143</v>
      </c>
    </row>
    <row r="126" spans="1:3" x14ac:dyDescent="0.25">
      <c r="A126" s="118">
        <v>40718.333333333299</v>
      </c>
      <c r="B126" s="117">
        <v>125</v>
      </c>
      <c r="C126" s="119" t="s">
        <v>143</v>
      </c>
    </row>
    <row r="127" spans="1:3" x14ac:dyDescent="0.25">
      <c r="A127" s="118">
        <v>40719.333333333299</v>
      </c>
      <c r="B127" s="117">
        <v>125.8</v>
      </c>
      <c r="C127" s="119" t="s">
        <v>143</v>
      </c>
    </row>
    <row r="128" spans="1:3" x14ac:dyDescent="0.25">
      <c r="A128" s="118">
        <v>40720.333333333299</v>
      </c>
      <c r="B128" s="117">
        <v>126.3</v>
      </c>
      <c r="C128" s="119" t="s">
        <v>143</v>
      </c>
    </row>
    <row r="129" spans="1:3" x14ac:dyDescent="0.25">
      <c r="A129" s="118">
        <v>40721.333333333299</v>
      </c>
      <c r="B129" s="117">
        <v>126.7</v>
      </c>
      <c r="C129" s="119" t="s">
        <v>143</v>
      </c>
    </row>
    <row r="130" spans="1:3" x14ac:dyDescent="0.25">
      <c r="A130" s="118">
        <v>40722.333333333299</v>
      </c>
      <c r="B130" s="117">
        <v>127.1</v>
      </c>
      <c r="C130" s="119" t="s">
        <v>143</v>
      </c>
    </row>
    <row r="131" spans="1:3" x14ac:dyDescent="0.25">
      <c r="A131" s="118">
        <v>40723.333333333299</v>
      </c>
      <c r="B131" s="117">
        <v>127.5</v>
      </c>
      <c r="C131" s="119" t="s">
        <v>143</v>
      </c>
    </row>
    <row r="132" spans="1:3" x14ac:dyDescent="0.25">
      <c r="A132" s="118">
        <v>40724.333333333299</v>
      </c>
      <c r="B132" s="117">
        <v>128.5</v>
      </c>
      <c r="C132" s="119" t="s">
        <v>143</v>
      </c>
    </row>
    <row r="133" spans="1:3" x14ac:dyDescent="0.25">
      <c r="A133" s="118">
        <v>40725.333333333299</v>
      </c>
      <c r="B133" s="117">
        <v>129</v>
      </c>
      <c r="C133" s="119" t="s">
        <v>143</v>
      </c>
    </row>
    <row r="134" spans="1:3" x14ac:dyDescent="0.25">
      <c r="A134" s="118">
        <v>40726.333333333299</v>
      </c>
      <c r="B134" s="117">
        <v>130.1</v>
      </c>
      <c r="C134" s="119" t="s">
        <v>143</v>
      </c>
    </row>
    <row r="135" spans="1:3" x14ac:dyDescent="0.25">
      <c r="A135" s="118">
        <v>40727.333333333299</v>
      </c>
      <c r="B135" s="117">
        <v>130.69999999999999</v>
      </c>
      <c r="C135" s="119" t="s">
        <v>143</v>
      </c>
    </row>
    <row r="136" spans="1:3" x14ac:dyDescent="0.25">
      <c r="A136" s="118">
        <v>40728.333333333299</v>
      </c>
      <c r="B136" s="117">
        <v>131.1</v>
      </c>
      <c r="C136" s="119" t="s">
        <v>143</v>
      </c>
    </row>
    <row r="137" spans="1:3" x14ac:dyDescent="0.25">
      <c r="A137" s="118">
        <v>40729.333333333299</v>
      </c>
      <c r="B137" s="117">
        <v>131.4</v>
      </c>
      <c r="C137" s="119" t="s">
        <v>143</v>
      </c>
    </row>
    <row r="138" spans="1:3" x14ac:dyDescent="0.25">
      <c r="A138" s="118">
        <v>40730.333333333299</v>
      </c>
      <c r="B138" s="117">
        <v>131.6</v>
      </c>
      <c r="C138" s="119" t="s">
        <v>143</v>
      </c>
    </row>
    <row r="139" spans="1:3" x14ac:dyDescent="0.25">
      <c r="A139" s="118">
        <v>40731.333333333299</v>
      </c>
      <c r="B139" s="117">
        <v>131.85</v>
      </c>
      <c r="C139" s="119" t="s">
        <v>143</v>
      </c>
    </row>
    <row r="140" spans="1:3" x14ac:dyDescent="0.25">
      <c r="A140" s="118">
        <v>40732.333333333299</v>
      </c>
      <c r="B140" s="117">
        <v>132.1</v>
      </c>
      <c r="C140" s="119" t="s">
        <v>143</v>
      </c>
    </row>
    <row r="141" spans="1:3" x14ac:dyDescent="0.25">
      <c r="A141" s="118">
        <v>40733.333333333299</v>
      </c>
      <c r="B141" s="117">
        <v>132.35</v>
      </c>
      <c r="C141" s="119" t="s">
        <v>143</v>
      </c>
    </row>
    <row r="142" spans="1:3" x14ac:dyDescent="0.25">
      <c r="A142" s="118">
        <v>40734.333333333299</v>
      </c>
      <c r="B142" s="117">
        <v>132.69999999999999</v>
      </c>
      <c r="C142" s="119" t="s">
        <v>143</v>
      </c>
    </row>
    <row r="143" spans="1:3" x14ac:dyDescent="0.25">
      <c r="A143" s="118">
        <v>40735.333333333299</v>
      </c>
      <c r="B143" s="117">
        <v>135.80000000000001</v>
      </c>
      <c r="C143" s="119" t="s">
        <v>143</v>
      </c>
    </row>
    <row r="144" spans="1:3" x14ac:dyDescent="0.25">
      <c r="A144" s="118">
        <v>40736.333333333299</v>
      </c>
      <c r="B144" s="117">
        <v>136</v>
      </c>
      <c r="C144" s="119" t="s">
        <v>143</v>
      </c>
    </row>
    <row r="145" spans="1:3" x14ac:dyDescent="0.25">
      <c r="A145" s="118">
        <v>40737.333333333299</v>
      </c>
      <c r="B145" s="117">
        <v>136</v>
      </c>
      <c r="C145" s="119" t="s">
        <v>143</v>
      </c>
    </row>
    <row r="146" spans="1:3" x14ac:dyDescent="0.25">
      <c r="A146" s="118">
        <v>40738.333333333299</v>
      </c>
      <c r="B146" s="117">
        <v>135.9</v>
      </c>
      <c r="C146" s="119" t="s">
        <v>143</v>
      </c>
    </row>
    <row r="147" spans="1:3" x14ac:dyDescent="0.25">
      <c r="A147" s="118">
        <v>40739.333333333299</v>
      </c>
      <c r="B147" s="117">
        <v>136.25</v>
      </c>
      <c r="C147" s="119" t="s">
        <v>143</v>
      </c>
    </row>
    <row r="148" spans="1:3" x14ac:dyDescent="0.25">
      <c r="A148" s="118">
        <v>40740.333333333299</v>
      </c>
      <c r="B148" s="117">
        <v>136</v>
      </c>
      <c r="C148" s="119" t="s">
        <v>143</v>
      </c>
    </row>
    <row r="149" spans="1:3" x14ac:dyDescent="0.25">
      <c r="A149" s="118">
        <v>40741.333333333299</v>
      </c>
      <c r="B149" s="117">
        <v>136</v>
      </c>
      <c r="C149" s="119" t="s">
        <v>143</v>
      </c>
    </row>
    <row r="150" spans="1:3" x14ac:dyDescent="0.25">
      <c r="A150" s="118">
        <v>40742.333333333299</v>
      </c>
      <c r="B150" s="117">
        <v>135.9</v>
      </c>
      <c r="C150" s="119" t="s">
        <v>143</v>
      </c>
    </row>
    <row r="151" spans="1:3" x14ac:dyDescent="0.25">
      <c r="A151" s="118">
        <v>40743.333333333299</v>
      </c>
      <c r="B151" s="117">
        <v>135.6</v>
      </c>
      <c r="C151" s="119" t="s">
        <v>143</v>
      </c>
    </row>
    <row r="152" spans="1:3" x14ac:dyDescent="0.25">
      <c r="A152" s="118">
        <v>40744.333333333299</v>
      </c>
      <c r="B152" s="117">
        <v>135.6</v>
      </c>
      <c r="C152" s="119" t="s">
        <v>143</v>
      </c>
    </row>
    <row r="153" spans="1:3" x14ac:dyDescent="0.25">
      <c r="A153" s="118">
        <v>40745.333333333299</v>
      </c>
      <c r="B153" s="117">
        <v>135.6</v>
      </c>
      <c r="C153" s="119" t="s">
        <v>143</v>
      </c>
    </row>
    <row r="154" spans="1:3" x14ac:dyDescent="0.25">
      <c r="A154" s="118">
        <v>40746.333333333299</v>
      </c>
      <c r="B154" s="117">
        <v>135.69999999999999</v>
      </c>
      <c r="C154" s="119" t="s">
        <v>144</v>
      </c>
    </row>
    <row r="155" spans="1:3" x14ac:dyDescent="0.25">
      <c r="A155" s="118">
        <v>40747.333333333299</v>
      </c>
      <c r="B155" s="117">
        <v>135.9</v>
      </c>
      <c r="C155" s="119" t="s">
        <v>144</v>
      </c>
    </row>
    <row r="156" spans="1:3" x14ac:dyDescent="0.25">
      <c r="A156" s="118">
        <v>40748.333333333299</v>
      </c>
      <c r="B156" s="117">
        <v>136</v>
      </c>
      <c r="C156" s="119" t="s">
        <v>144</v>
      </c>
    </row>
    <row r="157" spans="1:3" x14ac:dyDescent="0.25">
      <c r="A157" s="118">
        <v>40749.333333333299</v>
      </c>
      <c r="B157" s="117">
        <v>136.1</v>
      </c>
      <c r="C157" s="119" t="s">
        <v>144</v>
      </c>
    </row>
    <row r="158" spans="1:3" x14ac:dyDescent="0.25">
      <c r="A158" s="118">
        <v>40750.333333333299</v>
      </c>
      <c r="B158" s="117">
        <v>136.1</v>
      </c>
      <c r="C158" s="119" t="s">
        <v>144</v>
      </c>
    </row>
    <row r="159" spans="1:3" x14ac:dyDescent="0.25">
      <c r="A159" s="118">
        <v>40751.333333333299</v>
      </c>
      <c r="B159" s="117">
        <v>136.35</v>
      </c>
      <c r="C159" s="119" t="s">
        <v>144</v>
      </c>
    </row>
    <row r="160" spans="1:3" x14ac:dyDescent="0.25">
      <c r="A160" s="118">
        <v>40752.333333333299</v>
      </c>
      <c r="B160" s="117">
        <v>137</v>
      </c>
      <c r="C160" s="119" t="s">
        <v>144</v>
      </c>
    </row>
    <row r="161" spans="1:3" x14ac:dyDescent="0.25">
      <c r="A161" s="118">
        <v>40753.333333333299</v>
      </c>
      <c r="B161" s="117">
        <v>137.4</v>
      </c>
      <c r="C161" s="119" t="s">
        <v>144</v>
      </c>
    </row>
    <row r="162" spans="1:3" x14ac:dyDescent="0.25">
      <c r="A162" s="118">
        <v>40754.333333333299</v>
      </c>
      <c r="B162" s="117">
        <v>139</v>
      </c>
      <c r="C162" s="119" t="s">
        <v>144</v>
      </c>
    </row>
    <row r="163" spans="1:3" x14ac:dyDescent="0.25">
      <c r="A163" s="118">
        <v>40755.333333333299</v>
      </c>
      <c r="B163" s="117">
        <v>139.69999999999999</v>
      </c>
      <c r="C163" s="119" t="s">
        <v>144</v>
      </c>
    </row>
    <row r="164" spans="1:3" x14ac:dyDescent="0.25">
      <c r="A164" s="118">
        <v>40756.333333333299</v>
      </c>
      <c r="B164" s="117">
        <v>138.80000000000001</v>
      </c>
      <c r="C164" s="119" t="s">
        <v>144</v>
      </c>
    </row>
    <row r="165" spans="1:3" x14ac:dyDescent="0.25">
      <c r="A165" s="118">
        <v>40757.333333333299</v>
      </c>
      <c r="B165" s="117">
        <v>137.69999999999999</v>
      </c>
      <c r="C165" s="119" t="s">
        <v>144</v>
      </c>
    </row>
    <row r="166" spans="1:3" x14ac:dyDescent="0.25">
      <c r="A166" s="118">
        <v>40758.333333333299</v>
      </c>
      <c r="B166" s="117">
        <v>136.9</v>
      </c>
      <c r="C166" s="119" t="s">
        <v>144</v>
      </c>
    </row>
    <row r="167" spans="1:3" x14ac:dyDescent="0.25">
      <c r="A167" s="118">
        <v>40759.333333333299</v>
      </c>
      <c r="B167" s="117">
        <v>136.19999999999999</v>
      </c>
      <c r="C167" s="119" t="s">
        <v>144</v>
      </c>
    </row>
    <row r="168" spans="1:3" x14ac:dyDescent="0.25">
      <c r="A168" s="118">
        <v>40760.333333333299</v>
      </c>
      <c r="B168" s="117">
        <v>136.1</v>
      </c>
      <c r="C168" s="119" t="s">
        <v>144</v>
      </c>
    </row>
    <row r="169" spans="1:3" x14ac:dyDescent="0.25">
      <c r="A169" s="118">
        <v>40761.333333333299</v>
      </c>
      <c r="B169" s="117">
        <v>136</v>
      </c>
      <c r="C169" s="119" t="s">
        <v>144</v>
      </c>
    </row>
    <row r="170" spans="1:3" x14ac:dyDescent="0.25">
      <c r="A170" s="118">
        <v>40762.333333333299</v>
      </c>
      <c r="B170" s="117">
        <v>136.25</v>
      </c>
      <c r="C170" s="119" t="s">
        <v>144</v>
      </c>
    </row>
    <row r="171" spans="1:3" x14ac:dyDescent="0.25">
      <c r="A171" s="118">
        <v>40763.333333333299</v>
      </c>
      <c r="B171" s="117">
        <v>136.5</v>
      </c>
      <c r="C171" s="119" t="s">
        <v>144</v>
      </c>
    </row>
    <row r="172" spans="1:3" x14ac:dyDescent="0.25">
      <c r="A172" s="118">
        <v>40764.333333333299</v>
      </c>
      <c r="B172" s="117">
        <v>136.44999999999999</v>
      </c>
      <c r="C172" s="119" t="s">
        <v>144</v>
      </c>
    </row>
    <row r="173" spans="1:3" x14ac:dyDescent="0.25">
      <c r="A173" s="118">
        <v>40765.333333333299</v>
      </c>
      <c r="B173" s="117">
        <v>136.25</v>
      </c>
      <c r="C173" s="119" t="s">
        <v>144</v>
      </c>
    </row>
    <row r="174" spans="1:3" x14ac:dyDescent="0.25">
      <c r="A174" s="118">
        <v>40766.333333333299</v>
      </c>
      <c r="B174" s="117">
        <v>136.5</v>
      </c>
      <c r="C174" s="119" t="s">
        <v>144</v>
      </c>
    </row>
    <row r="175" spans="1:3" x14ac:dyDescent="0.25">
      <c r="A175" s="118">
        <v>40767.333333333299</v>
      </c>
      <c r="B175" s="117">
        <v>136.44999999999999</v>
      </c>
      <c r="C175" s="119" t="s">
        <v>144</v>
      </c>
    </row>
    <row r="176" spans="1:3" x14ac:dyDescent="0.25">
      <c r="A176" s="118">
        <v>40768.333333333299</v>
      </c>
      <c r="B176" s="117">
        <v>136.4</v>
      </c>
      <c r="C176" s="119">
        <v>49.7</v>
      </c>
    </row>
    <row r="177" spans="1:3" x14ac:dyDescent="0.25">
      <c r="A177" s="118">
        <v>40769.333333333299</v>
      </c>
      <c r="B177" s="117">
        <v>136.19999999999999</v>
      </c>
      <c r="C177" s="119">
        <v>49.7</v>
      </c>
    </row>
    <row r="178" spans="1:3" x14ac:dyDescent="0.25">
      <c r="A178" s="118">
        <v>40770.333333333299</v>
      </c>
      <c r="B178" s="117">
        <v>136.1</v>
      </c>
      <c r="C178" s="119">
        <v>49.6</v>
      </c>
    </row>
    <row r="179" spans="1:3" x14ac:dyDescent="0.25">
      <c r="A179" s="118">
        <v>40771.333333333299</v>
      </c>
      <c r="B179" s="117">
        <v>136.44999999999999</v>
      </c>
      <c r="C179" s="119">
        <v>50</v>
      </c>
    </row>
    <row r="180" spans="1:3" x14ac:dyDescent="0.25">
      <c r="A180" s="118">
        <v>40772.333333333299</v>
      </c>
      <c r="B180" s="117">
        <v>136.25</v>
      </c>
      <c r="C180" s="119">
        <v>49.7</v>
      </c>
    </row>
    <row r="181" spans="1:3" x14ac:dyDescent="0.25">
      <c r="A181" s="118">
        <v>40773.333333333299</v>
      </c>
      <c r="B181" s="117">
        <v>136.1</v>
      </c>
      <c r="C181" s="119">
        <v>49.7</v>
      </c>
    </row>
    <row r="182" spans="1:3" x14ac:dyDescent="0.25">
      <c r="A182" s="118">
        <v>40774.333333333299</v>
      </c>
      <c r="B182" s="117">
        <v>135.85</v>
      </c>
      <c r="C182" s="119">
        <v>49.5</v>
      </c>
    </row>
    <row r="183" spans="1:3" x14ac:dyDescent="0.25">
      <c r="A183" s="118">
        <v>40775.333333333299</v>
      </c>
      <c r="B183" s="117">
        <v>136</v>
      </c>
      <c r="C183" s="119">
        <v>49.5</v>
      </c>
    </row>
    <row r="184" spans="1:3" x14ac:dyDescent="0.25">
      <c r="A184" s="118">
        <v>40776.333333333299</v>
      </c>
      <c r="B184" s="117">
        <v>135.9</v>
      </c>
      <c r="C184" s="119">
        <v>49.5</v>
      </c>
    </row>
    <row r="185" spans="1:3" x14ac:dyDescent="0.25">
      <c r="A185" s="118">
        <v>40777.333333333299</v>
      </c>
      <c r="B185" s="117">
        <v>135.85</v>
      </c>
      <c r="C185" s="119">
        <v>49.5</v>
      </c>
    </row>
    <row r="186" spans="1:3" x14ac:dyDescent="0.25">
      <c r="A186" s="118">
        <v>40778.333333333299</v>
      </c>
      <c r="B186" s="117">
        <v>135.9</v>
      </c>
      <c r="C186" s="119">
        <v>49.6</v>
      </c>
    </row>
    <row r="187" spans="1:3" x14ac:dyDescent="0.25">
      <c r="A187" s="118">
        <v>40779.333333333299</v>
      </c>
      <c r="B187" s="117">
        <v>136.5</v>
      </c>
      <c r="C187" s="119" t="s">
        <v>145</v>
      </c>
    </row>
    <row r="188" spans="1:3" x14ac:dyDescent="0.25">
      <c r="A188" s="118">
        <v>40780.333333333299</v>
      </c>
      <c r="B188" s="117">
        <v>136.44999999999999</v>
      </c>
      <c r="C188" s="119" t="s">
        <v>145</v>
      </c>
    </row>
    <row r="189" spans="1:3" x14ac:dyDescent="0.25">
      <c r="A189" s="118">
        <v>40781.333333333299</v>
      </c>
      <c r="B189" s="117">
        <v>136.5</v>
      </c>
      <c r="C189" s="119" t="s">
        <v>145</v>
      </c>
    </row>
    <row r="190" spans="1:3" x14ac:dyDescent="0.25">
      <c r="A190" s="118">
        <v>40782.333333333299</v>
      </c>
      <c r="B190" s="117">
        <v>137.25</v>
      </c>
      <c r="C190" s="119" t="s">
        <v>145</v>
      </c>
    </row>
    <row r="191" spans="1:3" x14ac:dyDescent="0.25">
      <c r="A191" s="118">
        <v>40783.333333333299</v>
      </c>
      <c r="B191" s="117">
        <v>138</v>
      </c>
      <c r="C191" s="119" t="s">
        <v>145</v>
      </c>
    </row>
    <row r="192" spans="1:3" x14ac:dyDescent="0.25">
      <c r="A192" s="118">
        <v>40784.333333333299</v>
      </c>
      <c r="B192" s="117">
        <v>138.80000000000001</v>
      </c>
      <c r="C192" s="119" t="s">
        <v>145</v>
      </c>
    </row>
    <row r="193" spans="1:3" x14ac:dyDescent="0.25">
      <c r="A193" s="118">
        <v>40785.333333333299</v>
      </c>
      <c r="B193" s="117">
        <v>139</v>
      </c>
      <c r="C193" s="119" t="s">
        <v>145</v>
      </c>
    </row>
    <row r="194" spans="1:3" x14ac:dyDescent="0.25">
      <c r="A194" s="118">
        <v>40786.333333333299</v>
      </c>
      <c r="B194" s="117">
        <v>138.19999999999999</v>
      </c>
      <c r="C194" s="119" t="s">
        <v>145</v>
      </c>
    </row>
    <row r="195" spans="1:3" x14ac:dyDescent="0.25">
      <c r="A195" s="118">
        <v>40787.333333333299</v>
      </c>
      <c r="B195" s="117">
        <v>137.9</v>
      </c>
      <c r="C195" s="119" t="s">
        <v>145</v>
      </c>
    </row>
    <row r="196" spans="1:3" x14ac:dyDescent="0.25">
      <c r="A196" s="118">
        <v>40788.333333333299</v>
      </c>
      <c r="B196" s="117">
        <v>137.4</v>
      </c>
      <c r="C196" s="119" t="s">
        <v>145</v>
      </c>
    </row>
    <row r="197" spans="1:3" x14ac:dyDescent="0.25">
      <c r="A197" s="118">
        <v>40789.333333333299</v>
      </c>
      <c r="B197" s="117">
        <v>137</v>
      </c>
      <c r="C197" s="119" t="s">
        <v>145</v>
      </c>
    </row>
    <row r="198" spans="1:3" x14ac:dyDescent="0.25">
      <c r="A198" s="118">
        <v>40790.333333333299</v>
      </c>
      <c r="B198" s="117">
        <v>136.69999999999999</v>
      </c>
      <c r="C198" s="119" t="s">
        <v>145</v>
      </c>
    </row>
    <row r="199" spans="1:3" x14ac:dyDescent="0.25">
      <c r="A199" s="118">
        <v>40791.333333333299</v>
      </c>
      <c r="B199" s="117">
        <v>136.6</v>
      </c>
      <c r="C199" s="119" t="s">
        <v>145</v>
      </c>
    </row>
    <row r="200" spans="1:3" x14ac:dyDescent="0.25">
      <c r="A200" s="118">
        <v>40792.333333333299</v>
      </c>
      <c r="B200" s="117">
        <v>136.85</v>
      </c>
      <c r="C200" s="119" t="s">
        <v>145</v>
      </c>
    </row>
    <row r="201" spans="1:3" x14ac:dyDescent="0.25">
      <c r="A201" s="118">
        <v>40793.333333333299</v>
      </c>
      <c r="B201" s="117">
        <v>136.69999999999999</v>
      </c>
      <c r="C201" s="119" t="s">
        <v>145</v>
      </c>
    </row>
    <row r="202" spans="1:3" x14ac:dyDescent="0.25">
      <c r="A202" s="118">
        <v>40794.333333333299</v>
      </c>
      <c r="B202" s="117">
        <v>136.5</v>
      </c>
      <c r="C202" s="119" t="s">
        <v>145</v>
      </c>
    </row>
    <row r="203" spans="1:3" x14ac:dyDescent="0.25">
      <c r="A203" s="118">
        <v>40795.333333333299</v>
      </c>
      <c r="B203" s="117">
        <v>137.25</v>
      </c>
      <c r="C203" s="119" t="s">
        <v>145</v>
      </c>
    </row>
    <row r="204" spans="1:3" x14ac:dyDescent="0.25">
      <c r="A204" s="118">
        <v>40796.333333333299</v>
      </c>
      <c r="B204" s="117">
        <v>139.15</v>
      </c>
      <c r="C204" s="119" t="s">
        <v>145</v>
      </c>
    </row>
    <row r="205" spans="1:3" x14ac:dyDescent="0.25">
      <c r="A205" s="118">
        <v>40797.333333333299</v>
      </c>
      <c r="B205" s="117">
        <v>139.82</v>
      </c>
      <c r="C205" s="119" t="s">
        <v>145</v>
      </c>
    </row>
    <row r="206" spans="1:3" x14ac:dyDescent="0.25">
      <c r="A206" s="118">
        <v>40797.583333333299</v>
      </c>
      <c r="B206" s="117">
        <v>140.1</v>
      </c>
      <c r="C206" s="119" t="s">
        <v>145</v>
      </c>
    </row>
    <row r="207" spans="1:3" x14ac:dyDescent="0.25">
      <c r="A207" s="118">
        <v>40798.333333333299</v>
      </c>
      <c r="B207" s="117">
        <v>140</v>
      </c>
      <c r="C207" s="119" t="s">
        <v>145</v>
      </c>
    </row>
    <row r="208" spans="1:3" x14ac:dyDescent="0.25">
      <c r="A208" s="118">
        <v>40798.583333333299</v>
      </c>
      <c r="B208" s="117">
        <v>140</v>
      </c>
      <c r="C208" s="119" t="s">
        <v>145</v>
      </c>
    </row>
    <row r="209" spans="1:3" x14ac:dyDescent="0.25">
      <c r="A209" s="118">
        <v>40799.333333333299</v>
      </c>
      <c r="B209" s="117">
        <v>139.5</v>
      </c>
      <c r="C209" s="119" t="s">
        <v>145</v>
      </c>
    </row>
    <row r="210" spans="1:3" x14ac:dyDescent="0.25">
      <c r="A210" s="118">
        <v>40799.583333333299</v>
      </c>
      <c r="B210" s="117">
        <v>139.15</v>
      </c>
      <c r="C210" s="119" t="s">
        <v>145</v>
      </c>
    </row>
    <row r="211" spans="1:3" x14ac:dyDescent="0.25">
      <c r="A211" s="118">
        <v>40800.333333333299</v>
      </c>
      <c r="B211" s="117">
        <v>138.35</v>
      </c>
      <c r="C211" s="119" t="s">
        <v>145</v>
      </c>
    </row>
    <row r="212" spans="1:3" x14ac:dyDescent="0.25">
      <c r="A212" s="118">
        <v>40801.333333333299</v>
      </c>
      <c r="B212" s="117">
        <v>137.5</v>
      </c>
      <c r="C212" s="119" t="s">
        <v>145</v>
      </c>
    </row>
    <row r="213" spans="1:3" x14ac:dyDescent="0.25">
      <c r="A213" s="118">
        <v>40802.333333333299</v>
      </c>
      <c r="B213" s="117">
        <v>137</v>
      </c>
      <c r="C213" s="119" t="s">
        <v>145</v>
      </c>
    </row>
    <row r="214" spans="1:3" x14ac:dyDescent="0.25">
      <c r="A214" s="118">
        <v>40803.333333333299</v>
      </c>
      <c r="B214" s="117">
        <v>136.69999999999999</v>
      </c>
      <c r="C214" s="119" t="s">
        <v>145</v>
      </c>
    </row>
    <row r="215" spans="1:3" x14ac:dyDescent="0.25">
      <c r="A215" s="118">
        <v>40804.333333333299</v>
      </c>
      <c r="B215" s="117">
        <v>136.80000000000001</v>
      </c>
      <c r="C215" s="119" t="s">
        <v>145</v>
      </c>
    </row>
    <row r="216" spans="1:3" x14ac:dyDescent="0.25">
      <c r="A216" s="118">
        <v>40805.333333333299</v>
      </c>
      <c r="B216" s="117">
        <v>137.05000000000001</v>
      </c>
      <c r="C216" s="119" t="s">
        <v>145</v>
      </c>
    </row>
    <row r="217" spans="1:3" x14ac:dyDescent="0.25">
      <c r="A217" s="118">
        <v>40806.333333333299</v>
      </c>
      <c r="B217" s="117">
        <v>137.1</v>
      </c>
      <c r="C217" s="119" t="s">
        <v>145</v>
      </c>
    </row>
    <row r="218" spans="1:3" x14ac:dyDescent="0.25">
      <c r="A218" s="118">
        <v>40807.333333333299</v>
      </c>
      <c r="B218" s="117">
        <v>138.1</v>
      </c>
      <c r="C218" s="119" t="s">
        <v>145</v>
      </c>
    </row>
    <row r="219" spans="1:3" x14ac:dyDescent="0.25">
      <c r="A219" s="118">
        <v>40808.333333333299</v>
      </c>
      <c r="B219" s="117">
        <v>138.80000000000001</v>
      </c>
      <c r="C219" s="119" t="s">
        <v>145</v>
      </c>
    </row>
    <row r="220" spans="1:3" x14ac:dyDescent="0.25">
      <c r="A220" s="118">
        <v>40809.333333333299</v>
      </c>
      <c r="B220" s="117">
        <v>138.19999999999999</v>
      </c>
      <c r="C220" s="119" t="s">
        <v>145</v>
      </c>
    </row>
    <row r="221" spans="1:3" x14ac:dyDescent="0.25">
      <c r="A221" s="118">
        <v>40810.333333333299</v>
      </c>
      <c r="B221" s="117">
        <v>138</v>
      </c>
      <c r="C221" s="119" t="s">
        <v>145</v>
      </c>
    </row>
    <row r="222" spans="1:3" x14ac:dyDescent="0.25">
      <c r="A222" s="118">
        <v>40811.333333333299</v>
      </c>
      <c r="B222" s="117">
        <v>137.69999999999999</v>
      </c>
      <c r="C222" s="119" t="s">
        <v>145</v>
      </c>
    </row>
    <row r="223" spans="1:3" x14ac:dyDescent="0.25">
      <c r="A223" s="118">
        <v>40812.333333333299</v>
      </c>
      <c r="B223" s="117">
        <v>137.1</v>
      </c>
      <c r="C223" s="119" t="s">
        <v>145</v>
      </c>
    </row>
    <row r="224" spans="1:3" x14ac:dyDescent="0.25">
      <c r="A224" s="118">
        <v>40813.333333333299</v>
      </c>
      <c r="B224" s="117">
        <v>137.19999999999999</v>
      </c>
      <c r="C224" s="119" t="s">
        <v>145</v>
      </c>
    </row>
    <row r="225" spans="1:3" x14ac:dyDescent="0.25">
      <c r="A225" s="118">
        <v>40814.333333333299</v>
      </c>
      <c r="B225" s="117">
        <v>139.6</v>
      </c>
      <c r="C225" s="119" t="s">
        <v>145</v>
      </c>
    </row>
    <row r="226" spans="1:3" x14ac:dyDescent="0.25">
      <c r="A226" s="118">
        <v>40815.333333333299</v>
      </c>
      <c r="B226" s="117">
        <v>139.69999999999999</v>
      </c>
      <c r="C226" s="119" t="s">
        <v>145</v>
      </c>
    </row>
    <row r="227" spans="1:3" x14ac:dyDescent="0.25">
      <c r="A227" s="118">
        <v>40815.583333333299</v>
      </c>
      <c r="B227" s="117">
        <v>139.5</v>
      </c>
      <c r="C227" s="119" t="s">
        <v>145</v>
      </c>
    </row>
    <row r="228" spans="1:3" x14ac:dyDescent="0.25">
      <c r="A228" s="118">
        <v>40816.333333333299</v>
      </c>
      <c r="B228" s="117">
        <v>138.9</v>
      </c>
      <c r="C228" s="119" t="s">
        <v>145</v>
      </c>
    </row>
    <row r="229" spans="1:3" x14ac:dyDescent="0.25">
      <c r="A229" s="118">
        <v>40817.333333333299</v>
      </c>
      <c r="B229" s="117">
        <v>138.19999999999999</v>
      </c>
      <c r="C229" s="119" t="s">
        <v>145</v>
      </c>
    </row>
    <row r="230" spans="1:3" x14ac:dyDescent="0.25">
      <c r="A230" s="118">
        <v>40818.333333333299</v>
      </c>
      <c r="B230" s="117">
        <v>137.75</v>
      </c>
      <c r="C230" s="119" t="s">
        <v>145</v>
      </c>
    </row>
    <row r="231" spans="1:3" x14ac:dyDescent="0.25">
      <c r="A231" s="118">
        <v>40819.333333333299</v>
      </c>
      <c r="B231" s="117">
        <v>137.6</v>
      </c>
      <c r="C231" s="119" t="s">
        <v>145</v>
      </c>
    </row>
    <row r="232" spans="1:3" x14ac:dyDescent="0.25">
      <c r="A232" s="118">
        <v>40820.333333333299</v>
      </c>
      <c r="B232" s="117">
        <v>137.30000000000001</v>
      </c>
      <c r="C232" s="119" t="s">
        <v>145</v>
      </c>
    </row>
    <row r="233" spans="1:3" x14ac:dyDescent="0.25">
      <c r="A233" s="118">
        <v>40821.333333333299</v>
      </c>
      <c r="B233" s="117">
        <v>137.05000000000001</v>
      </c>
      <c r="C233" s="119" t="s">
        <v>145</v>
      </c>
    </row>
    <row r="234" spans="1:3" x14ac:dyDescent="0.25">
      <c r="A234" s="118">
        <v>40822.333333333299</v>
      </c>
      <c r="B234" s="117">
        <v>137</v>
      </c>
      <c r="C234" s="119" t="s">
        <v>145</v>
      </c>
    </row>
    <row r="235" spans="1:3" x14ac:dyDescent="0.25">
      <c r="A235" s="118">
        <v>40823.333333333299</v>
      </c>
      <c r="B235" s="117">
        <v>136.80000000000001</v>
      </c>
      <c r="C235" s="119" t="s">
        <v>145</v>
      </c>
    </row>
    <row r="236" spans="1:3" x14ac:dyDescent="0.25">
      <c r="A236" s="118">
        <v>40824.333333333299</v>
      </c>
      <c r="B236" s="117">
        <v>136.6</v>
      </c>
      <c r="C236" s="119" t="s">
        <v>145</v>
      </c>
    </row>
    <row r="237" spans="1:3" x14ac:dyDescent="0.25">
      <c r="A237" s="118">
        <v>40824.583333333299</v>
      </c>
      <c r="B237" s="117">
        <v>136.69999999999999</v>
      </c>
      <c r="C237" s="119">
        <v>48.5</v>
      </c>
    </row>
    <row r="238" spans="1:3" x14ac:dyDescent="0.25">
      <c r="A238" s="118">
        <v>40825.333333333299</v>
      </c>
      <c r="B238" s="117">
        <v>137</v>
      </c>
      <c r="C238" s="119">
        <v>48</v>
      </c>
    </row>
    <row r="239" spans="1:3" x14ac:dyDescent="0.25">
      <c r="A239" s="118">
        <v>40825.583333333299</v>
      </c>
      <c r="B239" s="117">
        <v>137.1</v>
      </c>
      <c r="C239" s="119">
        <v>48</v>
      </c>
    </row>
    <row r="240" spans="1:3" x14ac:dyDescent="0.25">
      <c r="A240" s="118">
        <v>40826.333333333299</v>
      </c>
      <c r="B240" s="117">
        <v>137.30000000000001</v>
      </c>
      <c r="C240" s="119">
        <v>47.5</v>
      </c>
    </row>
    <row r="241" spans="1:3" x14ac:dyDescent="0.25">
      <c r="A241" s="118">
        <v>40826.583333333299</v>
      </c>
      <c r="B241" s="117">
        <v>137.4</v>
      </c>
      <c r="C241" s="119">
        <v>47.4</v>
      </c>
    </row>
    <row r="242" spans="1:3" x14ac:dyDescent="0.25">
      <c r="A242" s="118">
        <v>40827.333333333299</v>
      </c>
      <c r="B242" s="117">
        <v>137.75</v>
      </c>
      <c r="C242" s="119">
        <v>46.8</v>
      </c>
    </row>
    <row r="243" spans="1:3" x14ac:dyDescent="0.25">
      <c r="A243" s="118">
        <v>40827.583333333299</v>
      </c>
      <c r="B243" s="117">
        <v>137.80000000000001</v>
      </c>
      <c r="C243" s="119">
        <v>46.8</v>
      </c>
    </row>
    <row r="244" spans="1:3" x14ac:dyDescent="0.25">
      <c r="A244" s="118">
        <v>40828.333333333299</v>
      </c>
      <c r="B244" s="117">
        <v>137.9</v>
      </c>
      <c r="C244" s="119">
        <v>46.7</v>
      </c>
    </row>
    <row r="245" spans="1:3" x14ac:dyDescent="0.25">
      <c r="A245" s="118">
        <v>40828.583333333299</v>
      </c>
      <c r="B245" s="117">
        <v>137.94999999999999</v>
      </c>
      <c r="C245" s="119">
        <v>46.7</v>
      </c>
    </row>
    <row r="246" spans="1:3" x14ac:dyDescent="0.25">
      <c r="A246" s="118">
        <v>40829.333333333299</v>
      </c>
      <c r="B246" s="117">
        <v>138.19999999999999</v>
      </c>
      <c r="C246" s="119">
        <v>46.7</v>
      </c>
    </row>
    <row r="247" spans="1:3" x14ac:dyDescent="0.25">
      <c r="A247" s="118">
        <v>40829.583333333299</v>
      </c>
      <c r="B247" s="117">
        <v>138.25</v>
      </c>
      <c r="C247" s="119">
        <v>46.7</v>
      </c>
    </row>
    <row r="248" spans="1:3" x14ac:dyDescent="0.25">
      <c r="A248" s="118">
        <v>40830.333333333299</v>
      </c>
      <c r="B248" s="117">
        <v>138.75</v>
      </c>
      <c r="C248" s="119">
        <v>46.7</v>
      </c>
    </row>
    <row r="249" spans="1:3" x14ac:dyDescent="0.25">
      <c r="A249" s="118">
        <v>40830.583333333299</v>
      </c>
      <c r="B249" s="117">
        <v>138.85</v>
      </c>
      <c r="C249" s="119">
        <v>46.7</v>
      </c>
    </row>
    <row r="250" spans="1:3" x14ac:dyDescent="0.25">
      <c r="A250" s="118">
        <v>40831.333333333299</v>
      </c>
      <c r="B250" s="117">
        <v>139.19999999999999</v>
      </c>
      <c r="C250" s="119">
        <v>46.7</v>
      </c>
    </row>
    <row r="251" spans="1:3" x14ac:dyDescent="0.25">
      <c r="A251" s="118">
        <v>40831.583333333299</v>
      </c>
      <c r="B251" s="117">
        <v>139.30000000000001</v>
      </c>
      <c r="C251" s="119">
        <v>46.7</v>
      </c>
    </row>
    <row r="252" spans="1:3" x14ac:dyDescent="0.25">
      <c r="A252" s="118">
        <v>40832.333333333299</v>
      </c>
      <c r="B252" s="117">
        <v>139.55000000000001</v>
      </c>
      <c r="C252" s="119">
        <v>46.6</v>
      </c>
    </row>
    <row r="253" spans="1:3" x14ac:dyDescent="0.25">
      <c r="A253" s="118">
        <v>40833.333333333299</v>
      </c>
      <c r="B253" s="117">
        <v>139.69999999999999</v>
      </c>
      <c r="C253" s="119" t="s">
        <v>146</v>
      </c>
    </row>
    <row r="254" spans="1:3" x14ac:dyDescent="0.25">
      <c r="A254" s="118">
        <v>40834.333333333299</v>
      </c>
      <c r="B254" s="117">
        <v>140</v>
      </c>
      <c r="C254" s="119" t="s">
        <v>146</v>
      </c>
    </row>
    <row r="255" spans="1:3" x14ac:dyDescent="0.25">
      <c r="A255" s="118">
        <v>40835.333333333299</v>
      </c>
      <c r="B255" s="117">
        <v>140.1</v>
      </c>
      <c r="C255" s="119" t="s">
        <v>146</v>
      </c>
    </row>
    <row r="256" spans="1:3" x14ac:dyDescent="0.25">
      <c r="A256" s="118">
        <v>40836.333333333299</v>
      </c>
      <c r="B256" s="117">
        <v>140.19999999999999</v>
      </c>
      <c r="C256" s="119" t="s">
        <v>146</v>
      </c>
    </row>
    <row r="257" spans="1:3" x14ac:dyDescent="0.25">
      <c r="A257" s="118">
        <v>40837.333333333299</v>
      </c>
      <c r="B257" s="117">
        <v>140.53</v>
      </c>
      <c r="C257" s="119" t="s">
        <v>146</v>
      </c>
    </row>
    <row r="258" spans="1:3" x14ac:dyDescent="0.25">
      <c r="A258" s="118">
        <v>40838.333333333299</v>
      </c>
      <c r="B258" s="117">
        <v>140.6</v>
      </c>
      <c r="C258" s="119" t="s">
        <v>147</v>
      </c>
    </row>
    <row r="259" spans="1:3" x14ac:dyDescent="0.25">
      <c r="A259" s="118">
        <v>40839.333333333299</v>
      </c>
      <c r="B259" s="117">
        <v>140.85</v>
      </c>
      <c r="C259" s="119" t="s">
        <v>147</v>
      </c>
    </row>
    <row r="260" spans="1:3" x14ac:dyDescent="0.25">
      <c r="A260" s="118">
        <v>40840.333333333299</v>
      </c>
      <c r="B260" s="117">
        <v>141</v>
      </c>
      <c r="C260" s="119" t="s">
        <v>147</v>
      </c>
    </row>
    <row r="261" spans="1:3" x14ac:dyDescent="0.25">
      <c r="A261" s="118">
        <v>40841.333333333299</v>
      </c>
      <c r="B261" s="117">
        <v>141.1</v>
      </c>
      <c r="C261" s="119" t="s">
        <v>147</v>
      </c>
    </row>
    <row r="262" spans="1:3" x14ac:dyDescent="0.25">
      <c r="A262" s="118">
        <v>40842.333333333299</v>
      </c>
      <c r="B262" s="117">
        <v>141.19999999999999</v>
      </c>
      <c r="C262" s="119" t="s">
        <v>147</v>
      </c>
    </row>
    <row r="263" spans="1:3" x14ac:dyDescent="0.25">
      <c r="A263" s="118">
        <v>40843.333333333299</v>
      </c>
      <c r="B263" s="117">
        <v>141.5</v>
      </c>
      <c r="C263" s="119" t="s">
        <v>147</v>
      </c>
    </row>
    <row r="264" spans="1:3" x14ac:dyDescent="0.25">
      <c r="A264" s="118">
        <v>40844.333333333299</v>
      </c>
      <c r="B264" s="117">
        <v>141.69999999999999</v>
      </c>
      <c r="C264" s="119" t="s">
        <v>147</v>
      </c>
    </row>
    <row r="265" spans="1:3" x14ac:dyDescent="0.25">
      <c r="A265" s="118">
        <v>40845.333333333299</v>
      </c>
      <c r="B265" s="117">
        <v>141.80000000000001</v>
      </c>
      <c r="C265" s="119" t="s">
        <v>147</v>
      </c>
    </row>
    <row r="266" spans="1:3" x14ac:dyDescent="0.25">
      <c r="A266" s="118">
        <v>40846.333333333299</v>
      </c>
      <c r="B266" s="117">
        <v>141.93</v>
      </c>
      <c r="C266" s="119" t="s">
        <v>147</v>
      </c>
    </row>
    <row r="267" spans="1:3" x14ac:dyDescent="0.25">
      <c r="A267" s="118">
        <v>40847.333333333299</v>
      </c>
      <c r="B267" s="117">
        <v>142.05000000000001</v>
      </c>
      <c r="C267" s="119" t="s">
        <v>147</v>
      </c>
    </row>
    <row r="268" spans="1:3" x14ac:dyDescent="0.25">
      <c r="A268" s="118">
        <v>40848.333333333299</v>
      </c>
      <c r="B268" s="117">
        <v>142.13</v>
      </c>
      <c r="C268" s="119" t="s">
        <v>147</v>
      </c>
    </row>
    <row r="269" spans="1:3" x14ac:dyDescent="0.25">
      <c r="A269" s="118">
        <v>40849.333333333299</v>
      </c>
      <c r="B269" s="117">
        <v>142.19999999999999</v>
      </c>
      <c r="C269" s="119" t="s">
        <v>147</v>
      </c>
    </row>
    <row r="270" spans="1:3" x14ac:dyDescent="0.25">
      <c r="A270" s="118">
        <v>40850.333333333299</v>
      </c>
      <c r="B270" s="117">
        <v>142.27000000000001</v>
      </c>
      <c r="C270" s="119" t="s">
        <v>147</v>
      </c>
    </row>
    <row r="271" spans="1:3" x14ac:dyDescent="0.25">
      <c r="A271" s="118">
        <v>40851.333333333299</v>
      </c>
      <c r="B271" s="117">
        <v>142.33000000000001</v>
      </c>
      <c r="C271" s="119" t="s">
        <v>147</v>
      </c>
    </row>
    <row r="272" spans="1:3" x14ac:dyDescent="0.25">
      <c r="A272" s="118">
        <v>40852.333333333299</v>
      </c>
      <c r="B272" s="117">
        <v>142.4</v>
      </c>
      <c r="C272" s="119" t="s">
        <v>147</v>
      </c>
    </row>
    <row r="273" spans="1:3" x14ac:dyDescent="0.25">
      <c r="A273" s="118">
        <v>40853.333333333299</v>
      </c>
      <c r="B273" s="117">
        <v>142.5</v>
      </c>
      <c r="C273" s="119" t="s">
        <v>147</v>
      </c>
    </row>
    <row r="274" spans="1:3" x14ac:dyDescent="0.25">
      <c r="A274" s="118">
        <v>40854.333333333299</v>
      </c>
      <c r="B274" s="117">
        <v>142.65</v>
      </c>
      <c r="C274" s="119" t="s">
        <v>147</v>
      </c>
    </row>
    <row r="275" spans="1:3" x14ac:dyDescent="0.25">
      <c r="A275" s="118">
        <v>40855.333333333299</v>
      </c>
      <c r="B275" s="117">
        <v>142.77000000000001</v>
      </c>
      <c r="C275" s="119" t="s">
        <v>147</v>
      </c>
    </row>
    <row r="276" spans="1:3" x14ac:dyDescent="0.25">
      <c r="A276" s="118">
        <v>40856.333333333299</v>
      </c>
      <c r="B276" s="117">
        <v>142.94</v>
      </c>
      <c r="C276" s="119" t="s">
        <v>147</v>
      </c>
    </row>
    <row r="277" spans="1:3" x14ac:dyDescent="0.25">
      <c r="A277" s="118">
        <v>40857.333333333299</v>
      </c>
      <c r="B277" s="117">
        <v>143.30000000000001</v>
      </c>
      <c r="C277" s="119" t="s">
        <v>147</v>
      </c>
    </row>
    <row r="278" spans="1:3" x14ac:dyDescent="0.25">
      <c r="A278" s="118">
        <v>40858.333333333299</v>
      </c>
      <c r="B278" s="117">
        <v>143.53</v>
      </c>
      <c r="C278" s="119" t="s">
        <v>147</v>
      </c>
    </row>
    <row r="279" spans="1:3" x14ac:dyDescent="0.25">
      <c r="A279" s="118">
        <v>40859.333333333299</v>
      </c>
      <c r="B279" s="117">
        <v>143.69999999999999</v>
      </c>
      <c r="C279" s="119" t="s">
        <v>147</v>
      </c>
    </row>
    <row r="280" spans="1:3" x14ac:dyDescent="0.25">
      <c r="A280" s="118">
        <v>40860.333333333299</v>
      </c>
      <c r="B280" s="117">
        <v>143.80000000000001</v>
      </c>
      <c r="C280" s="119" t="s">
        <v>147</v>
      </c>
    </row>
    <row r="281" spans="1:3" x14ac:dyDescent="0.25">
      <c r="A281" s="118">
        <v>40861.333333333299</v>
      </c>
      <c r="B281" s="117">
        <v>144</v>
      </c>
      <c r="C281" s="119" t="s">
        <v>147</v>
      </c>
    </row>
    <row r="282" spans="1:3" x14ac:dyDescent="0.25">
      <c r="A282" s="118">
        <v>40862.333333333299</v>
      </c>
      <c r="B282" s="117">
        <v>144.08000000000001</v>
      </c>
      <c r="C282" s="119" t="s">
        <v>147</v>
      </c>
    </row>
    <row r="283" spans="1:3" x14ac:dyDescent="0.25">
      <c r="A283" s="118">
        <v>40863.333333333299</v>
      </c>
      <c r="B283" s="117">
        <v>144.16999999999999</v>
      </c>
      <c r="C283" s="119" t="s">
        <v>147</v>
      </c>
    </row>
    <row r="284" spans="1:3" x14ac:dyDescent="0.25">
      <c r="A284" s="118">
        <v>40864.333333333299</v>
      </c>
      <c r="B284" s="117">
        <v>144.24</v>
      </c>
      <c r="C284" s="119" t="s">
        <v>147</v>
      </c>
    </row>
    <row r="285" spans="1:3" x14ac:dyDescent="0.25">
      <c r="A285" s="118">
        <v>40865.333333333299</v>
      </c>
      <c r="B285" s="117">
        <v>144.30000000000001</v>
      </c>
      <c r="C285" s="119" t="s">
        <v>147</v>
      </c>
    </row>
    <row r="286" spans="1:3" x14ac:dyDescent="0.25">
      <c r="A286" s="118">
        <v>40866.333333333299</v>
      </c>
      <c r="B286" s="117">
        <v>144.35</v>
      </c>
      <c r="C286" s="119" t="s">
        <v>147</v>
      </c>
    </row>
    <row r="287" spans="1:3" x14ac:dyDescent="0.25">
      <c r="A287" s="118">
        <v>40867.333333333299</v>
      </c>
      <c r="B287" s="117">
        <v>144.43</v>
      </c>
      <c r="C287" s="119" t="s">
        <v>147</v>
      </c>
    </row>
    <row r="288" spans="1:3" x14ac:dyDescent="0.25">
      <c r="A288" s="118">
        <v>40868.333333333299</v>
      </c>
      <c r="B288" s="117">
        <v>144.49</v>
      </c>
      <c r="C288" s="119" t="s">
        <v>147</v>
      </c>
    </row>
    <row r="289" spans="1:3" x14ac:dyDescent="0.25">
      <c r="A289" s="118">
        <v>40869.333333333299</v>
      </c>
      <c r="B289" s="117">
        <v>144.58000000000001</v>
      </c>
      <c r="C289" s="119" t="s">
        <v>147</v>
      </c>
    </row>
    <row r="290" spans="1:3" x14ac:dyDescent="0.25">
      <c r="A290" s="118">
        <v>40870.333333333299</v>
      </c>
      <c r="B290" s="117">
        <v>144.62</v>
      </c>
      <c r="C290" s="119" t="s">
        <v>147</v>
      </c>
    </row>
    <row r="291" spans="1:3" x14ac:dyDescent="0.25">
      <c r="A291" s="118">
        <v>40871.333333333299</v>
      </c>
      <c r="B291" s="117">
        <v>144.69</v>
      </c>
      <c r="C291" s="119" t="s">
        <v>147</v>
      </c>
    </row>
    <row r="292" spans="1:3" x14ac:dyDescent="0.25">
      <c r="A292" s="118">
        <v>40872.333333333299</v>
      </c>
      <c r="B292" s="117">
        <v>144.71</v>
      </c>
      <c r="C292" s="119" t="s">
        <v>147</v>
      </c>
    </row>
    <row r="293" spans="1:3" x14ac:dyDescent="0.25">
      <c r="A293" s="118">
        <v>40873.333333333299</v>
      </c>
      <c r="B293" s="117">
        <v>144.72</v>
      </c>
      <c r="C293" s="119" t="s">
        <v>147</v>
      </c>
    </row>
    <row r="294" spans="1:3" x14ac:dyDescent="0.25">
      <c r="A294" s="118">
        <v>40874.333333333299</v>
      </c>
      <c r="B294" s="117">
        <v>144.69999999999999</v>
      </c>
      <c r="C294" s="119" t="s">
        <v>147</v>
      </c>
    </row>
    <row r="295" spans="1:3" x14ac:dyDescent="0.25">
      <c r="A295" s="118">
        <v>40875.333333333299</v>
      </c>
      <c r="B295" s="117">
        <v>144.68</v>
      </c>
      <c r="C295" s="119" t="s">
        <v>147</v>
      </c>
    </row>
    <row r="296" spans="1:3" x14ac:dyDescent="0.25">
      <c r="A296" s="118">
        <v>40876.333333333299</v>
      </c>
      <c r="B296" s="117">
        <v>144.63999999999999</v>
      </c>
      <c r="C296" s="119" t="s">
        <v>147</v>
      </c>
    </row>
    <row r="297" spans="1:3" x14ac:dyDescent="0.25">
      <c r="A297" s="118">
        <v>40877.333333333299</v>
      </c>
      <c r="B297" s="117">
        <v>144.63</v>
      </c>
      <c r="C297" s="119" t="s">
        <v>147</v>
      </c>
    </row>
    <row r="298" spans="1:3" x14ac:dyDescent="0.25">
      <c r="A298" s="118">
        <v>40878.333333333299</v>
      </c>
      <c r="B298" s="117">
        <v>144.6</v>
      </c>
      <c r="C298" s="119" t="s">
        <v>147</v>
      </c>
    </row>
    <row r="299" spans="1:3" x14ac:dyDescent="0.25">
      <c r="A299" s="118">
        <v>40879.333333333299</v>
      </c>
      <c r="B299" s="117">
        <v>144.58000000000001</v>
      </c>
      <c r="C299" s="119" t="s">
        <v>147</v>
      </c>
    </row>
    <row r="300" spans="1:3" x14ac:dyDescent="0.25">
      <c r="A300" s="118">
        <v>40880.333333333299</v>
      </c>
      <c r="B300" s="117">
        <v>144.55000000000001</v>
      </c>
      <c r="C300" s="119" t="s">
        <v>147</v>
      </c>
    </row>
    <row r="301" spans="1:3" x14ac:dyDescent="0.25">
      <c r="A301" s="118">
        <v>40881.333333333299</v>
      </c>
      <c r="B301" s="117">
        <v>144.55000000000001</v>
      </c>
      <c r="C301" s="119" t="s">
        <v>147</v>
      </c>
    </row>
    <row r="302" spans="1:3" x14ac:dyDescent="0.25">
      <c r="A302" s="118">
        <v>40882.333333333299</v>
      </c>
      <c r="B302" s="117">
        <v>144.57</v>
      </c>
      <c r="C302" s="119" t="s">
        <v>147</v>
      </c>
    </row>
    <row r="303" spans="1:3" x14ac:dyDescent="0.25">
      <c r="A303" s="118">
        <v>40883.333333333299</v>
      </c>
      <c r="B303" s="117">
        <v>144.6</v>
      </c>
      <c r="C303" s="119" t="s">
        <v>147</v>
      </c>
    </row>
    <row r="304" spans="1:3" x14ac:dyDescent="0.25">
      <c r="A304" s="118">
        <v>40885.333333333299</v>
      </c>
      <c r="B304" s="117">
        <v>144.6</v>
      </c>
      <c r="C304" s="119" t="s">
        <v>147</v>
      </c>
    </row>
    <row r="305" spans="1:3" x14ac:dyDescent="0.25">
      <c r="A305" s="118">
        <v>40886.333333333299</v>
      </c>
      <c r="B305" s="117">
        <v>144.63999999999999</v>
      </c>
      <c r="C305" s="119" t="s">
        <v>147</v>
      </c>
    </row>
    <row r="306" spans="1:3" x14ac:dyDescent="0.25">
      <c r="A306" s="118">
        <v>40887.333333333299</v>
      </c>
      <c r="B306" s="117">
        <v>144.68</v>
      </c>
      <c r="C306" s="119" t="s">
        <v>147</v>
      </c>
    </row>
    <row r="307" spans="1:3" x14ac:dyDescent="0.25">
      <c r="A307" s="118">
        <v>40888.333333333299</v>
      </c>
      <c r="B307" s="117">
        <v>144.69</v>
      </c>
      <c r="C307" s="119" t="s">
        <v>147</v>
      </c>
    </row>
    <row r="308" spans="1:3" x14ac:dyDescent="0.25">
      <c r="A308" s="118">
        <v>40889.333333333299</v>
      </c>
      <c r="B308" s="117">
        <v>144.69</v>
      </c>
      <c r="C308" s="119" t="s">
        <v>147</v>
      </c>
    </row>
    <row r="309" spans="1:3" x14ac:dyDescent="0.25">
      <c r="A309" s="118">
        <v>40890.333333333299</v>
      </c>
      <c r="B309" s="117">
        <v>144.66999999999999</v>
      </c>
      <c r="C309" s="119" t="s">
        <v>147</v>
      </c>
    </row>
    <row r="310" spans="1:3" x14ac:dyDescent="0.25">
      <c r="A310" s="118">
        <v>40891.333333333299</v>
      </c>
      <c r="B310" s="117">
        <v>144.6</v>
      </c>
      <c r="C310" s="119" t="s">
        <v>147</v>
      </c>
    </row>
    <row r="311" spans="1:3" x14ac:dyDescent="0.25">
      <c r="A311" s="118">
        <v>40892.333333333299</v>
      </c>
      <c r="B311" s="117">
        <v>144.55000000000001</v>
      </c>
      <c r="C311" s="119" t="s">
        <v>147</v>
      </c>
    </row>
    <row r="312" spans="1:3" x14ac:dyDescent="0.25">
      <c r="A312" s="118">
        <v>40893.333333333299</v>
      </c>
      <c r="B312" s="117">
        <v>144.43</v>
      </c>
      <c r="C312" s="119" t="s">
        <v>147</v>
      </c>
    </row>
    <row r="313" spans="1:3" x14ac:dyDescent="0.25">
      <c r="A313" s="118">
        <v>40894.333333333299</v>
      </c>
      <c r="B313" s="117">
        <v>144.30000000000001</v>
      </c>
      <c r="C313" s="119" t="s">
        <v>147</v>
      </c>
    </row>
    <row r="314" spans="1:3" x14ac:dyDescent="0.25">
      <c r="A314" s="118">
        <v>40895.333333333299</v>
      </c>
      <c r="B314" s="117">
        <v>144.30000000000001</v>
      </c>
      <c r="C314" s="119" t="s">
        <v>147</v>
      </c>
    </row>
    <row r="315" spans="1:3" x14ac:dyDescent="0.25">
      <c r="A315" s="118">
        <v>40896.333333333299</v>
      </c>
      <c r="B315" s="117">
        <v>144.32</v>
      </c>
      <c r="C315" s="119" t="s">
        <v>147</v>
      </c>
    </row>
    <row r="316" spans="1:3" x14ac:dyDescent="0.25">
      <c r="A316" s="118">
        <v>40897.333333333299</v>
      </c>
      <c r="B316" s="117">
        <v>144.22</v>
      </c>
      <c r="C316" s="119" t="s">
        <v>147</v>
      </c>
    </row>
    <row r="317" spans="1:3" x14ac:dyDescent="0.25">
      <c r="A317" s="118">
        <v>40898.333333333299</v>
      </c>
      <c r="B317" s="117">
        <v>144.1</v>
      </c>
      <c r="C317" s="119" t="s">
        <v>147</v>
      </c>
    </row>
    <row r="318" spans="1:3" x14ac:dyDescent="0.25">
      <c r="A318" s="118">
        <v>40899.333333333299</v>
      </c>
      <c r="B318" s="117">
        <v>144</v>
      </c>
      <c r="C318" s="119" t="s">
        <v>147</v>
      </c>
    </row>
    <row r="319" spans="1:3" x14ac:dyDescent="0.25">
      <c r="A319" s="118">
        <v>40900.333333333299</v>
      </c>
      <c r="B319" s="117">
        <v>143.88999999999999</v>
      </c>
      <c r="C319" s="119" t="s">
        <v>147</v>
      </c>
    </row>
    <row r="320" spans="1:3" x14ac:dyDescent="0.25">
      <c r="A320" s="118">
        <v>40901.333333333299</v>
      </c>
      <c r="B320" s="117">
        <v>143.75</v>
      </c>
      <c r="C320" s="119" t="s">
        <v>147</v>
      </c>
    </row>
    <row r="321" spans="1:3" x14ac:dyDescent="0.25">
      <c r="A321" s="118">
        <v>40902.333333333299</v>
      </c>
      <c r="B321" s="117">
        <v>143.72999999999999</v>
      </c>
      <c r="C321" s="119" t="s">
        <v>147</v>
      </c>
    </row>
    <row r="322" spans="1:3" x14ac:dyDescent="0.25">
      <c r="A322" s="118">
        <v>40903.333333333299</v>
      </c>
      <c r="B322" s="117">
        <v>143.72999999999999</v>
      </c>
      <c r="C322" s="119" t="s">
        <v>147</v>
      </c>
    </row>
    <row r="323" spans="1:3" x14ac:dyDescent="0.25">
      <c r="A323" s="118">
        <v>40904.333333333299</v>
      </c>
      <c r="B323" s="117">
        <v>143.63</v>
      </c>
      <c r="C323" s="119" t="s">
        <v>147</v>
      </c>
    </row>
    <row r="324" spans="1:3" x14ac:dyDescent="0.25">
      <c r="A324" s="118">
        <v>40905.333333333299</v>
      </c>
      <c r="B324" s="117">
        <v>143.55000000000001</v>
      </c>
      <c r="C324" s="119" t="s">
        <v>147</v>
      </c>
    </row>
    <row r="325" spans="1:3" x14ac:dyDescent="0.25">
      <c r="A325" s="118">
        <v>40906.333333333299</v>
      </c>
      <c r="B325" s="117">
        <v>143.44</v>
      </c>
      <c r="C325" s="119" t="s">
        <v>147</v>
      </c>
    </row>
    <row r="326" spans="1:3" x14ac:dyDescent="0.25">
      <c r="A326" s="118">
        <v>40907.333333333299</v>
      </c>
      <c r="B326" s="117">
        <v>143.32</v>
      </c>
      <c r="C326" s="119" t="s">
        <v>147</v>
      </c>
    </row>
    <row r="327" spans="1:3" x14ac:dyDescent="0.25">
      <c r="A327" s="118">
        <v>40908.333333333299</v>
      </c>
      <c r="B327" s="117">
        <v>143.22</v>
      </c>
      <c r="C327" s="119" t="s">
        <v>147</v>
      </c>
    </row>
    <row r="328" spans="1:3" x14ac:dyDescent="0.25">
      <c r="A328" s="118">
        <v>40909.333333333299</v>
      </c>
      <c r="B328" s="117">
        <v>143.19999999999999</v>
      </c>
      <c r="C328" s="119" t="s">
        <v>147</v>
      </c>
    </row>
    <row r="329" spans="1:3" x14ac:dyDescent="0.25">
      <c r="A329" s="118">
        <v>40910.333333333299</v>
      </c>
      <c r="B329" s="117">
        <v>143.19999999999999</v>
      </c>
      <c r="C329" s="119" t="s">
        <v>147</v>
      </c>
    </row>
    <row r="330" spans="1:3" x14ac:dyDescent="0.25">
      <c r="A330" s="118">
        <v>40911.333333333299</v>
      </c>
      <c r="B330" s="117">
        <v>143.19999999999999</v>
      </c>
      <c r="C330" s="119" t="s">
        <v>147</v>
      </c>
    </row>
    <row r="331" spans="1:3" x14ac:dyDescent="0.25">
      <c r="A331" s="118">
        <v>40912.333333333299</v>
      </c>
      <c r="B331" s="117">
        <v>143.08000000000001</v>
      </c>
      <c r="C331" s="119" t="s">
        <v>147</v>
      </c>
    </row>
    <row r="332" spans="1:3" x14ac:dyDescent="0.25">
      <c r="A332" s="118">
        <v>40913.333333333299</v>
      </c>
      <c r="B332" s="117">
        <v>142.91</v>
      </c>
      <c r="C332" s="119" t="s">
        <v>147</v>
      </c>
    </row>
    <row r="333" spans="1:3" x14ac:dyDescent="0.25">
      <c r="A333" s="118">
        <v>40914.333333333299</v>
      </c>
      <c r="B333" s="117">
        <v>142.84</v>
      </c>
      <c r="C333" s="119" t="s">
        <v>147</v>
      </c>
    </row>
    <row r="334" spans="1:3" x14ac:dyDescent="0.25">
      <c r="A334" s="118">
        <v>40915.333333333299</v>
      </c>
      <c r="B334" s="117">
        <v>142.72</v>
      </c>
      <c r="C334" s="119" t="s">
        <v>147</v>
      </c>
    </row>
    <row r="335" spans="1:3" x14ac:dyDescent="0.25">
      <c r="A335" s="118">
        <v>40916.333333333299</v>
      </c>
      <c r="B335" s="117">
        <v>142.72</v>
      </c>
      <c r="C335" s="119" t="s">
        <v>147</v>
      </c>
    </row>
    <row r="336" spans="1:3" x14ac:dyDescent="0.25">
      <c r="A336" s="118">
        <v>40917.333333333299</v>
      </c>
      <c r="B336" s="117">
        <v>142.72</v>
      </c>
      <c r="C336" s="119" t="s">
        <v>147</v>
      </c>
    </row>
    <row r="337" spans="1:3" x14ac:dyDescent="0.25">
      <c r="A337" s="118">
        <v>40918.333333333299</v>
      </c>
      <c r="B337" s="117">
        <v>142.72</v>
      </c>
      <c r="C337" s="119" t="s">
        <v>147</v>
      </c>
    </row>
    <row r="338" spans="1:3" x14ac:dyDescent="0.25">
      <c r="A338" s="118">
        <v>40919.333333333299</v>
      </c>
      <c r="B338" s="117">
        <v>142.63</v>
      </c>
      <c r="C338" s="119" t="s">
        <v>147</v>
      </c>
    </row>
    <row r="339" spans="1:3" x14ac:dyDescent="0.25">
      <c r="A339" s="118">
        <v>40920.333333333299</v>
      </c>
      <c r="B339" s="117">
        <v>142.52000000000001</v>
      </c>
      <c r="C339" s="119" t="s">
        <v>147</v>
      </c>
    </row>
    <row r="340" spans="1:3" x14ac:dyDescent="0.25">
      <c r="A340" s="118">
        <v>40921.333333333299</v>
      </c>
      <c r="B340" s="117">
        <v>142.52000000000001</v>
      </c>
      <c r="C340" s="119" t="s">
        <v>147</v>
      </c>
    </row>
    <row r="341" spans="1:3" x14ac:dyDescent="0.25">
      <c r="A341" s="118">
        <v>40922.333333333299</v>
      </c>
      <c r="B341" s="117">
        <v>142.51</v>
      </c>
      <c r="C341" s="119" t="s">
        <v>147</v>
      </c>
    </row>
    <row r="342" spans="1:3" x14ac:dyDescent="0.25">
      <c r="A342" s="118">
        <v>40923.333333333299</v>
      </c>
      <c r="B342" s="117">
        <v>142.44999999999999</v>
      </c>
      <c r="C342" s="119" t="s">
        <v>147</v>
      </c>
    </row>
    <row r="343" spans="1:3" x14ac:dyDescent="0.25">
      <c r="A343" s="118">
        <v>40924.333333333299</v>
      </c>
      <c r="B343" s="117">
        <v>142.41999999999999</v>
      </c>
      <c r="C343" s="119" t="s">
        <v>147</v>
      </c>
    </row>
    <row r="344" spans="1:3" x14ac:dyDescent="0.25">
      <c r="A344" s="118">
        <v>40925.333333333299</v>
      </c>
      <c r="B344" s="117">
        <v>142.47999999999999</v>
      </c>
      <c r="C344" s="119" t="s">
        <v>147</v>
      </c>
    </row>
    <row r="345" spans="1:3" x14ac:dyDescent="0.25">
      <c r="A345" s="118">
        <v>40926.333333333299</v>
      </c>
      <c r="B345" s="117">
        <v>142.44999999999999</v>
      </c>
      <c r="C345" s="119" t="s">
        <v>147</v>
      </c>
    </row>
    <row r="346" spans="1:3" x14ac:dyDescent="0.25">
      <c r="A346" s="118">
        <v>40927.333333333299</v>
      </c>
      <c r="B346" s="117">
        <v>142.44</v>
      </c>
      <c r="C346" s="119" t="s">
        <v>147</v>
      </c>
    </row>
    <row r="347" spans="1:3" x14ac:dyDescent="0.25">
      <c r="A347" s="118">
        <v>40928.333333333299</v>
      </c>
      <c r="B347" s="117">
        <v>142.41999999999999</v>
      </c>
      <c r="C347" s="119" t="s">
        <v>147</v>
      </c>
    </row>
    <row r="348" spans="1:3" x14ac:dyDescent="0.25">
      <c r="A348" s="118">
        <v>40929.333333333299</v>
      </c>
      <c r="B348" s="117">
        <v>142.4</v>
      </c>
      <c r="C348" s="119" t="s">
        <v>147</v>
      </c>
    </row>
    <row r="349" spans="1:3" x14ac:dyDescent="0.25">
      <c r="A349" s="118">
        <v>40930.333333333299</v>
      </c>
      <c r="B349" s="117">
        <v>142.4</v>
      </c>
      <c r="C349" s="119" t="s">
        <v>147</v>
      </c>
    </row>
    <row r="350" spans="1:3" x14ac:dyDescent="0.25">
      <c r="A350" s="118">
        <v>40931.333333333299</v>
      </c>
      <c r="B350" s="117">
        <v>142.38</v>
      </c>
      <c r="C350" s="119" t="s">
        <v>147</v>
      </c>
    </row>
    <row r="351" spans="1:3" x14ac:dyDescent="0.25">
      <c r="A351" s="118">
        <v>40933.333333333299</v>
      </c>
      <c r="B351" s="117">
        <v>142.35</v>
      </c>
      <c r="C351" s="119" t="s">
        <v>147</v>
      </c>
    </row>
    <row r="352" spans="1:3" x14ac:dyDescent="0.25">
      <c r="A352" s="118">
        <v>40934.333333333299</v>
      </c>
      <c r="B352" s="117">
        <v>142.33000000000001</v>
      </c>
      <c r="C352" s="119" t="s">
        <v>147</v>
      </c>
    </row>
    <row r="353" spans="1:3" x14ac:dyDescent="0.25">
      <c r="A353" s="118">
        <v>40935.333333333299</v>
      </c>
      <c r="B353" s="117">
        <v>142.32</v>
      </c>
      <c r="C353" s="119" t="s">
        <v>147</v>
      </c>
    </row>
    <row r="354" spans="1:3" x14ac:dyDescent="0.25">
      <c r="A354" s="118">
        <v>40936.333333333299</v>
      </c>
      <c r="B354" s="117">
        <v>142.29</v>
      </c>
      <c r="C354" s="119" t="s">
        <v>147</v>
      </c>
    </row>
    <row r="355" spans="1:3" x14ac:dyDescent="0.25">
      <c r="A355" s="118">
        <v>40937.333333333299</v>
      </c>
      <c r="B355" s="117">
        <v>142.30000000000001</v>
      </c>
      <c r="C355" s="119" t="s">
        <v>147</v>
      </c>
    </row>
    <row r="356" spans="1:3" x14ac:dyDescent="0.25">
      <c r="A356" s="118">
        <v>40938.333333333299</v>
      </c>
      <c r="B356" s="117">
        <v>142.29</v>
      </c>
      <c r="C356" s="119" t="s">
        <v>147</v>
      </c>
    </row>
    <row r="357" spans="1:3" x14ac:dyDescent="0.25">
      <c r="A357" s="118">
        <v>40939.333333333299</v>
      </c>
      <c r="B357" s="117">
        <v>142.29</v>
      </c>
      <c r="C357" s="119" t="s">
        <v>147</v>
      </c>
    </row>
    <row r="358" spans="1:3" x14ac:dyDescent="0.25">
      <c r="A358" s="118">
        <v>40940.333333333299</v>
      </c>
      <c r="B358" s="117">
        <v>142.29</v>
      </c>
      <c r="C358" s="119" t="s">
        <v>147</v>
      </c>
    </row>
    <row r="359" spans="1:3" x14ac:dyDescent="0.25">
      <c r="A359" s="118">
        <v>40941.333333333299</v>
      </c>
      <c r="B359" s="117">
        <v>142.28</v>
      </c>
      <c r="C359" s="119" t="s">
        <v>147</v>
      </c>
    </row>
    <row r="360" spans="1:3" x14ac:dyDescent="0.25">
      <c r="A360" s="118">
        <v>40942.333333333299</v>
      </c>
      <c r="B360" s="117">
        <v>142.27000000000001</v>
      </c>
      <c r="C360" s="119" t="s">
        <v>147</v>
      </c>
    </row>
    <row r="361" spans="1:3" x14ac:dyDescent="0.25">
      <c r="A361" s="118">
        <v>40943.333333333299</v>
      </c>
      <c r="B361" s="117">
        <v>142.27000000000001</v>
      </c>
      <c r="C361" s="119" t="s">
        <v>147</v>
      </c>
    </row>
    <row r="362" spans="1:3" x14ac:dyDescent="0.25">
      <c r="A362" s="118">
        <v>40944.333333333299</v>
      </c>
      <c r="B362" s="117">
        <v>142.25</v>
      </c>
      <c r="C362" s="119" t="s">
        <v>147</v>
      </c>
    </row>
    <row r="363" spans="1:3" x14ac:dyDescent="0.25">
      <c r="A363" s="118">
        <v>40945.333333333299</v>
      </c>
      <c r="B363" s="117">
        <v>142.25</v>
      </c>
      <c r="C363" s="119" t="s">
        <v>147</v>
      </c>
    </row>
    <row r="364" spans="1:3" x14ac:dyDescent="0.25">
      <c r="A364" s="118">
        <v>40946.333333333299</v>
      </c>
      <c r="B364" s="117">
        <v>142.24</v>
      </c>
      <c r="C364" s="119" t="s">
        <v>147</v>
      </c>
    </row>
    <row r="365" spans="1:3" x14ac:dyDescent="0.25">
      <c r="A365" s="118">
        <v>40947.333333333299</v>
      </c>
      <c r="B365" s="117">
        <v>142.24</v>
      </c>
      <c r="C365" s="119" t="s">
        <v>147</v>
      </c>
    </row>
    <row r="366" spans="1:3" x14ac:dyDescent="0.25">
      <c r="A366" s="118">
        <v>40948.333333333299</v>
      </c>
      <c r="B366" s="117">
        <v>142.19999999999999</v>
      </c>
      <c r="C366" s="119" t="s">
        <v>147</v>
      </c>
    </row>
    <row r="367" spans="1:3" x14ac:dyDescent="0.25">
      <c r="A367" s="118">
        <v>40949.333333333299</v>
      </c>
      <c r="B367" s="117">
        <v>142.19999999999999</v>
      </c>
      <c r="C367" s="119" t="s">
        <v>147</v>
      </c>
    </row>
    <row r="368" spans="1:3" x14ac:dyDescent="0.25">
      <c r="A368" s="118">
        <v>40950.333333333299</v>
      </c>
      <c r="B368" s="117">
        <v>142.19</v>
      </c>
      <c r="C368" s="119" t="s">
        <v>147</v>
      </c>
    </row>
    <row r="369" spans="1:3" x14ac:dyDescent="0.25">
      <c r="A369" s="118">
        <v>40951.333333333299</v>
      </c>
      <c r="B369" s="117">
        <v>142.19999999999999</v>
      </c>
      <c r="C369" s="119" t="s">
        <v>147</v>
      </c>
    </row>
    <row r="370" spans="1:3" x14ac:dyDescent="0.25">
      <c r="A370" s="118">
        <v>40952.333333333299</v>
      </c>
      <c r="B370" s="117">
        <v>142.19</v>
      </c>
      <c r="C370" s="119" t="s">
        <v>147</v>
      </c>
    </row>
    <row r="371" spans="1:3" x14ac:dyDescent="0.25">
      <c r="A371" s="118">
        <v>40953.333333333299</v>
      </c>
      <c r="B371" s="117">
        <v>142.19</v>
      </c>
      <c r="C371" s="119" t="s">
        <v>147</v>
      </c>
    </row>
    <row r="372" spans="1:3" x14ac:dyDescent="0.25">
      <c r="A372" s="118">
        <v>40954.333333333299</v>
      </c>
      <c r="B372" s="117">
        <v>142.18</v>
      </c>
      <c r="C372" s="119" t="s">
        <v>147</v>
      </c>
    </row>
    <row r="373" spans="1:3" x14ac:dyDescent="0.25">
      <c r="A373" s="118">
        <v>40955.333333333299</v>
      </c>
      <c r="B373" s="117">
        <v>142.18</v>
      </c>
      <c r="C373" s="119" t="s">
        <v>147</v>
      </c>
    </row>
    <row r="374" spans="1:3" x14ac:dyDescent="0.25">
      <c r="A374" s="118">
        <v>40956.333333333299</v>
      </c>
      <c r="B374" s="117">
        <v>142.19999999999999</v>
      </c>
      <c r="C374" s="119" t="s">
        <v>147</v>
      </c>
    </row>
    <row r="375" spans="1:3" x14ac:dyDescent="0.25">
      <c r="A375" s="118">
        <v>40957.333333333299</v>
      </c>
      <c r="B375" s="117">
        <v>142.21</v>
      </c>
      <c r="C375" s="119" t="s">
        <v>147</v>
      </c>
    </row>
    <row r="376" spans="1:3" x14ac:dyDescent="0.25">
      <c r="A376" s="118">
        <v>40958.333333333299</v>
      </c>
      <c r="B376" s="117">
        <v>142.21</v>
      </c>
      <c r="C376" s="119" t="s">
        <v>147</v>
      </c>
    </row>
    <row r="377" spans="1:3" x14ac:dyDescent="0.25">
      <c r="A377" s="118">
        <v>40959.333333333299</v>
      </c>
      <c r="B377" s="117">
        <v>142.21</v>
      </c>
      <c r="C377" s="119" t="s">
        <v>147</v>
      </c>
    </row>
    <row r="378" spans="1:3" x14ac:dyDescent="0.25">
      <c r="A378" s="118">
        <v>40960.333333333299</v>
      </c>
      <c r="B378" s="117">
        <v>142.19</v>
      </c>
      <c r="C378" s="119" t="s">
        <v>147</v>
      </c>
    </row>
    <row r="379" spans="1:3" x14ac:dyDescent="0.25">
      <c r="A379" s="118">
        <v>40961.333333333299</v>
      </c>
      <c r="B379" s="117">
        <v>142.18</v>
      </c>
      <c r="C379" s="119" t="s">
        <v>147</v>
      </c>
    </row>
    <row r="380" spans="1:3" x14ac:dyDescent="0.25">
      <c r="A380" s="118">
        <v>40962.333333333299</v>
      </c>
      <c r="B380" s="117">
        <v>142.16999999999999</v>
      </c>
      <c r="C380" s="119" t="s">
        <v>147</v>
      </c>
    </row>
    <row r="381" spans="1:3" x14ac:dyDescent="0.25">
      <c r="A381" s="118">
        <v>40963.333333333299</v>
      </c>
      <c r="B381" s="117">
        <v>142.16</v>
      </c>
      <c r="C381" s="119" t="s">
        <v>147</v>
      </c>
    </row>
    <row r="382" spans="1:3" x14ac:dyDescent="0.25">
      <c r="A382" s="118">
        <v>40964.333333333299</v>
      </c>
      <c r="B382" s="117">
        <v>142.13999999999999</v>
      </c>
      <c r="C382" s="119" t="s">
        <v>147</v>
      </c>
    </row>
    <row r="383" spans="1:3" x14ac:dyDescent="0.25">
      <c r="A383" s="118">
        <v>40965.333333333299</v>
      </c>
      <c r="B383" s="117">
        <v>142.12</v>
      </c>
      <c r="C383" s="119" t="s">
        <v>147</v>
      </c>
    </row>
    <row r="384" spans="1:3" x14ac:dyDescent="0.25">
      <c r="A384" s="118">
        <v>40966.333333333299</v>
      </c>
      <c r="B384" s="117">
        <v>142.11000000000001</v>
      </c>
      <c r="C384" s="119" t="s">
        <v>147</v>
      </c>
    </row>
    <row r="385" spans="1:3" x14ac:dyDescent="0.25">
      <c r="A385" s="118">
        <v>40967.333333333299</v>
      </c>
      <c r="B385" s="117">
        <v>141.72</v>
      </c>
      <c r="C385" s="119" t="s">
        <v>147</v>
      </c>
    </row>
    <row r="386" spans="1:3" x14ac:dyDescent="0.25">
      <c r="A386" s="118">
        <v>40968.583333333299</v>
      </c>
      <c r="B386" s="117">
        <v>141.26</v>
      </c>
      <c r="C386" s="119" t="s">
        <v>147</v>
      </c>
    </row>
    <row r="387" spans="1:3" x14ac:dyDescent="0.25">
      <c r="A387" s="118">
        <v>40969.333333333299</v>
      </c>
      <c r="B387" s="117">
        <v>141.02000000000001</v>
      </c>
      <c r="C387" s="119" t="s">
        <v>147</v>
      </c>
    </row>
    <row r="388" spans="1:3" x14ac:dyDescent="0.25">
      <c r="A388" s="118">
        <v>40970.333333333299</v>
      </c>
      <c r="B388" s="117">
        <v>140.68</v>
      </c>
      <c r="C388" s="119" t="s">
        <v>147</v>
      </c>
    </row>
    <row r="389" spans="1:3" x14ac:dyDescent="0.25">
      <c r="A389" s="118">
        <v>40971.333333333299</v>
      </c>
      <c r="B389" s="117">
        <v>140.30000000000001</v>
      </c>
      <c r="C389" s="119" t="s">
        <v>147</v>
      </c>
    </row>
    <row r="390" spans="1:3" x14ac:dyDescent="0.25">
      <c r="A390" s="118">
        <v>40972.333333333299</v>
      </c>
      <c r="B390" s="117">
        <v>139.91</v>
      </c>
      <c r="C390" s="119" t="s">
        <v>147</v>
      </c>
    </row>
    <row r="391" spans="1:3" x14ac:dyDescent="0.25">
      <c r="A391" s="118">
        <v>40973.333333333299</v>
      </c>
      <c r="B391" s="117">
        <v>139.88</v>
      </c>
      <c r="C391" s="119" t="s">
        <v>147</v>
      </c>
    </row>
    <row r="392" spans="1:3" x14ac:dyDescent="0.25">
      <c r="A392" s="118">
        <v>40974.333333333299</v>
      </c>
      <c r="B392" s="117">
        <v>139.69999999999999</v>
      </c>
      <c r="C392" s="119" t="s">
        <v>147</v>
      </c>
    </row>
    <row r="393" spans="1:3" x14ac:dyDescent="0.25">
      <c r="A393" s="118">
        <v>40975.333333333299</v>
      </c>
      <c r="B393" s="117">
        <v>139.53</v>
      </c>
      <c r="C393" s="119" t="s">
        <v>147</v>
      </c>
    </row>
    <row r="394" spans="1:3" x14ac:dyDescent="0.25">
      <c r="A394" s="118">
        <v>40976.333333333299</v>
      </c>
      <c r="B394" s="117">
        <v>139.38</v>
      </c>
      <c r="C394" s="119" t="s">
        <v>147</v>
      </c>
    </row>
    <row r="395" spans="1:3" x14ac:dyDescent="0.25">
      <c r="A395" s="118">
        <v>40977.333333333299</v>
      </c>
      <c r="B395" s="117">
        <v>139.36000000000001</v>
      </c>
      <c r="C395" s="119" t="s">
        <v>147</v>
      </c>
    </row>
    <row r="396" spans="1:3" x14ac:dyDescent="0.25">
      <c r="A396" s="118">
        <v>40978.333333333299</v>
      </c>
      <c r="B396" s="117">
        <v>139.33000000000001</v>
      </c>
      <c r="C396" s="119" t="s">
        <v>147</v>
      </c>
    </row>
    <row r="397" spans="1:3" x14ac:dyDescent="0.25">
      <c r="A397" s="118">
        <v>40979.333333333299</v>
      </c>
      <c r="B397" s="117">
        <v>139.33000000000001</v>
      </c>
      <c r="C397" s="119" t="s">
        <v>147</v>
      </c>
    </row>
    <row r="398" spans="1:3" x14ac:dyDescent="0.25">
      <c r="A398" s="118">
        <v>40980.333333333299</v>
      </c>
      <c r="B398" s="117">
        <v>139.33000000000001</v>
      </c>
      <c r="C398" s="119" t="s">
        <v>147</v>
      </c>
    </row>
    <row r="399" spans="1:3" x14ac:dyDescent="0.25">
      <c r="A399" s="118">
        <v>40981.333333333299</v>
      </c>
      <c r="B399" s="117">
        <v>138.97999999999999</v>
      </c>
      <c r="C399" s="119" t="s">
        <v>147</v>
      </c>
    </row>
    <row r="400" spans="1:3" x14ac:dyDescent="0.25">
      <c r="A400" s="118">
        <v>40982.333333333299</v>
      </c>
      <c r="B400" s="117">
        <v>138.59</v>
      </c>
      <c r="C400" s="119" t="s">
        <v>147</v>
      </c>
    </row>
    <row r="401" spans="1:3" x14ac:dyDescent="0.25">
      <c r="A401" s="118">
        <v>40983.333333333299</v>
      </c>
      <c r="B401" s="117">
        <v>138.19999999999999</v>
      </c>
      <c r="C401" s="119" t="s">
        <v>147</v>
      </c>
    </row>
    <row r="402" spans="1:3" x14ac:dyDescent="0.25">
      <c r="A402" s="118">
        <v>40984.333333333299</v>
      </c>
      <c r="B402" s="117">
        <v>138</v>
      </c>
      <c r="C402" s="119" t="s">
        <v>147</v>
      </c>
    </row>
    <row r="403" spans="1:3" x14ac:dyDescent="0.25">
      <c r="A403" s="118">
        <v>40985.333333333299</v>
      </c>
      <c r="B403" s="117">
        <v>137.87</v>
      </c>
      <c r="C403" s="119" t="s">
        <v>147</v>
      </c>
    </row>
    <row r="404" spans="1:3" x14ac:dyDescent="0.25">
      <c r="A404" s="118">
        <v>40986.333333333299</v>
      </c>
      <c r="B404" s="117">
        <v>137.72</v>
      </c>
      <c r="C404" s="119" t="s">
        <v>147</v>
      </c>
    </row>
    <row r="405" spans="1:3" x14ac:dyDescent="0.25">
      <c r="A405" s="118">
        <v>40987.333333333299</v>
      </c>
      <c r="B405" s="117">
        <v>137.72</v>
      </c>
      <c r="C405" s="119" t="s">
        <v>147</v>
      </c>
    </row>
    <row r="406" spans="1:3" x14ac:dyDescent="0.25">
      <c r="A406" s="118">
        <v>40988.333333333299</v>
      </c>
      <c r="B406" s="117">
        <v>137.55000000000001</v>
      </c>
      <c r="C406" s="119" t="s">
        <v>147</v>
      </c>
    </row>
    <row r="407" spans="1:3" x14ac:dyDescent="0.25">
      <c r="A407" s="118">
        <v>40989.333333333299</v>
      </c>
      <c r="B407" s="117">
        <v>137.41999999999999</v>
      </c>
      <c r="C407" s="119" t="s">
        <v>147</v>
      </c>
    </row>
    <row r="408" spans="1:3" x14ac:dyDescent="0.25">
      <c r="A408" s="118">
        <v>40990.333333333299</v>
      </c>
      <c r="B408" s="117">
        <v>137.30000000000001</v>
      </c>
      <c r="C408" s="119" t="s">
        <v>147</v>
      </c>
    </row>
    <row r="409" spans="1:3" x14ac:dyDescent="0.25">
      <c r="A409" s="118">
        <v>40991.333333333299</v>
      </c>
      <c r="B409" s="117">
        <v>137.16</v>
      </c>
      <c r="C409" s="119" t="s">
        <v>147</v>
      </c>
    </row>
    <row r="410" spans="1:3" x14ac:dyDescent="0.25">
      <c r="A410" s="118">
        <v>40992.333333333299</v>
      </c>
      <c r="B410" s="117">
        <v>137</v>
      </c>
      <c r="C410" s="119" t="s">
        <v>147</v>
      </c>
    </row>
    <row r="411" spans="1:3" x14ac:dyDescent="0.25">
      <c r="A411" s="118">
        <v>40993.333333333299</v>
      </c>
      <c r="B411" s="117">
        <v>137</v>
      </c>
      <c r="C411" s="119" t="s">
        <v>147</v>
      </c>
    </row>
    <row r="412" spans="1:3" x14ac:dyDescent="0.25">
      <c r="A412" s="118">
        <v>40994.333333333299</v>
      </c>
      <c r="B412" s="117">
        <v>137</v>
      </c>
      <c r="C412" s="119" t="s">
        <v>147</v>
      </c>
    </row>
    <row r="413" spans="1:3" x14ac:dyDescent="0.25">
      <c r="A413" s="118">
        <v>40995.333333333299</v>
      </c>
      <c r="B413" s="117">
        <v>136.9</v>
      </c>
      <c r="C413" s="119" t="s">
        <v>147</v>
      </c>
    </row>
    <row r="414" spans="1:3" x14ac:dyDescent="0.25">
      <c r="A414" s="118">
        <v>40996.333333333299</v>
      </c>
      <c r="B414" s="117">
        <v>136.69999999999999</v>
      </c>
      <c r="C414" s="119" t="s">
        <v>147</v>
      </c>
    </row>
    <row r="415" spans="1:3" x14ac:dyDescent="0.25">
      <c r="A415" s="118">
        <v>40997.333333333299</v>
      </c>
      <c r="B415" s="117">
        <v>136.65</v>
      </c>
      <c r="C415" s="119" t="s">
        <v>147</v>
      </c>
    </row>
    <row r="416" spans="1:3" x14ac:dyDescent="0.25">
      <c r="A416" s="118">
        <v>40998.333333333299</v>
      </c>
      <c r="B416" s="117">
        <v>136.47999999999999</v>
      </c>
      <c r="C416" s="119" t="s">
        <v>147</v>
      </c>
    </row>
    <row r="417" spans="1:3" x14ac:dyDescent="0.25">
      <c r="A417" s="118">
        <v>40999.333333333299</v>
      </c>
      <c r="B417" s="117">
        <v>136.30000000000001</v>
      </c>
      <c r="C417" s="119" t="s">
        <v>147</v>
      </c>
    </row>
    <row r="418" spans="1:3" x14ac:dyDescent="0.25">
      <c r="A418" s="118">
        <v>41000.333333333299</v>
      </c>
      <c r="B418" s="117">
        <v>136.30000000000001</v>
      </c>
      <c r="C418" s="119" t="s">
        <v>147</v>
      </c>
    </row>
    <row r="419" spans="1:3" x14ac:dyDescent="0.25">
      <c r="A419" s="118">
        <v>41001.333333333299</v>
      </c>
      <c r="B419" s="117">
        <v>136.31</v>
      </c>
      <c r="C419" s="119" t="s">
        <v>147</v>
      </c>
    </row>
    <row r="420" spans="1:3" x14ac:dyDescent="0.25">
      <c r="A420" s="118">
        <v>41002.333333333299</v>
      </c>
      <c r="B420" s="117">
        <v>136.15</v>
      </c>
      <c r="C420" s="119" t="s">
        <v>147</v>
      </c>
    </row>
    <row r="421" spans="1:3" x14ac:dyDescent="0.25">
      <c r="A421" s="118">
        <v>41003.333333333299</v>
      </c>
      <c r="B421" s="117">
        <v>136</v>
      </c>
      <c r="C421" s="119" t="s">
        <v>147</v>
      </c>
    </row>
    <row r="422" spans="1:3" x14ac:dyDescent="0.25">
      <c r="A422" s="118">
        <v>41004.333333333299</v>
      </c>
      <c r="B422" s="117">
        <v>135.85</v>
      </c>
      <c r="C422" s="119" t="s">
        <v>147</v>
      </c>
    </row>
    <row r="423" spans="1:3" x14ac:dyDescent="0.25">
      <c r="A423" s="118">
        <v>41005.333333333299</v>
      </c>
      <c r="B423" s="117">
        <v>135.69999999999999</v>
      </c>
      <c r="C423" s="119" t="s">
        <v>147</v>
      </c>
    </row>
    <row r="424" spans="1:3" x14ac:dyDescent="0.25">
      <c r="A424" s="118">
        <v>41006.333333333299</v>
      </c>
      <c r="B424" s="117">
        <v>135.6</v>
      </c>
      <c r="C424" s="119" t="s">
        <v>147</v>
      </c>
    </row>
    <row r="425" spans="1:3" x14ac:dyDescent="0.25">
      <c r="A425" s="118">
        <v>41007.333333333299</v>
      </c>
      <c r="B425" s="117">
        <v>135.59</v>
      </c>
      <c r="C425" s="119" t="s">
        <v>147</v>
      </c>
    </row>
    <row r="426" spans="1:3" x14ac:dyDescent="0.25">
      <c r="A426" s="118">
        <v>41008.333333333299</v>
      </c>
      <c r="B426" s="117">
        <v>135.59</v>
      </c>
      <c r="C426" s="119" t="s">
        <v>147</v>
      </c>
    </row>
    <row r="427" spans="1:3" x14ac:dyDescent="0.25">
      <c r="A427" s="118">
        <v>41009.333333333299</v>
      </c>
      <c r="B427" s="117">
        <v>135.46</v>
      </c>
      <c r="C427" s="119" t="s">
        <v>147</v>
      </c>
    </row>
    <row r="428" spans="1:3" x14ac:dyDescent="0.25">
      <c r="A428" s="118">
        <v>41010.333333333299</v>
      </c>
      <c r="B428" s="117">
        <v>135.30000000000001</v>
      </c>
      <c r="C428" s="119" t="s">
        <v>147</v>
      </c>
    </row>
    <row r="429" spans="1:3" x14ac:dyDescent="0.25">
      <c r="A429" s="118">
        <v>41011.333333333299</v>
      </c>
      <c r="B429" s="117">
        <v>135.28</v>
      </c>
      <c r="C429" s="119" t="s">
        <v>147</v>
      </c>
    </row>
    <row r="430" spans="1:3" x14ac:dyDescent="0.25">
      <c r="A430" s="118">
        <v>41015.333333333299</v>
      </c>
      <c r="B430" s="117">
        <v>135.26</v>
      </c>
      <c r="C430" s="119" t="s">
        <v>147</v>
      </c>
    </row>
    <row r="431" spans="1:3" x14ac:dyDescent="0.25">
      <c r="A431" s="118">
        <v>41016.333333333299</v>
      </c>
      <c r="B431" s="117">
        <v>135.25</v>
      </c>
      <c r="C431" s="119" t="s">
        <v>147</v>
      </c>
    </row>
    <row r="432" spans="1:3" x14ac:dyDescent="0.25">
      <c r="A432" s="118">
        <v>41017.333333333299</v>
      </c>
      <c r="B432" s="117">
        <v>135.24</v>
      </c>
      <c r="C432" s="119" t="s">
        <v>147</v>
      </c>
    </row>
    <row r="433" spans="1:3" x14ac:dyDescent="0.25">
      <c r="A433" s="118">
        <v>41018.333333333299</v>
      </c>
      <c r="B433" s="117">
        <v>135.1</v>
      </c>
      <c r="C433" s="119" t="s">
        <v>147</v>
      </c>
    </row>
    <row r="434" spans="1:3" x14ac:dyDescent="0.25">
      <c r="A434" s="118">
        <v>41019.333333333299</v>
      </c>
      <c r="B434" s="117">
        <v>134.96</v>
      </c>
      <c r="C434" s="119" t="s">
        <v>147</v>
      </c>
    </row>
    <row r="435" spans="1:3" x14ac:dyDescent="0.25">
      <c r="A435" s="118">
        <v>41020.333333333299</v>
      </c>
      <c r="B435" s="117">
        <v>134.82</v>
      </c>
      <c r="C435" s="119" t="s">
        <v>147</v>
      </c>
    </row>
    <row r="436" spans="1:3" x14ac:dyDescent="0.25">
      <c r="A436" s="118">
        <v>41021.333333333299</v>
      </c>
      <c r="B436" s="117">
        <v>134.78</v>
      </c>
      <c r="C436" s="119" t="s">
        <v>147</v>
      </c>
    </row>
    <row r="437" spans="1:3" x14ac:dyDescent="0.25">
      <c r="A437" s="118">
        <v>41022.333333333299</v>
      </c>
      <c r="B437" s="117">
        <v>134.78</v>
      </c>
      <c r="C437" s="119" t="s">
        <v>147</v>
      </c>
    </row>
    <row r="438" spans="1:3" x14ac:dyDescent="0.25">
      <c r="A438" s="118">
        <v>41023.333333333299</v>
      </c>
      <c r="B438" s="117">
        <v>134.65</v>
      </c>
      <c r="C438" s="119" t="s">
        <v>147</v>
      </c>
    </row>
    <row r="439" spans="1:3" x14ac:dyDescent="0.25">
      <c r="A439" s="118">
        <v>41024.333333333299</v>
      </c>
      <c r="B439" s="117">
        <v>134.5</v>
      </c>
      <c r="C439" s="119" t="s">
        <v>147</v>
      </c>
    </row>
    <row r="440" spans="1:3" x14ac:dyDescent="0.25">
      <c r="A440" s="118">
        <v>41025.333333333299</v>
      </c>
      <c r="B440" s="117">
        <v>134.22999999999999</v>
      </c>
      <c r="C440" s="119" t="s">
        <v>147</v>
      </c>
    </row>
    <row r="441" spans="1:3" x14ac:dyDescent="0.25">
      <c r="A441" s="118">
        <v>41026.333333333299</v>
      </c>
      <c r="B441" s="117">
        <v>134.19999999999999</v>
      </c>
      <c r="C441" s="119" t="s">
        <v>147</v>
      </c>
    </row>
    <row r="442" spans="1:3" x14ac:dyDescent="0.25">
      <c r="A442" s="118">
        <v>41027.333333333299</v>
      </c>
      <c r="B442" s="117">
        <v>134.1</v>
      </c>
      <c r="C442" s="119" t="s">
        <v>147</v>
      </c>
    </row>
    <row r="443" spans="1:3" x14ac:dyDescent="0.25">
      <c r="A443" s="118">
        <v>41028.333333333299</v>
      </c>
      <c r="B443" s="117">
        <v>134.1</v>
      </c>
      <c r="C443" s="119" t="s">
        <v>147</v>
      </c>
    </row>
    <row r="444" spans="1:3" x14ac:dyDescent="0.25">
      <c r="A444" s="118">
        <v>41029.333333333299</v>
      </c>
      <c r="B444" s="117">
        <v>134.16</v>
      </c>
      <c r="C444" s="119" t="s">
        <v>147</v>
      </c>
    </row>
    <row r="445" spans="1:3" x14ac:dyDescent="0.25">
      <c r="A445" s="118">
        <v>41030.333333333299</v>
      </c>
      <c r="B445" s="117">
        <v>134</v>
      </c>
      <c r="C445" s="119" t="s">
        <v>147</v>
      </c>
    </row>
    <row r="446" spans="1:3" x14ac:dyDescent="0.25">
      <c r="A446" s="118">
        <v>41031.333333333299</v>
      </c>
      <c r="B446" s="117">
        <v>134</v>
      </c>
      <c r="C446" s="119" t="s">
        <v>147</v>
      </c>
    </row>
    <row r="447" spans="1:3" x14ac:dyDescent="0.25">
      <c r="A447" s="118">
        <v>41032.333333333299</v>
      </c>
      <c r="B447" s="117">
        <v>133.9</v>
      </c>
      <c r="C447" s="119" t="s">
        <v>147</v>
      </c>
    </row>
    <row r="448" spans="1:3" x14ac:dyDescent="0.25">
      <c r="A448" s="118">
        <v>41033.333333333299</v>
      </c>
      <c r="B448" s="117">
        <v>133.78</v>
      </c>
      <c r="C448" s="119" t="s">
        <v>147</v>
      </c>
    </row>
    <row r="449" spans="1:3" x14ac:dyDescent="0.25">
      <c r="A449" s="118">
        <v>41034.333333333299</v>
      </c>
      <c r="B449" s="117">
        <v>133.65</v>
      </c>
      <c r="C449" s="119" t="s">
        <v>147</v>
      </c>
    </row>
    <row r="450" spans="1:3" x14ac:dyDescent="0.25">
      <c r="A450" s="118">
        <v>41035.333333333299</v>
      </c>
      <c r="B450" s="117">
        <v>133.65</v>
      </c>
      <c r="C450" s="119" t="s">
        <v>147</v>
      </c>
    </row>
    <row r="451" spans="1:3" x14ac:dyDescent="0.25">
      <c r="A451" s="118">
        <v>41036.333333333299</v>
      </c>
      <c r="B451" s="117">
        <v>133.66</v>
      </c>
      <c r="C451" s="119" t="s">
        <v>147</v>
      </c>
    </row>
    <row r="452" spans="1:3" x14ac:dyDescent="0.25">
      <c r="A452" s="118">
        <v>41037.333333333299</v>
      </c>
      <c r="B452" s="117">
        <v>133.66</v>
      </c>
      <c r="C452" s="119" t="s">
        <v>147</v>
      </c>
    </row>
    <row r="453" spans="1:3" x14ac:dyDescent="0.25">
      <c r="A453" s="118">
        <v>41038.333333333299</v>
      </c>
      <c r="B453" s="117">
        <v>133.6</v>
      </c>
      <c r="C453" s="119" t="s">
        <v>147</v>
      </c>
    </row>
    <row r="454" spans="1:3" x14ac:dyDescent="0.25">
      <c r="A454" s="118">
        <v>41039.333333333299</v>
      </c>
      <c r="B454" s="117">
        <v>133.6</v>
      </c>
      <c r="C454" s="119" t="s">
        <v>147</v>
      </c>
    </row>
    <row r="455" spans="1:3" x14ac:dyDescent="0.25">
      <c r="A455" s="118">
        <v>41040.333333333299</v>
      </c>
      <c r="B455" s="117">
        <v>133.35</v>
      </c>
      <c r="C455" s="119" t="s">
        <v>147</v>
      </c>
    </row>
    <row r="456" spans="1:3" x14ac:dyDescent="0.25">
      <c r="A456" s="118">
        <v>41041.333333333299</v>
      </c>
      <c r="B456" s="117">
        <v>133.44999999999999</v>
      </c>
      <c r="C456" s="119" t="s">
        <v>147</v>
      </c>
    </row>
    <row r="457" spans="1:3" x14ac:dyDescent="0.25">
      <c r="A457" s="118">
        <v>41042.333333333299</v>
      </c>
      <c r="B457" s="117">
        <v>133.47999999999999</v>
      </c>
      <c r="C457" s="119" t="s">
        <v>147</v>
      </c>
    </row>
    <row r="458" spans="1:3" x14ac:dyDescent="0.25">
      <c r="A458" s="118">
        <v>41043.333333333299</v>
      </c>
      <c r="B458" s="117">
        <v>133.56</v>
      </c>
      <c r="C458" s="119" t="s">
        <v>147</v>
      </c>
    </row>
    <row r="459" spans="1:3" x14ac:dyDescent="0.25">
      <c r="A459" s="118">
        <v>41044.333333333299</v>
      </c>
      <c r="B459" s="117">
        <v>133.65</v>
      </c>
      <c r="C459" s="119" t="s">
        <v>147</v>
      </c>
    </row>
    <row r="460" spans="1:3" x14ac:dyDescent="0.25">
      <c r="A460" s="118">
        <v>41045.333333333299</v>
      </c>
      <c r="B460" s="117">
        <v>133.86000000000001</v>
      </c>
      <c r="C460" s="119" t="s">
        <v>147</v>
      </c>
    </row>
    <row r="461" spans="1:3" x14ac:dyDescent="0.25">
      <c r="A461" s="118">
        <v>41046.333333333299</v>
      </c>
      <c r="B461" s="117">
        <v>133.97</v>
      </c>
      <c r="C461" s="119" t="s">
        <v>147</v>
      </c>
    </row>
    <row r="462" spans="1:3" x14ac:dyDescent="0.25">
      <c r="A462" s="118">
        <v>41047.333333333299</v>
      </c>
      <c r="B462" s="117">
        <v>134</v>
      </c>
      <c r="C462" s="119" t="s">
        <v>147</v>
      </c>
    </row>
    <row r="463" spans="1:3" x14ac:dyDescent="0.25">
      <c r="A463" s="118">
        <v>41048.333333333299</v>
      </c>
      <c r="B463" s="117">
        <v>133.97999999999999</v>
      </c>
      <c r="C463" s="119" t="s">
        <v>147</v>
      </c>
    </row>
    <row r="464" spans="1:3" x14ac:dyDescent="0.25">
      <c r="A464" s="118">
        <v>41049.333333333299</v>
      </c>
      <c r="B464" s="117">
        <v>133.97999999999999</v>
      </c>
      <c r="C464" s="119" t="s">
        <v>147</v>
      </c>
    </row>
    <row r="465" spans="1:3" x14ac:dyDescent="0.25">
      <c r="A465" s="118">
        <v>41050.333333333299</v>
      </c>
      <c r="B465" s="117">
        <v>134.1</v>
      </c>
      <c r="C465" s="119" t="s">
        <v>147</v>
      </c>
    </row>
    <row r="466" spans="1:3" x14ac:dyDescent="0.25">
      <c r="A466" s="118">
        <v>41051.333333333299</v>
      </c>
      <c r="B466" s="117">
        <v>134</v>
      </c>
      <c r="C466" s="119" t="s">
        <v>147</v>
      </c>
    </row>
    <row r="467" spans="1:3" x14ac:dyDescent="0.25">
      <c r="A467" s="118">
        <v>41052.333333333299</v>
      </c>
      <c r="B467" s="117">
        <v>133.91</v>
      </c>
      <c r="C467" s="119" t="s">
        <v>147</v>
      </c>
    </row>
    <row r="468" spans="1:3" x14ac:dyDescent="0.25">
      <c r="A468" s="118">
        <v>41053.333333333299</v>
      </c>
      <c r="B468" s="117">
        <v>133.82</v>
      </c>
      <c r="C468" s="119" t="s">
        <v>147</v>
      </c>
    </row>
    <row r="469" spans="1:3" x14ac:dyDescent="0.25">
      <c r="A469" s="118">
        <v>41054.333333333299</v>
      </c>
      <c r="B469" s="117">
        <v>134.12</v>
      </c>
      <c r="C469" s="119" t="s">
        <v>147</v>
      </c>
    </row>
    <row r="470" spans="1:3" x14ac:dyDescent="0.25">
      <c r="A470" s="118">
        <v>41055.333333333299</v>
      </c>
      <c r="B470" s="117">
        <v>135.15</v>
      </c>
      <c r="C470" s="119" t="s">
        <v>147</v>
      </c>
    </row>
    <row r="471" spans="1:3" x14ac:dyDescent="0.25">
      <c r="A471" s="118">
        <v>41056.333333333299</v>
      </c>
      <c r="B471" s="117">
        <v>136.12</v>
      </c>
      <c r="C471" s="119" t="s">
        <v>147</v>
      </c>
    </row>
    <row r="472" spans="1:3" x14ac:dyDescent="0.25">
      <c r="A472" s="118">
        <v>41057.333333333299</v>
      </c>
      <c r="B472" s="117">
        <v>137.38</v>
      </c>
      <c r="C472" s="119" t="s">
        <v>147</v>
      </c>
    </row>
    <row r="473" spans="1:3" x14ac:dyDescent="0.25">
      <c r="A473" s="118">
        <v>41058.333333333299</v>
      </c>
      <c r="B473" s="117">
        <v>138.28</v>
      </c>
      <c r="C473" s="119" t="s">
        <v>147</v>
      </c>
    </row>
    <row r="474" spans="1:3" x14ac:dyDescent="0.25">
      <c r="A474" s="118">
        <v>41059.333333333299</v>
      </c>
      <c r="B474" s="117">
        <v>138.5</v>
      </c>
      <c r="C474" s="119" t="s">
        <v>147</v>
      </c>
    </row>
    <row r="475" spans="1:3" x14ac:dyDescent="0.25">
      <c r="A475" s="118">
        <v>41060.333333333299</v>
      </c>
      <c r="B475" s="117">
        <v>138.5</v>
      </c>
      <c r="C475" s="119" t="s">
        <v>147</v>
      </c>
    </row>
    <row r="476" spans="1:3" x14ac:dyDescent="0.25">
      <c r="A476" s="118">
        <v>41061.333333333299</v>
      </c>
      <c r="B476" s="117">
        <v>138.55000000000001</v>
      </c>
      <c r="C476" s="119" t="s">
        <v>147</v>
      </c>
    </row>
    <row r="477" spans="1:3" x14ac:dyDescent="0.25">
      <c r="A477" s="118">
        <v>41062.333333333299</v>
      </c>
      <c r="B477" s="117">
        <v>139.1</v>
      </c>
      <c r="C477" s="119" t="s">
        <v>147</v>
      </c>
    </row>
    <row r="478" spans="1:3" x14ac:dyDescent="0.25">
      <c r="A478" s="118">
        <v>41063.333333333299</v>
      </c>
      <c r="B478" s="117">
        <v>139.69999999999999</v>
      </c>
      <c r="C478" s="119" t="s">
        <v>147</v>
      </c>
    </row>
    <row r="479" spans="1:3" x14ac:dyDescent="0.25">
      <c r="A479" s="118">
        <v>41064.333333333299</v>
      </c>
      <c r="B479" s="117">
        <v>140.69999999999999</v>
      </c>
      <c r="C479" s="119" t="s">
        <v>147</v>
      </c>
    </row>
    <row r="480" spans="1:3" x14ac:dyDescent="0.25">
      <c r="A480" s="118">
        <v>41065.333333333299</v>
      </c>
      <c r="B480" s="117">
        <v>141.25</v>
      </c>
      <c r="C480" s="119" t="s">
        <v>147</v>
      </c>
    </row>
    <row r="481" spans="1:3" x14ac:dyDescent="0.25">
      <c r="A481" s="118">
        <v>41066.333333333299</v>
      </c>
      <c r="B481" s="117">
        <v>141.65</v>
      </c>
      <c r="C481" s="119" t="s">
        <v>147</v>
      </c>
    </row>
    <row r="482" spans="1:3" x14ac:dyDescent="0.25">
      <c r="A482" s="118">
        <v>41067.333333333299</v>
      </c>
      <c r="B482" s="117">
        <v>142.74</v>
      </c>
      <c r="C482" s="119" t="s">
        <v>147</v>
      </c>
    </row>
    <row r="483" spans="1:3" x14ac:dyDescent="0.25">
      <c r="A483" s="118">
        <v>41068.333333333299</v>
      </c>
      <c r="B483" s="117">
        <v>143.79</v>
      </c>
      <c r="C483" s="119" t="s">
        <v>147</v>
      </c>
    </row>
    <row r="484" spans="1:3" x14ac:dyDescent="0.25">
      <c r="A484" s="118">
        <v>41069.333333333299</v>
      </c>
      <c r="B484" s="117">
        <v>144.37</v>
      </c>
      <c r="C484" s="119" t="s">
        <v>147</v>
      </c>
    </row>
    <row r="485" spans="1:3" x14ac:dyDescent="0.25">
      <c r="A485" s="118">
        <v>41070.333333333299</v>
      </c>
      <c r="B485" s="117">
        <v>144.68</v>
      </c>
      <c r="C485" s="119" t="s">
        <v>147</v>
      </c>
    </row>
    <row r="486" spans="1:3" x14ac:dyDescent="0.25">
      <c r="A486" s="118">
        <v>41071.333333333299</v>
      </c>
      <c r="B486" s="117">
        <v>145.08000000000001</v>
      </c>
      <c r="C486" s="119" t="s">
        <v>147</v>
      </c>
    </row>
    <row r="487" spans="1:3" x14ac:dyDescent="0.25">
      <c r="A487" s="118">
        <v>41072.333333333299</v>
      </c>
      <c r="B487" s="117">
        <v>144.93</v>
      </c>
      <c r="C487" s="119" t="s">
        <v>147</v>
      </c>
    </row>
    <row r="488" spans="1:3" x14ac:dyDescent="0.25">
      <c r="A488" s="118">
        <v>41073.333333333299</v>
      </c>
      <c r="B488" s="117">
        <v>144.86000000000001</v>
      </c>
      <c r="C488" s="119" t="s">
        <v>147</v>
      </c>
    </row>
    <row r="489" spans="1:3" x14ac:dyDescent="0.25">
      <c r="A489" s="118">
        <v>41074.333333333299</v>
      </c>
      <c r="B489" s="117">
        <v>144.65</v>
      </c>
      <c r="C489" s="119" t="s">
        <v>147</v>
      </c>
    </row>
    <row r="490" spans="1:3" x14ac:dyDescent="0.25">
      <c r="A490" s="118">
        <v>41075.333333333299</v>
      </c>
      <c r="B490" s="117">
        <v>144.30000000000001</v>
      </c>
      <c r="C490" s="119" t="s">
        <v>147</v>
      </c>
    </row>
    <row r="491" spans="1:3" x14ac:dyDescent="0.25">
      <c r="A491" s="118">
        <v>41076.333333333299</v>
      </c>
      <c r="B491" s="117">
        <v>143.97</v>
      </c>
      <c r="C491" s="119" t="s">
        <v>147</v>
      </c>
    </row>
    <row r="492" spans="1:3" x14ac:dyDescent="0.25">
      <c r="A492" s="118">
        <v>41077.333333333299</v>
      </c>
      <c r="B492" s="117">
        <v>143.80000000000001</v>
      </c>
      <c r="C492" s="119" t="s">
        <v>147</v>
      </c>
    </row>
    <row r="493" spans="1:3" x14ac:dyDescent="0.25">
      <c r="A493" s="118">
        <v>41078.333333333299</v>
      </c>
      <c r="B493" s="117">
        <v>144.19999999999999</v>
      </c>
      <c r="C493" s="119" t="s">
        <v>147</v>
      </c>
    </row>
    <row r="494" spans="1:3" x14ac:dyDescent="0.25">
      <c r="A494" s="118">
        <v>41079.333333333299</v>
      </c>
      <c r="B494" s="117">
        <v>144.28</v>
      </c>
      <c r="C494" s="119" t="s">
        <v>147</v>
      </c>
    </row>
    <row r="495" spans="1:3" x14ac:dyDescent="0.25">
      <c r="A495" s="118">
        <v>41080.333333333299</v>
      </c>
      <c r="B495" s="117">
        <v>144.16999999999999</v>
      </c>
      <c r="C495" s="119" t="s">
        <v>147</v>
      </c>
    </row>
    <row r="496" spans="1:3" x14ac:dyDescent="0.25">
      <c r="A496" s="118">
        <v>41081.333333333299</v>
      </c>
      <c r="B496" s="117">
        <v>144.02000000000001</v>
      </c>
      <c r="C496" s="119" t="s">
        <v>147</v>
      </c>
    </row>
    <row r="497" spans="1:3" x14ac:dyDescent="0.25">
      <c r="A497" s="118">
        <v>41082.333333333299</v>
      </c>
      <c r="B497" s="117">
        <v>144</v>
      </c>
      <c r="C497" s="119" t="s">
        <v>147</v>
      </c>
    </row>
    <row r="498" spans="1:3" x14ac:dyDescent="0.25">
      <c r="A498" s="118">
        <v>41083.333333333299</v>
      </c>
      <c r="B498" s="117">
        <v>143.81</v>
      </c>
      <c r="C498" s="119" t="s">
        <v>147</v>
      </c>
    </row>
    <row r="499" spans="1:3" x14ac:dyDescent="0.25">
      <c r="A499" s="118">
        <v>41084.333333333299</v>
      </c>
      <c r="B499" s="117">
        <v>143.68</v>
      </c>
      <c r="C499" s="119" t="s">
        <v>147</v>
      </c>
    </row>
    <row r="500" spans="1:3" x14ac:dyDescent="0.25">
      <c r="A500" s="118">
        <v>41085.333333333299</v>
      </c>
      <c r="B500" s="117">
        <v>143.6</v>
      </c>
      <c r="C500" s="119" t="s">
        <v>147</v>
      </c>
    </row>
    <row r="501" spans="1:3" x14ac:dyDescent="0.25">
      <c r="A501" s="118">
        <v>41086.333333333299</v>
      </c>
      <c r="B501" s="117">
        <v>143.36000000000001</v>
      </c>
      <c r="C501" s="119" t="s">
        <v>147</v>
      </c>
    </row>
    <row r="502" spans="1:3" x14ac:dyDescent="0.25">
      <c r="A502" s="118">
        <v>41087.333333333299</v>
      </c>
      <c r="B502" s="117">
        <v>143.09</v>
      </c>
      <c r="C502" s="119" t="s">
        <v>147</v>
      </c>
    </row>
    <row r="503" spans="1:3" x14ac:dyDescent="0.25">
      <c r="A503" s="118">
        <v>41088.333333333299</v>
      </c>
      <c r="B503" s="117">
        <v>142.87</v>
      </c>
      <c r="C503" s="119" t="s">
        <v>147</v>
      </c>
    </row>
    <row r="504" spans="1:3" x14ac:dyDescent="0.25">
      <c r="A504" s="118">
        <v>41089.333333333299</v>
      </c>
      <c r="B504" s="117">
        <v>142.76</v>
      </c>
      <c r="C504" s="119" t="s">
        <v>147</v>
      </c>
    </row>
    <row r="505" spans="1:3" x14ac:dyDescent="0.25">
      <c r="A505" s="118">
        <v>41090.333333333299</v>
      </c>
      <c r="B505" s="117">
        <v>142.74</v>
      </c>
      <c r="C505" s="119" t="s">
        <v>147</v>
      </c>
    </row>
    <row r="506" spans="1:3" x14ac:dyDescent="0.25">
      <c r="A506" s="118">
        <v>41091.333333333299</v>
      </c>
      <c r="B506" s="117">
        <v>143.22999999999999</v>
      </c>
      <c r="C506" s="119" t="s">
        <v>147</v>
      </c>
    </row>
    <row r="507" spans="1:3" x14ac:dyDescent="0.25">
      <c r="A507" s="118">
        <v>41092.333333333299</v>
      </c>
      <c r="B507" s="117">
        <v>143.5</v>
      </c>
      <c r="C507" s="119" t="s">
        <v>147</v>
      </c>
    </row>
    <row r="508" spans="1:3" x14ac:dyDescent="0.25">
      <c r="A508" s="118">
        <v>41093.333333333299</v>
      </c>
      <c r="B508" s="117">
        <v>143.46</v>
      </c>
      <c r="C508" s="119" t="s">
        <v>147</v>
      </c>
    </row>
    <row r="509" spans="1:3" x14ac:dyDescent="0.25">
      <c r="A509" s="118">
        <v>41094.333333333299</v>
      </c>
      <c r="B509" s="117">
        <v>143.4</v>
      </c>
      <c r="C509" s="119" t="s">
        <v>147</v>
      </c>
    </row>
    <row r="510" spans="1:3" x14ac:dyDescent="0.25">
      <c r="A510" s="118">
        <v>41095.333333333299</v>
      </c>
      <c r="B510" s="117">
        <v>143.6</v>
      </c>
      <c r="C510" s="119" t="s">
        <v>147</v>
      </c>
    </row>
    <row r="511" spans="1:3" x14ac:dyDescent="0.25">
      <c r="A511" s="118">
        <v>41096.333333333299</v>
      </c>
      <c r="B511" s="117">
        <v>144.19999999999999</v>
      </c>
      <c r="C511" s="119" t="s">
        <v>147</v>
      </c>
    </row>
    <row r="512" spans="1:3" x14ac:dyDescent="0.25">
      <c r="A512" s="118">
        <v>41097.333333333299</v>
      </c>
      <c r="B512" s="117">
        <v>144.6</v>
      </c>
      <c r="C512" s="119" t="s">
        <v>147</v>
      </c>
    </row>
    <row r="513" spans="1:3" x14ac:dyDescent="0.25">
      <c r="A513" s="118">
        <v>41098.333333333299</v>
      </c>
      <c r="B513" s="117">
        <v>144.65</v>
      </c>
      <c r="C513" s="119" t="s">
        <v>147</v>
      </c>
    </row>
    <row r="514" spans="1:3" x14ac:dyDescent="0.25">
      <c r="A514" s="118">
        <v>41099.333333333299</v>
      </c>
      <c r="B514" s="117">
        <v>144.80000000000001</v>
      </c>
      <c r="C514" s="119" t="s">
        <v>147</v>
      </c>
    </row>
    <row r="515" spans="1:3" x14ac:dyDescent="0.25">
      <c r="A515" s="118">
        <v>41100.333333333299</v>
      </c>
      <c r="B515" s="117">
        <v>144.69</v>
      </c>
      <c r="C515" s="119" t="s">
        <v>147</v>
      </c>
    </row>
    <row r="516" spans="1:3" x14ac:dyDescent="0.25">
      <c r="A516" s="118">
        <v>41101.333333333299</v>
      </c>
      <c r="B516" s="117">
        <v>144.53</v>
      </c>
      <c r="C516" s="119" t="s">
        <v>147</v>
      </c>
    </row>
    <row r="517" spans="1:3" x14ac:dyDescent="0.25">
      <c r="A517" s="118">
        <v>41102.333333333299</v>
      </c>
      <c r="B517" s="117">
        <v>144.4</v>
      </c>
      <c r="C517" s="119" t="s">
        <v>147</v>
      </c>
    </row>
    <row r="518" spans="1:3" x14ac:dyDescent="0.25">
      <c r="A518" s="118">
        <v>41103.333333333299</v>
      </c>
      <c r="B518" s="117">
        <v>144.74</v>
      </c>
      <c r="C518" s="119" t="s">
        <v>147</v>
      </c>
    </row>
    <row r="519" spans="1:3" x14ac:dyDescent="0.25">
      <c r="A519" s="118">
        <v>41104.333333333299</v>
      </c>
      <c r="B519" s="117">
        <v>144.86000000000001</v>
      </c>
      <c r="C519" s="119" t="s">
        <v>147</v>
      </c>
    </row>
    <row r="520" spans="1:3" x14ac:dyDescent="0.25">
      <c r="A520" s="118">
        <v>41105.333333333299</v>
      </c>
      <c r="B520" s="117">
        <v>144.86000000000001</v>
      </c>
      <c r="C520" s="119" t="s">
        <v>147</v>
      </c>
    </row>
    <row r="521" spans="1:3" x14ac:dyDescent="0.25">
      <c r="A521" s="118">
        <v>41106.333333333299</v>
      </c>
      <c r="B521" s="117">
        <v>144.86000000000001</v>
      </c>
      <c r="C521" s="119" t="s">
        <v>147</v>
      </c>
    </row>
    <row r="522" spans="1:3" x14ac:dyDescent="0.25">
      <c r="A522" s="118">
        <v>41107.333333333299</v>
      </c>
      <c r="B522" s="117">
        <v>144.55000000000001</v>
      </c>
      <c r="C522" s="119" t="s">
        <v>147</v>
      </c>
    </row>
    <row r="523" spans="1:3" x14ac:dyDescent="0.25">
      <c r="A523" s="118">
        <v>41108.333333333299</v>
      </c>
      <c r="B523" s="117">
        <v>144.25</v>
      </c>
      <c r="C523" s="119" t="s">
        <v>147</v>
      </c>
    </row>
    <row r="524" spans="1:3" x14ac:dyDescent="0.25">
      <c r="A524" s="118">
        <v>41109.333333333299</v>
      </c>
      <c r="B524" s="117">
        <v>144.35</v>
      </c>
      <c r="C524" s="119" t="s">
        <v>147</v>
      </c>
    </row>
    <row r="525" spans="1:3" x14ac:dyDescent="0.25">
      <c r="A525" s="118">
        <v>41110.333333333299</v>
      </c>
      <c r="B525" s="117">
        <v>144.35</v>
      </c>
      <c r="C525" s="119" t="s">
        <v>147</v>
      </c>
    </row>
    <row r="526" spans="1:3" x14ac:dyDescent="0.25">
      <c r="A526" s="118">
        <v>41111.333333333299</v>
      </c>
      <c r="B526" s="117">
        <v>144.46</v>
      </c>
      <c r="C526" s="119" t="s">
        <v>147</v>
      </c>
    </row>
    <row r="527" spans="1:3" x14ac:dyDescent="0.25">
      <c r="A527" s="118">
        <v>41112.333333333299</v>
      </c>
      <c r="B527" s="117">
        <v>144.56</v>
      </c>
      <c r="C527" s="119" t="s">
        <v>147</v>
      </c>
    </row>
    <row r="528" spans="1:3" x14ac:dyDescent="0.25">
      <c r="A528" s="118">
        <v>41113.333333333299</v>
      </c>
      <c r="B528" s="117">
        <v>144.76</v>
      </c>
      <c r="C528" s="119" t="s">
        <v>147</v>
      </c>
    </row>
    <row r="529" spans="1:3" x14ac:dyDescent="0.25">
      <c r="A529" s="118">
        <v>41114.333333333299</v>
      </c>
      <c r="B529" s="117">
        <v>144.52000000000001</v>
      </c>
      <c r="C529" s="119" t="s">
        <v>147</v>
      </c>
    </row>
    <row r="530" spans="1:3" x14ac:dyDescent="0.25">
      <c r="A530" s="118">
        <v>41115.333333333299</v>
      </c>
      <c r="B530" s="117">
        <v>144.25</v>
      </c>
      <c r="C530" s="119" t="s">
        <v>147</v>
      </c>
    </row>
    <row r="531" spans="1:3" x14ac:dyDescent="0.25">
      <c r="A531" s="118">
        <v>41116.333333333299</v>
      </c>
      <c r="B531" s="117">
        <v>144.18</v>
      </c>
      <c r="C531" s="119" t="s">
        <v>147</v>
      </c>
    </row>
    <row r="532" spans="1:3" x14ac:dyDescent="0.25">
      <c r="A532" s="118">
        <v>41117.333333333299</v>
      </c>
      <c r="B532" s="117">
        <v>143.96</v>
      </c>
      <c r="C532" s="119" t="s">
        <v>147</v>
      </c>
    </row>
    <row r="533" spans="1:3" x14ac:dyDescent="0.25">
      <c r="A533" s="118">
        <v>41118.333333333299</v>
      </c>
      <c r="B533" s="117">
        <v>143.71</v>
      </c>
      <c r="C533" s="119" t="s">
        <v>147</v>
      </c>
    </row>
    <row r="534" spans="1:3" x14ac:dyDescent="0.25">
      <c r="A534" s="118">
        <v>41119.333333333299</v>
      </c>
      <c r="B534" s="117">
        <v>143.97999999999999</v>
      </c>
      <c r="C534" s="119" t="s">
        <v>147</v>
      </c>
    </row>
    <row r="535" spans="1:3" x14ac:dyDescent="0.25">
      <c r="A535" s="118">
        <v>41120.333333333299</v>
      </c>
      <c r="B535" s="117">
        <v>144.52000000000001</v>
      </c>
      <c r="C535" s="119" t="s">
        <v>147</v>
      </c>
    </row>
    <row r="536" spans="1:3" x14ac:dyDescent="0.25">
      <c r="A536" s="118">
        <v>41121.333333333299</v>
      </c>
      <c r="B536" s="117">
        <v>144.85</v>
      </c>
      <c r="C536" s="119" t="s">
        <v>147</v>
      </c>
    </row>
    <row r="537" spans="1:3" x14ac:dyDescent="0.25">
      <c r="A537" s="118">
        <v>41122.333333333299</v>
      </c>
      <c r="B537" s="117">
        <v>145.55000000000001</v>
      </c>
      <c r="C537" s="119" t="s">
        <v>147</v>
      </c>
    </row>
    <row r="538" spans="1:3" x14ac:dyDescent="0.25">
      <c r="A538" s="118">
        <v>41123.333333333299</v>
      </c>
      <c r="B538" s="117">
        <v>147.41</v>
      </c>
      <c r="C538" s="119">
        <v>45</v>
      </c>
    </row>
    <row r="539" spans="1:3" x14ac:dyDescent="0.25">
      <c r="A539" s="118">
        <v>41124.333333333299</v>
      </c>
      <c r="B539" s="117">
        <v>148.77000000000001</v>
      </c>
      <c r="C539" s="119">
        <v>45</v>
      </c>
    </row>
    <row r="540" spans="1:3" x14ac:dyDescent="0.25">
      <c r="A540" s="118">
        <v>41125.333333333299</v>
      </c>
      <c r="B540" s="117">
        <v>149.09</v>
      </c>
      <c r="C540" s="119">
        <v>45</v>
      </c>
    </row>
    <row r="541" spans="1:3" x14ac:dyDescent="0.25">
      <c r="A541" s="118">
        <v>41126.333333333299</v>
      </c>
      <c r="B541" s="117">
        <v>148.76</v>
      </c>
      <c r="C541" s="119">
        <v>45</v>
      </c>
    </row>
    <row r="542" spans="1:3" x14ac:dyDescent="0.25">
      <c r="A542" s="118">
        <v>41127.333333333299</v>
      </c>
      <c r="B542" s="117">
        <v>148.25</v>
      </c>
      <c r="C542" s="119">
        <v>45</v>
      </c>
    </row>
    <row r="543" spans="1:3" x14ac:dyDescent="0.25">
      <c r="A543" s="118">
        <v>41128.333333333299</v>
      </c>
      <c r="B543" s="117">
        <v>147.63999999999999</v>
      </c>
      <c r="C543" s="119" t="s">
        <v>147</v>
      </c>
    </row>
    <row r="544" spans="1:3" x14ac:dyDescent="0.25">
      <c r="A544" s="118">
        <v>41129.333333333299</v>
      </c>
      <c r="B544" s="117">
        <v>147.06</v>
      </c>
      <c r="C544" s="119" t="s">
        <v>147</v>
      </c>
    </row>
    <row r="545" spans="1:3" x14ac:dyDescent="0.25">
      <c r="A545" s="118">
        <v>41130.333333333299</v>
      </c>
      <c r="B545" s="117">
        <v>146.44999999999999</v>
      </c>
      <c r="C545" s="119" t="s">
        <v>147</v>
      </c>
    </row>
    <row r="546" spans="1:3" x14ac:dyDescent="0.25">
      <c r="A546" s="118">
        <v>41131.333333333299</v>
      </c>
      <c r="B546" s="117">
        <v>146.19</v>
      </c>
      <c r="C546" s="119" t="s">
        <v>147</v>
      </c>
    </row>
    <row r="547" spans="1:3" x14ac:dyDescent="0.25">
      <c r="A547" s="118">
        <v>41132.333333333299</v>
      </c>
      <c r="B547" s="117">
        <v>145.63</v>
      </c>
      <c r="C547" s="119" t="s">
        <v>147</v>
      </c>
    </row>
    <row r="548" spans="1:3" x14ac:dyDescent="0.25">
      <c r="A548" s="118">
        <v>41133.333333333299</v>
      </c>
      <c r="B548" s="117">
        <v>145.18</v>
      </c>
      <c r="C548" s="119" t="s">
        <v>147</v>
      </c>
    </row>
    <row r="549" spans="1:3" x14ac:dyDescent="0.25">
      <c r="A549" s="118">
        <v>41134.333333333299</v>
      </c>
      <c r="B549" s="117">
        <v>145.03</v>
      </c>
      <c r="C549" s="119" t="s">
        <v>147</v>
      </c>
    </row>
    <row r="550" spans="1:3" x14ac:dyDescent="0.25">
      <c r="A550" s="118">
        <v>41135.333333333299</v>
      </c>
      <c r="B550" s="117">
        <v>144.65</v>
      </c>
      <c r="C550" s="119" t="s">
        <v>147</v>
      </c>
    </row>
    <row r="551" spans="1:3" x14ac:dyDescent="0.25">
      <c r="A551" s="118">
        <v>41136.333333333299</v>
      </c>
      <c r="B551" s="117">
        <v>144.32</v>
      </c>
      <c r="C551" s="119" t="s">
        <v>147</v>
      </c>
    </row>
    <row r="552" spans="1:3" x14ac:dyDescent="0.25">
      <c r="A552" s="118">
        <v>41137.333333333299</v>
      </c>
      <c r="B552" s="117">
        <v>144.07</v>
      </c>
      <c r="C552" s="119" t="s">
        <v>147</v>
      </c>
    </row>
    <row r="553" spans="1:3" x14ac:dyDescent="0.25">
      <c r="A553" s="118">
        <v>41138.333333333299</v>
      </c>
      <c r="B553" s="117">
        <v>143.93</v>
      </c>
      <c r="C553" s="119" t="s">
        <v>147</v>
      </c>
    </row>
    <row r="554" spans="1:3" x14ac:dyDescent="0.25">
      <c r="A554" s="118">
        <v>41139.333333333299</v>
      </c>
      <c r="B554" s="117">
        <v>144.93</v>
      </c>
      <c r="C554" s="119" t="s">
        <v>147</v>
      </c>
    </row>
    <row r="555" spans="1:3" x14ac:dyDescent="0.25">
      <c r="A555" s="118">
        <v>41140.333333333299</v>
      </c>
      <c r="B555" s="117">
        <v>145.53</v>
      </c>
      <c r="C555" s="119" t="s">
        <v>147</v>
      </c>
    </row>
    <row r="556" spans="1:3" x14ac:dyDescent="0.25">
      <c r="A556" s="118">
        <v>41141.333333333299</v>
      </c>
      <c r="B556" s="117">
        <v>145.76</v>
      </c>
      <c r="C556" s="119" t="s">
        <v>147</v>
      </c>
    </row>
    <row r="557" spans="1:3" x14ac:dyDescent="0.25">
      <c r="A557" s="118">
        <v>41142.333333333299</v>
      </c>
      <c r="B557" s="117">
        <v>145.63</v>
      </c>
      <c r="C557" s="119" t="s">
        <v>147</v>
      </c>
    </row>
    <row r="558" spans="1:3" x14ac:dyDescent="0.25">
      <c r="A558" s="118">
        <v>41143.333333333299</v>
      </c>
      <c r="B558" s="117">
        <v>145.9</v>
      </c>
      <c r="C558" s="119" t="s">
        <v>147</v>
      </c>
    </row>
    <row r="559" spans="1:3" x14ac:dyDescent="0.25">
      <c r="A559" s="118">
        <v>41144.333333333299</v>
      </c>
      <c r="B559" s="117">
        <v>146.41999999999999</v>
      </c>
      <c r="C559" s="119" t="s">
        <v>147</v>
      </c>
    </row>
    <row r="560" spans="1:3" x14ac:dyDescent="0.25">
      <c r="A560" s="118">
        <v>41145.333333333299</v>
      </c>
      <c r="B560" s="117">
        <v>146.59</v>
      </c>
      <c r="C560" s="119" t="s">
        <v>147</v>
      </c>
    </row>
    <row r="561" spans="1:3" x14ac:dyDescent="0.25">
      <c r="A561" s="118">
        <v>41146.333333333299</v>
      </c>
      <c r="B561" s="117">
        <v>146.51</v>
      </c>
      <c r="C561" s="119" t="s">
        <v>147</v>
      </c>
    </row>
    <row r="562" spans="1:3" x14ac:dyDescent="0.25">
      <c r="A562" s="118">
        <v>41147.333333333299</v>
      </c>
      <c r="B562" s="117">
        <v>146.63</v>
      </c>
      <c r="C562" s="119" t="s">
        <v>147</v>
      </c>
    </row>
    <row r="563" spans="1:3" x14ac:dyDescent="0.25">
      <c r="A563" s="118">
        <v>41148.333333333299</v>
      </c>
      <c r="B563" s="117">
        <v>146.72</v>
      </c>
      <c r="C563" s="119" t="s">
        <v>147</v>
      </c>
    </row>
    <row r="564" spans="1:3" x14ac:dyDescent="0.25">
      <c r="A564" s="118">
        <v>41149.333333333299</v>
      </c>
      <c r="B564" s="117">
        <v>146.62</v>
      </c>
      <c r="C564" s="119" t="s">
        <v>147</v>
      </c>
    </row>
    <row r="565" spans="1:3" x14ac:dyDescent="0.25">
      <c r="A565" s="118">
        <v>41150.333333333299</v>
      </c>
      <c r="B565" s="117">
        <v>147.76</v>
      </c>
      <c r="C565" s="119" t="s">
        <v>147</v>
      </c>
    </row>
    <row r="566" spans="1:3" x14ac:dyDescent="0.25">
      <c r="A566" s="118">
        <v>41151.333333333299</v>
      </c>
      <c r="B566" s="117">
        <v>147.71</v>
      </c>
      <c r="C566" s="119" t="s">
        <v>147</v>
      </c>
    </row>
    <row r="567" spans="1:3" x14ac:dyDescent="0.25">
      <c r="A567" s="118">
        <v>41152.333333333299</v>
      </c>
      <c r="B567" s="117">
        <v>147.38</v>
      </c>
      <c r="C567" s="119" t="s">
        <v>147</v>
      </c>
    </row>
    <row r="568" spans="1:3" x14ac:dyDescent="0.25">
      <c r="A568" s="118">
        <v>41153.333333333299</v>
      </c>
      <c r="B568" s="117">
        <v>147.57</v>
      </c>
      <c r="C568" s="119" t="s">
        <v>147</v>
      </c>
    </row>
    <row r="569" spans="1:3" x14ac:dyDescent="0.25">
      <c r="A569" s="118">
        <v>41154.333333333299</v>
      </c>
      <c r="B569" s="117">
        <v>147.72999999999999</v>
      </c>
      <c r="C569" s="119" t="s">
        <v>147</v>
      </c>
    </row>
    <row r="570" spans="1:3" x14ac:dyDescent="0.25">
      <c r="A570" s="118">
        <v>41155.333333333299</v>
      </c>
      <c r="B570" s="117">
        <v>148.9</v>
      </c>
      <c r="C570" s="119" t="s">
        <v>147</v>
      </c>
    </row>
    <row r="571" spans="1:3" x14ac:dyDescent="0.25">
      <c r="A571" s="118">
        <v>41156.333333333299</v>
      </c>
      <c r="B571" s="117">
        <v>148.80000000000001</v>
      </c>
      <c r="C571" s="119" t="s">
        <v>147</v>
      </c>
    </row>
    <row r="572" spans="1:3" x14ac:dyDescent="0.25">
      <c r="A572" s="118">
        <v>41157.333333333299</v>
      </c>
      <c r="B572" s="117">
        <v>148.63</v>
      </c>
      <c r="C572" s="119" t="s">
        <v>147</v>
      </c>
    </row>
    <row r="573" spans="1:3" x14ac:dyDescent="0.25">
      <c r="A573" s="118">
        <v>41158.333333333299</v>
      </c>
      <c r="B573" s="117">
        <v>148.52000000000001</v>
      </c>
      <c r="C573" s="119" t="s">
        <v>147</v>
      </c>
    </row>
    <row r="574" spans="1:3" x14ac:dyDescent="0.25">
      <c r="A574" s="118">
        <v>41159.333333333299</v>
      </c>
      <c r="B574" s="117">
        <v>148.72</v>
      </c>
      <c r="C574" s="119" t="s">
        <v>147</v>
      </c>
    </row>
    <row r="575" spans="1:3" x14ac:dyDescent="0.25">
      <c r="A575" s="118">
        <v>41160.333333333299</v>
      </c>
      <c r="B575" s="117">
        <v>148.80000000000001</v>
      </c>
      <c r="C575" s="119" t="s">
        <v>147</v>
      </c>
    </row>
    <row r="576" spans="1:3" x14ac:dyDescent="0.25">
      <c r="A576" s="118">
        <v>41161.333333333299</v>
      </c>
      <c r="B576" s="117">
        <v>148.47</v>
      </c>
      <c r="C576" s="119" t="s">
        <v>147</v>
      </c>
    </row>
    <row r="577" spans="1:3" x14ac:dyDescent="0.25">
      <c r="A577" s="118">
        <v>41162.333333333299</v>
      </c>
      <c r="B577" s="117">
        <v>148.47999999999999</v>
      </c>
      <c r="C577" s="119" t="s">
        <v>147</v>
      </c>
    </row>
    <row r="578" spans="1:3" x14ac:dyDescent="0.25">
      <c r="A578" s="118">
        <v>41163.333333333299</v>
      </c>
      <c r="B578" s="117">
        <v>148.19999999999999</v>
      </c>
      <c r="C578" s="119" t="s">
        <v>147</v>
      </c>
    </row>
    <row r="579" spans="1:3" x14ac:dyDescent="0.25">
      <c r="A579" s="118">
        <v>41164.333333333299</v>
      </c>
      <c r="B579" s="117">
        <v>148.06</v>
      </c>
      <c r="C579" s="119" t="s">
        <v>147</v>
      </c>
    </row>
    <row r="580" spans="1:3" x14ac:dyDescent="0.25">
      <c r="A580" s="118">
        <v>41165.333333333299</v>
      </c>
      <c r="B580" s="117">
        <v>148.16999999999999</v>
      </c>
      <c r="C580" s="119" t="s">
        <v>147</v>
      </c>
    </row>
    <row r="581" spans="1:3" x14ac:dyDescent="0.25">
      <c r="A581" s="118">
        <v>41166.333333333299</v>
      </c>
      <c r="B581" s="117">
        <v>148.22</v>
      </c>
      <c r="C581" s="119" t="s">
        <v>147</v>
      </c>
    </row>
    <row r="582" spans="1:3" x14ac:dyDescent="0.25">
      <c r="A582" s="118">
        <v>41167.333333333299</v>
      </c>
      <c r="B582" s="117">
        <v>148.69999999999999</v>
      </c>
      <c r="C582" s="119" t="s">
        <v>147</v>
      </c>
    </row>
    <row r="583" spans="1:3" x14ac:dyDescent="0.25">
      <c r="A583" s="118">
        <v>41168.333333333299</v>
      </c>
      <c r="B583" s="117">
        <v>149</v>
      </c>
      <c r="C583" s="119" t="s">
        <v>147</v>
      </c>
    </row>
    <row r="584" spans="1:3" x14ac:dyDescent="0.25">
      <c r="A584" s="118">
        <v>41169.333333333299</v>
      </c>
      <c r="B584" s="117">
        <v>150.08000000000001</v>
      </c>
      <c r="C584" s="119" t="s">
        <v>147</v>
      </c>
    </row>
    <row r="585" spans="1:3" x14ac:dyDescent="0.25">
      <c r="A585" s="118">
        <v>41170.333333333299</v>
      </c>
      <c r="B585" s="117">
        <v>150.25</v>
      </c>
      <c r="C585" s="119">
        <v>45.86</v>
      </c>
    </row>
    <row r="586" spans="1:3" x14ac:dyDescent="0.25">
      <c r="A586" s="118">
        <v>41171.333333333299</v>
      </c>
      <c r="B586" s="117">
        <v>150.06</v>
      </c>
      <c r="C586" s="119">
        <v>45.86</v>
      </c>
    </row>
    <row r="587" spans="1:3" x14ac:dyDescent="0.25">
      <c r="A587" s="118">
        <v>41172.333333333299</v>
      </c>
      <c r="B587" s="117">
        <v>149.68</v>
      </c>
      <c r="C587" s="119">
        <v>46.7</v>
      </c>
    </row>
    <row r="588" spans="1:3" x14ac:dyDescent="0.25">
      <c r="A588" s="118">
        <v>41173.333333333299</v>
      </c>
      <c r="B588" s="117">
        <v>149.68</v>
      </c>
      <c r="C588" s="119">
        <v>46.68</v>
      </c>
    </row>
    <row r="589" spans="1:3" x14ac:dyDescent="0.25">
      <c r="A589" s="118">
        <v>41174.333333333299</v>
      </c>
      <c r="B589" s="117">
        <v>149.76</v>
      </c>
      <c r="C589" s="119">
        <v>47.28</v>
      </c>
    </row>
    <row r="590" spans="1:3" x14ac:dyDescent="0.25">
      <c r="A590" s="118">
        <v>41175.333333333299</v>
      </c>
      <c r="B590" s="117">
        <v>149.34</v>
      </c>
      <c r="C590" s="119">
        <v>47.18</v>
      </c>
    </row>
    <row r="591" spans="1:3" x14ac:dyDescent="0.25">
      <c r="A591" s="118">
        <v>41176.333333333299</v>
      </c>
      <c r="B591" s="117">
        <v>149.18</v>
      </c>
      <c r="C591" s="119">
        <v>47.26</v>
      </c>
    </row>
    <row r="592" spans="1:3" x14ac:dyDescent="0.25">
      <c r="A592" s="118">
        <v>41177.333333333299</v>
      </c>
      <c r="B592" s="117">
        <v>148.93</v>
      </c>
      <c r="C592" s="119">
        <v>47.28</v>
      </c>
    </row>
    <row r="593" spans="1:3" x14ac:dyDescent="0.25">
      <c r="A593" s="118">
        <v>41178.333333333299</v>
      </c>
      <c r="B593" s="117">
        <v>148.72999999999999</v>
      </c>
      <c r="C593" s="119">
        <v>47.16</v>
      </c>
    </row>
    <row r="594" spans="1:3" x14ac:dyDescent="0.25">
      <c r="A594" s="118">
        <v>41179.333333333299</v>
      </c>
      <c r="B594" s="117">
        <v>148.4</v>
      </c>
      <c r="C594" s="119">
        <v>46.2</v>
      </c>
    </row>
    <row r="595" spans="1:3" x14ac:dyDescent="0.25">
      <c r="A595" s="118">
        <v>41180.333333333299</v>
      </c>
      <c r="B595" s="117">
        <v>148.6</v>
      </c>
      <c r="C595" s="119">
        <v>46.25</v>
      </c>
    </row>
    <row r="596" spans="1:3" x14ac:dyDescent="0.25">
      <c r="A596" s="118">
        <v>41181.333333333299</v>
      </c>
      <c r="B596" s="117">
        <v>149.04</v>
      </c>
      <c r="C596" s="119">
        <v>46.15</v>
      </c>
    </row>
    <row r="597" spans="1:3" x14ac:dyDescent="0.25">
      <c r="A597" s="118">
        <v>41182.333333333299</v>
      </c>
      <c r="B597" s="117">
        <v>148.9</v>
      </c>
      <c r="C597" s="119">
        <v>46.12</v>
      </c>
    </row>
    <row r="598" spans="1:3" x14ac:dyDescent="0.25">
      <c r="A598" s="118">
        <v>41183.333333333299</v>
      </c>
      <c r="B598" s="117">
        <v>148.69</v>
      </c>
      <c r="C598" s="119">
        <v>46.13</v>
      </c>
    </row>
    <row r="599" spans="1:3" x14ac:dyDescent="0.25">
      <c r="A599" s="118">
        <v>41184.333333333299</v>
      </c>
      <c r="B599" s="117">
        <v>148.53</v>
      </c>
      <c r="C599" s="119">
        <v>46.1</v>
      </c>
    </row>
    <row r="600" spans="1:3" x14ac:dyDescent="0.25">
      <c r="A600" s="118">
        <v>41185.333333333299</v>
      </c>
      <c r="B600" s="117">
        <v>148.34</v>
      </c>
      <c r="C600" s="119">
        <v>46.06</v>
      </c>
    </row>
    <row r="601" spans="1:3" x14ac:dyDescent="0.25">
      <c r="A601" s="118">
        <v>41186.333333333299</v>
      </c>
      <c r="B601" s="117">
        <v>148.07</v>
      </c>
      <c r="C601" s="119">
        <v>46.03</v>
      </c>
    </row>
    <row r="602" spans="1:3" x14ac:dyDescent="0.25">
      <c r="A602" s="118">
        <v>41187.333333333299</v>
      </c>
      <c r="B602" s="117">
        <v>147.80000000000001</v>
      </c>
      <c r="C602" s="119">
        <v>46.04</v>
      </c>
    </row>
    <row r="603" spans="1:3" x14ac:dyDescent="0.25">
      <c r="A603" s="118">
        <v>41188.333333333299</v>
      </c>
      <c r="B603" s="117">
        <v>148.08000000000001</v>
      </c>
      <c r="C603" s="119">
        <v>46.04</v>
      </c>
    </row>
    <row r="604" spans="1:3" x14ac:dyDescent="0.25">
      <c r="A604" s="118">
        <v>41189.333333333299</v>
      </c>
      <c r="B604" s="117">
        <v>148.75</v>
      </c>
      <c r="C604" s="119">
        <v>46.23</v>
      </c>
    </row>
    <row r="605" spans="1:3" x14ac:dyDescent="0.25">
      <c r="A605" s="118">
        <v>41190.333333333299</v>
      </c>
      <c r="B605" s="117">
        <v>148.86000000000001</v>
      </c>
      <c r="C605" s="119">
        <v>46.28</v>
      </c>
    </row>
    <row r="606" spans="1:3" x14ac:dyDescent="0.25">
      <c r="A606" s="118">
        <v>41191.333333333299</v>
      </c>
      <c r="B606" s="117">
        <v>148.65</v>
      </c>
      <c r="C606" s="119">
        <v>46.2</v>
      </c>
    </row>
    <row r="607" spans="1:3" x14ac:dyDescent="0.25">
      <c r="A607" s="118">
        <v>41192.333333333299</v>
      </c>
      <c r="B607" s="117">
        <v>148.4</v>
      </c>
      <c r="C607" s="119">
        <v>46.43</v>
      </c>
    </row>
    <row r="608" spans="1:3" x14ac:dyDescent="0.25">
      <c r="A608" s="118">
        <v>41193.333333333299</v>
      </c>
      <c r="B608" s="117">
        <v>148.08000000000001</v>
      </c>
      <c r="C608" s="119">
        <v>46.46</v>
      </c>
    </row>
    <row r="609" spans="1:3" x14ac:dyDescent="0.25">
      <c r="A609" s="118">
        <v>41194.333333333299</v>
      </c>
      <c r="B609" s="117">
        <v>148.03</v>
      </c>
      <c r="C609" s="119">
        <v>46.32</v>
      </c>
    </row>
    <row r="610" spans="1:3" x14ac:dyDescent="0.25">
      <c r="A610" s="118">
        <v>41195.333333333299</v>
      </c>
      <c r="B610" s="117">
        <v>148.02000000000001</v>
      </c>
      <c r="C610" s="119">
        <v>46.4</v>
      </c>
    </row>
    <row r="611" spans="1:3" x14ac:dyDescent="0.25">
      <c r="A611" s="118">
        <v>41196.333333333299</v>
      </c>
      <c r="B611" s="117">
        <v>148.1</v>
      </c>
      <c r="C611" s="119">
        <v>46.34</v>
      </c>
    </row>
    <row r="612" spans="1:3" x14ac:dyDescent="0.25">
      <c r="A612" s="118">
        <v>41197.333333333299</v>
      </c>
      <c r="B612" s="117">
        <v>148.30000000000001</v>
      </c>
      <c r="C612" s="119">
        <v>46.15</v>
      </c>
    </row>
    <row r="613" spans="1:3" x14ac:dyDescent="0.25">
      <c r="A613" s="118">
        <v>41198.333333333299</v>
      </c>
      <c r="B613" s="117">
        <v>148.4</v>
      </c>
      <c r="C613" s="119">
        <v>46.15</v>
      </c>
    </row>
    <row r="614" spans="1:3" x14ac:dyDescent="0.25">
      <c r="A614" s="118">
        <v>41199.333333333299</v>
      </c>
      <c r="B614" s="117">
        <v>148.47999999999999</v>
      </c>
      <c r="C614" s="119">
        <v>46.18</v>
      </c>
    </row>
    <row r="615" spans="1:3" x14ac:dyDescent="0.25">
      <c r="A615" s="118">
        <v>41200.333333333299</v>
      </c>
      <c r="B615" s="117">
        <v>148.4</v>
      </c>
      <c r="C615" s="119">
        <v>46.1</v>
      </c>
    </row>
    <row r="616" spans="1:3" x14ac:dyDescent="0.25">
      <c r="A616" s="118">
        <v>41201.333333333299</v>
      </c>
      <c r="B616" s="117">
        <v>148.1</v>
      </c>
      <c r="C616" s="119">
        <v>46.05</v>
      </c>
    </row>
    <row r="617" spans="1:3" x14ac:dyDescent="0.25">
      <c r="A617" s="118">
        <v>41202.333333333299</v>
      </c>
      <c r="B617" s="117">
        <v>147.69999999999999</v>
      </c>
      <c r="C617" s="119">
        <v>46.05</v>
      </c>
    </row>
    <row r="618" spans="1:3" x14ac:dyDescent="0.25">
      <c r="A618" s="118">
        <v>41203.333333333299</v>
      </c>
      <c r="B618" s="117">
        <v>147.32</v>
      </c>
      <c r="C618" s="119">
        <v>46.05</v>
      </c>
    </row>
    <row r="619" spans="1:3" x14ac:dyDescent="0.25">
      <c r="A619" s="118">
        <v>41204.333333333299</v>
      </c>
      <c r="B619" s="117">
        <v>147.38</v>
      </c>
      <c r="C619" s="119">
        <v>46.05</v>
      </c>
    </row>
    <row r="620" spans="1:3" x14ac:dyDescent="0.25">
      <c r="A620" s="118">
        <v>41205.333333333299</v>
      </c>
      <c r="B620" s="117">
        <v>147.28</v>
      </c>
      <c r="C620" s="119">
        <v>46.05</v>
      </c>
    </row>
    <row r="621" spans="1:3" x14ac:dyDescent="0.25">
      <c r="A621" s="118">
        <v>41206.333333333299</v>
      </c>
      <c r="B621" s="117">
        <v>147.12</v>
      </c>
      <c r="C621" s="119">
        <v>46.05</v>
      </c>
    </row>
    <row r="622" spans="1:3" x14ac:dyDescent="0.25">
      <c r="A622" s="118">
        <v>41207.333333333299</v>
      </c>
      <c r="B622" s="117">
        <v>147.12</v>
      </c>
      <c r="C622" s="119">
        <v>46.05</v>
      </c>
    </row>
    <row r="623" spans="1:3" x14ac:dyDescent="0.25">
      <c r="A623" s="118">
        <v>41208.333333333299</v>
      </c>
      <c r="B623" s="117">
        <v>147.05000000000001</v>
      </c>
      <c r="C623" s="119">
        <v>46.05</v>
      </c>
    </row>
    <row r="624" spans="1:3" x14ac:dyDescent="0.25">
      <c r="A624" s="118">
        <v>41209.333333333299</v>
      </c>
      <c r="B624" s="117">
        <v>146.85</v>
      </c>
      <c r="C624" s="119">
        <v>46.05</v>
      </c>
    </row>
    <row r="625" spans="1:3" x14ac:dyDescent="0.25">
      <c r="A625" s="118">
        <v>41210.333333333299</v>
      </c>
      <c r="B625" s="117">
        <v>146.86000000000001</v>
      </c>
      <c r="C625" s="119">
        <v>46</v>
      </c>
    </row>
    <row r="626" spans="1:3" x14ac:dyDescent="0.25">
      <c r="A626" s="118">
        <v>41211.333333333299</v>
      </c>
      <c r="B626" s="117">
        <v>146.93</v>
      </c>
      <c r="C626" s="119">
        <v>46</v>
      </c>
    </row>
    <row r="627" spans="1:3" x14ac:dyDescent="0.25">
      <c r="A627" s="118">
        <v>41212.333333333299</v>
      </c>
      <c r="B627" s="117">
        <v>146.94</v>
      </c>
      <c r="C627" s="119">
        <v>46</v>
      </c>
    </row>
    <row r="628" spans="1:3" x14ac:dyDescent="0.25">
      <c r="A628" s="118">
        <v>41213.333333333299</v>
      </c>
      <c r="B628" s="117">
        <v>146.82</v>
      </c>
      <c r="C628" s="119">
        <v>46.02</v>
      </c>
    </row>
    <row r="629" spans="1:3" x14ac:dyDescent="0.25">
      <c r="A629" s="118">
        <v>41214.333333333299</v>
      </c>
      <c r="B629" s="117">
        <v>146.81</v>
      </c>
      <c r="C629" s="119">
        <v>46.02</v>
      </c>
    </row>
    <row r="630" spans="1:3" x14ac:dyDescent="0.25">
      <c r="A630" s="118">
        <v>41215.333333333299</v>
      </c>
      <c r="B630" s="117">
        <v>146.68</v>
      </c>
      <c r="C630" s="119">
        <v>46</v>
      </c>
    </row>
    <row r="631" spans="1:3" x14ac:dyDescent="0.25">
      <c r="A631" s="118">
        <v>41216.333333333299</v>
      </c>
      <c r="B631" s="117">
        <v>146.55000000000001</v>
      </c>
      <c r="C631" s="119">
        <v>46.01</v>
      </c>
    </row>
    <row r="632" spans="1:3" x14ac:dyDescent="0.25">
      <c r="A632" s="118">
        <v>41217.333333333299</v>
      </c>
      <c r="B632" s="117">
        <v>146.54</v>
      </c>
      <c r="C632" s="119">
        <v>45.99</v>
      </c>
    </row>
    <row r="633" spans="1:3" x14ac:dyDescent="0.25">
      <c r="A633" s="118">
        <v>41219.333333333299</v>
      </c>
      <c r="B633" s="117">
        <v>146.44</v>
      </c>
      <c r="C633" s="119">
        <v>46</v>
      </c>
    </row>
    <row r="634" spans="1:3" x14ac:dyDescent="0.25">
      <c r="A634" s="118">
        <v>41220.333333333299</v>
      </c>
      <c r="B634" s="117">
        <v>146.28</v>
      </c>
      <c r="C634" s="119">
        <v>46</v>
      </c>
    </row>
    <row r="635" spans="1:3" x14ac:dyDescent="0.25">
      <c r="A635" s="118">
        <v>41221.333333333299</v>
      </c>
      <c r="B635" s="117">
        <v>146.08000000000001</v>
      </c>
      <c r="C635" s="119">
        <v>46</v>
      </c>
    </row>
    <row r="636" spans="1:3" x14ac:dyDescent="0.25">
      <c r="A636" s="118">
        <v>41222.333333333299</v>
      </c>
      <c r="B636" s="117">
        <v>145.96</v>
      </c>
      <c r="C636" s="119">
        <v>46</v>
      </c>
    </row>
    <row r="637" spans="1:3" x14ac:dyDescent="0.25">
      <c r="A637" s="118">
        <v>41223.333333333299</v>
      </c>
      <c r="B637" s="117">
        <v>145.97999999999999</v>
      </c>
      <c r="C637" s="119">
        <v>46</v>
      </c>
    </row>
    <row r="638" spans="1:3" x14ac:dyDescent="0.25">
      <c r="A638" s="118">
        <v>41224.333333333299</v>
      </c>
      <c r="B638" s="117">
        <v>146.06</v>
      </c>
      <c r="C638" s="119">
        <v>46</v>
      </c>
    </row>
    <row r="639" spans="1:3" x14ac:dyDescent="0.25">
      <c r="A639" s="118">
        <v>41225.333333333299</v>
      </c>
      <c r="B639" s="117">
        <v>146.08000000000001</v>
      </c>
      <c r="C639" s="119">
        <v>46</v>
      </c>
    </row>
    <row r="640" spans="1:3" x14ac:dyDescent="0.25">
      <c r="A640" s="118">
        <v>41226.333333333299</v>
      </c>
      <c r="B640" s="117">
        <v>146.05000000000001</v>
      </c>
      <c r="C640" s="119">
        <v>46</v>
      </c>
    </row>
    <row r="641" spans="1:3" x14ac:dyDescent="0.25">
      <c r="A641" s="118">
        <v>41227.333333333299</v>
      </c>
      <c r="B641" s="117">
        <v>146</v>
      </c>
      <c r="C641" s="119">
        <v>46</v>
      </c>
    </row>
    <row r="642" spans="1:3" x14ac:dyDescent="0.25">
      <c r="A642" s="118">
        <v>41228.333333333299</v>
      </c>
      <c r="B642" s="117">
        <v>145.94999999999999</v>
      </c>
      <c r="C642" s="119">
        <v>46</v>
      </c>
    </row>
    <row r="643" spans="1:3" x14ac:dyDescent="0.25">
      <c r="A643" s="118">
        <v>41229.333333333299</v>
      </c>
      <c r="B643" s="117">
        <v>145.74</v>
      </c>
      <c r="C643" s="119">
        <v>46</v>
      </c>
    </row>
    <row r="644" spans="1:3" x14ac:dyDescent="0.25">
      <c r="A644" s="118">
        <v>41230.333333333299</v>
      </c>
      <c r="B644" s="117">
        <v>145.55000000000001</v>
      </c>
      <c r="C644" s="119">
        <v>46</v>
      </c>
    </row>
    <row r="645" spans="1:3" x14ac:dyDescent="0.25">
      <c r="A645" s="118">
        <v>41231.333333333299</v>
      </c>
      <c r="B645" s="117">
        <v>145.47999999999999</v>
      </c>
      <c r="C645" s="119">
        <v>46</v>
      </c>
    </row>
    <row r="646" spans="1:3" x14ac:dyDescent="0.25">
      <c r="A646" s="118">
        <v>41232.333333333299</v>
      </c>
      <c r="B646" s="117">
        <v>145.56</v>
      </c>
      <c r="C646" s="119">
        <v>46</v>
      </c>
    </row>
    <row r="647" spans="1:3" x14ac:dyDescent="0.25">
      <c r="A647" s="118">
        <v>41233.333333333299</v>
      </c>
      <c r="B647" s="117">
        <v>145.46</v>
      </c>
      <c r="C647" s="119">
        <v>46</v>
      </c>
    </row>
    <row r="648" spans="1:3" x14ac:dyDescent="0.25">
      <c r="A648" s="118">
        <v>41234.333333333299</v>
      </c>
      <c r="B648" s="117">
        <v>145.4</v>
      </c>
      <c r="C648" s="119">
        <v>46</v>
      </c>
    </row>
    <row r="649" spans="1:3" x14ac:dyDescent="0.25">
      <c r="A649" s="118">
        <v>41235.333333333299</v>
      </c>
      <c r="B649" s="117">
        <v>145.38</v>
      </c>
      <c r="C649" s="119">
        <v>46</v>
      </c>
    </row>
    <row r="650" spans="1:3" x14ac:dyDescent="0.25">
      <c r="A650" s="118">
        <v>41236.333333333299</v>
      </c>
      <c r="B650" s="117">
        <v>145.36000000000001</v>
      </c>
      <c r="C650" s="119">
        <v>46.05</v>
      </c>
    </row>
    <row r="651" spans="1:3" x14ac:dyDescent="0.25">
      <c r="A651" s="118">
        <v>41237.333333333299</v>
      </c>
      <c r="B651" s="117">
        <v>145.31</v>
      </c>
      <c r="C651" s="119">
        <v>46</v>
      </c>
    </row>
    <row r="652" spans="1:3" x14ac:dyDescent="0.25">
      <c r="A652" s="118">
        <v>41238.333333333299</v>
      </c>
      <c r="B652" s="117">
        <v>145.28</v>
      </c>
      <c r="C652" s="119">
        <v>46.7</v>
      </c>
    </row>
    <row r="653" spans="1:3" x14ac:dyDescent="0.25">
      <c r="A653" s="118">
        <v>41239.333333333299</v>
      </c>
      <c r="B653" s="117">
        <v>145.32</v>
      </c>
      <c r="C653" s="119">
        <v>46.65</v>
      </c>
    </row>
    <row r="654" spans="1:3" x14ac:dyDescent="0.25">
      <c r="A654" s="118">
        <v>41240.333333333299</v>
      </c>
      <c r="B654" s="117">
        <v>145.31</v>
      </c>
      <c r="C654" s="119">
        <v>46.1</v>
      </c>
    </row>
    <row r="655" spans="1:3" x14ac:dyDescent="0.25">
      <c r="A655" s="118">
        <v>41241.333333333299</v>
      </c>
      <c r="B655" s="117">
        <v>145.36000000000001</v>
      </c>
      <c r="C655" s="119">
        <v>46</v>
      </c>
    </row>
    <row r="656" spans="1:3" x14ac:dyDescent="0.25">
      <c r="A656" s="118">
        <v>41242.333333333299</v>
      </c>
      <c r="B656" s="117">
        <v>145.41</v>
      </c>
      <c r="C656" s="119">
        <v>46</v>
      </c>
    </row>
    <row r="657" spans="1:3" x14ac:dyDescent="0.25">
      <c r="A657" s="118">
        <v>41243.333333333299</v>
      </c>
      <c r="B657" s="117">
        <v>145.46</v>
      </c>
      <c r="C657" s="119">
        <v>46</v>
      </c>
    </row>
    <row r="658" spans="1:3" x14ac:dyDescent="0.25">
      <c r="A658" s="118">
        <v>41244.333333333299</v>
      </c>
      <c r="B658" s="117">
        <v>145.19999999999999</v>
      </c>
      <c r="C658" s="119">
        <v>46</v>
      </c>
    </row>
    <row r="659" spans="1:3" x14ac:dyDescent="0.25">
      <c r="A659" s="118">
        <v>41245.333333333299</v>
      </c>
      <c r="B659" s="117">
        <v>145.18</v>
      </c>
      <c r="C659" s="119">
        <v>46</v>
      </c>
    </row>
    <row r="660" spans="1:3" x14ac:dyDescent="0.25">
      <c r="A660" s="118">
        <v>41246.333333333299</v>
      </c>
      <c r="B660" s="117">
        <v>145.19999999999999</v>
      </c>
      <c r="C660" s="119">
        <v>46</v>
      </c>
    </row>
    <row r="661" spans="1:3" x14ac:dyDescent="0.25">
      <c r="A661" s="118">
        <v>41247.333333333299</v>
      </c>
      <c r="B661" s="117">
        <v>145.18</v>
      </c>
      <c r="C661" s="119">
        <v>46</v>
      </c>
    </row>
    <row r="662" spans="1:3" x14ac:dyDescent="0.25">
      <c r="A662" s="118">
        <v>41248.333333333299</v>
      </c>
      <c r="B662" s="117">
        <v>145.11000000000001</v>
      </c>
      <c r="C662" s="119">
        <v>46</v>
      </c>
    </row>
    <row r="663" spans="1:3" x14ac:dyDescent="0.25">
      <c r="A663" s="118">
        <v>41249.333333333299</v>
      </c>
      <c r="B663" s="117">
        <v>145.09</v>
      </c>
      <c r="C663" s="119">
        <v>46</v>
      </c>
    </row>
    <row r="664" spans="1:3" x14ac:dyDescent="0.25">
      <c r="A664" s="118">
        <v>41250.333333333299</v>
      </c>
      <c r="B664" s="117">
        <v>144.91999999999999</v>
      </c>
      <c r="C664" s="119">
        <v>46</v>
      </c>
    </row>
    <row r="665" spans="1:3" x14ac:dyDescent="0.25">
      <c r="A665" s="118">
        <v>41251.333333333299</v>
      </c>
      <c r="B665" s="117">
        <v>144.91999999999999</v>
      </c>
      <c r="C665" s="119">
        <v>46.97</v>
      </c>
    </row>
    <row r="666" spans="1:3" x14ac:dyDescent="0.25">
      <c r="A666" s="118">
        <v>41252.333333333299</v>
      </c>
      <c r="B666" s="117">
        <v>144.91999999999999</v>
      </c>
      <c r="C666" s="119">
        <v>45.97</v>
      </c>
    </row>
    <row r="667" spans="1:3" x14ac:dyDescent="0.25">
      <c r="A667" s="118">
        <v>41253.333333333299</v>
      </c>
      <c r="B667" s="117">
        <v>144.91999999999999</v>
      </c>
      <c r="C667" s="119">
        <v>44.97</v>
      </c>
    </row>
    <row r="668" spans="1:3" x14ac:dyDescent="0.25">
      <c r="A668" s="118">
        <v>41254.333333333299</v>
      </c>
      <c r="B668" s="117">
        <v>144.97999999999999</v>
      </c>
      <c r="C668" s="119">
        <v>46.1</v>
      </c>
    </row>
    <row r="669" spans="1:3" x14ac:dyDescent="0.25">
      <c r="A669" s="118">
        <v>41255.333333333299</v>
      </c>
      <c r="B669" s="117">
        <v>144.96</v>
      </c>
      <c r="C669" s="119">
        <v>46.1</v>
      </c>
    </row>
    <row r="670" spans="1:3" x14ac:dyDescent="0.25">
      <c r="A670" s="118">
        <v>41256.333333333299</v>
      </c>
      <c r="B670" s="117">
        <v>144.85</v>
      </c>
      <c r="C670" s="119">
        <v>46.1</v>
      </c>
    </row>
    <row r="671" spans="1:3" x14ac:dyDescent="0.25">
      <c r="A671" s="118">
        <v>41257.333333333299</v>
      </c>
      <c r="B671" s="117">
        <v>144.80000000000001</v>
      </c>
      <c r="C671" s="119">
        <v>46.2</v>
      </c>
    </row>
    <row r="672" spans="1:3" x14ac:dyDescent="0.25">
      <c r="A672" s="118">
        <v>41258.333333333299</v>
      </c>
      <c r="B672" s="117">
        <v>144.72999999999999</v>
      </c>
      <c r="C672" s="119">
        <v>46</v>
      </c>
    </row>
    <row r="673" spans="1:3" x14ac:dyDescent="0.25">
      <c r="A673" s="118">
        <v>41259.333333333299</v>
      </c>
      <c r="B673" s="117">
        <v>144.72999999999999</v>
      </c>
      <c r="C673" s="119">
        <v>46.4</v>
      </c>
    </row>
    <row r="674" spans="1:3" x14ac:dyDescent="0.25">
      <c r="A674" s="118">
        <v>41260.333333333299</v>
      </c>
      <c r="B674" s="117">
        <v>144.72999999999999</v>
      </c>
      <c r="C674" s="119">
        <v>46.15</v>
      </c>
    </row>
    <row r="675" spans="1:3" x14ac:dyDescent="0.25">
      <c r="A675" s="118">
        <v>41261.333333333299</v>
      </c>
      <c r="B675" s="117">
        <v>144.69999999999999</v>
      </c>
      <c r="C675" s="119">
        <v>46.15</v>
      </c>
    </row>
    <row r="676" spans="1:3" x14ac:dyDescent="0.25">
      <c r="A676" s="118">
        <v>41262.333333333299</v>
      </c>
      <c r="B676" s="117">
        <v>144.68</v>
      </c>
      <c r="C676" s="119">
        <v>46.2</v>
      </c>
    </row>
    <row r="677" spans="1:3" x14ac:dyDescent="0.25">
      <c r="A677" s="118">
        <v>41263.333333333299</v>
      </c>
      <c r="B677" s="117">
        <v>144.55000000000001</v>
      </c>
      <c r="C677" s="119">
        <v>46.35</v>
      </c>
    </row>
    <row r="678" spans="1:3" x14ac:dyDescent="0.25">
      <c r="A678" s="118">
        <v>41264.333333333299</v>
      </c>
      <c r="B678" s="117">
        <v>144.46</v>
      </c>
      <c r="C678" s="119">
        <v>46.35</v>
      </c>
    </row>
    <row r="679" spans="1:3" x14ac:dyDescent="0.25">
      <c r="A679" s="118">
        <v>41265.333333333299</v>
      </c>
      <c r="B679" s="117">
        <v>144.41999999999999</v>
      </c>
      <c r="C679" s="119">
        <v>46.3</v>
      </c>
    </row>
    <row r="680" spans="1:3" x14ac:dyDescent="0.25">
      <c r="A680" s="118">
        <v>41266.333333333299</v>
      </c>
      <c r="B680" s="117">
        <v>144.38</v>
      </c>
      <c r="C680" s="119">
        <v>46.2</v>
      </c>
    </row>
    <row r="681" spans="1:3" x14ac:dyDescent="0.25">
      <c r="A681" s="118">
        <v>41267.333333333299</v>
      </c>
      <c r="B681" s="117">
        <v>144.41999999999999</v>
      </c>
      <c r="C681" s="119">
        <v>46.4</v>
      </c>
    </row>
    <row r="682" spans="1:3" x14ac:dyDescent="0.25">
      <c r="A682" s="118">
        <v>41268.333333333299</v>
      </c>
      <c r="B682" s="117">
        <v>144.35</v>
      </c>
      <c r="C682" s="119">
        <v>46.2</v>
      </c>
    </row>
    <row r="683" spans="1:3" x14ac:dyDescent="0.25">
      <c r="A683" s="118">
        <v>41269.333333333299</v>
      </c>
      <c r="B683" s="117">
        <v>144.28</v>
      </c>
      <c r="C683" s="119">
        <v>46.2</v>
      </c>
    </row>
    <row r="684" spans="1:3" x14ac:dyDescent="0.25">
      <c r="A684" s="118">
        <v>41270.333333333299</v>
      </c>
      <c r="B684" s="117">
        <v>144.18</v>
      </c>
      <c r="C684" s="119">
        <v>46</v>
      </c>
    </row>
    <row r="685" spans="1:3" x14ac:dyDescent="0.25">
      <c r="A685" s="118">
        <v>41271.333333333299</v>
      </c>
      <c r="B685" s="117">
        <v>144.1</v>
      </c>
      <c r="C685" s="119">
        <v>46</v>
      </c>
    </row>
    <row r="686" spans="1:3" x14ac:dyDescent="0.25">
      <c r="A686" s="118">
        <v>41272.333333333299</v>
      </c>
      <c r="B686" s="117">
        <v>144.03</v>
      </c>
      <c r="C686" s="119">
        <v>46.1</v>
      </c>
    </row>
    <row r="687" spans="1:3" x14ac:dyDescent="0.25">
      <c r="A687" s="118">
        <v>41273.333333333299</v>
      </c>
      <c r="B687" s="117">
        <v>144.03</v>
      </c>
      <c r="C687" s="119">
        <v>46.2</v>
      </c>
    </row>
    <row r="688" spans="1:3" x14ac:dyDescent="0.25">
      <c r="A688" s="118">
        <v>41274.333333333299</v>
      </c>
      <c r="B688" s="117">
        <v>144.03</v>
      </c>
      <c r="C688" s="119">
        <v>46.2</v>
      </c>
    </row>
    <row r="689" spans="1:3" x14ac:dyDescent="0.25">
      <c r="A689" s="118">
        <v>41275.333333333299</v>
      </c>
      <c r="B689" s="117">
        <v>144.01</v>
      </c>
      <c r="C689" s="119">
        <v>46.2</v>
      </c>
    </row>
    <row r="690" spans="1:3" x14ac:dyDescent="0.25">
      <c r="A690" s="118">
        <v>41276.333333333299</v>
      </c>
      <c r="B690" s="117">
        <v>144.03</v>
      </c>
      <c r="C690" s="119">
        <v>46.3</v>
      </c>
    </row>
    <row r="691" spans="1:3" x14ac:dyDescent="0.25">
      <c r="A691" s="118">
        <v>41277.333333333299</v>
      </c>
      <c r="B691" s="117">
        <v>144.03</v>
      </c>
      <c r="C691" s="119">
        <v>46.3</v>
      </c>
    </row>
    <row r="692" spans="1:3" x14ac:dyDescent="0.25">
      <c r="A692" s="118">
        <v>41278.333333333299</v>
      </c>
      <c r="B692" s="117">
        <v>143.88</v>
      </c>
      <c r="C692" s="119">
        <v>46.3</v>
      </c>
    </row>
    <row r="693" spans="1:3" x14ac:dyDescent="0.25">
      <c r="A693" s="118">
        <v>41279.333333333299</v>
      </c>
      <c r="B693" s="117">
        <v>143.78</v>
      </c>
      <c r="C693" s="119">
        <v>46.3</v>
      </c>
    </row>
    <row r="694" spans="1:3" x14ac:dyDescent="0.25">
      <c r="A694" s="118">
        <v>41280.333333333299</v>
      </c>
      <c r="B694" s="117">
        <v>143.78</v>
      </c>
      <c r="C694" s="119">
        <v>46.3</v>
      </c>
    </row>
    <row r="695" spans="1:3" x14ac:dyDescent="0.25">
      <c r="A695" s="118">
        <v>41281.333333333299</v>
      </c>
      <c r="B695" s="117">
        <v>143.78</v>
      </c>
      <c r="C695" s="119">
        <v>46.5</v>
      </c>
    </row>
    <row r="696" spans="1:3" x14ac:dyDescent="0.25">
      <c r="A696" s="118">
        <v>41282.333333333299</v>
      </c>
      <c r="B696" s="117">
        <v>143.78</v>
      </c>
      <c r="C696" s="119">
        <v>46.4</v>
      </c>
    </row>
    <row r="697" spans="1:3" x14ac:dyDescent="0.25">
      <c r="A697" s="118">
        <v>41283.333333333299</v>
      </c>
      <c r="B697" s="117">
        <v>143.72999999999999</v>
      </c>
      <c r="C697" s="119">
        <v>46.5</v>
      </c>
    </row>
    <row r="698" spans="1:3" x14ac:dyDescent="0.25">
      <c r="A698" s="118">
        <v>41284.333333333299</v>
      </c>
      <c r="B698" s="117">
        <v>143.63</v>
      </c>
      <c r="C698" s="119">
        <v>46.4</v>
      </c>
    </row>
    <row r="699" spans="1:3" x14ac:dyDescent="0.25">
      <c r="A699" s="118">
        <v>41285.333333333299</v>
      </c>
      <c r="B699" s="117">
        <v>143.55000000000001</v>
      </c>
      <c r="C699" s="119">
        <v>46.4</v>
      </c>
    </row>
    <row r="700" spans="1:3" x14ac:dyDescent="0.25">
      <c r="A700" s="118">
        <v>41286.333333333299</v>
      </c>
      <c r="B700" s="117">
        <v>143.47999999999999</v>
      </c>
      <c r="C700" s="119">
        <v>46.4</v>
      </c>
    </row>
    <row r="701" spans="1:3" x14ac:dyDescent="0.25">
      <c r="A701" s="118">
        <v>41287.333333333299</v>
      </c>
      <c r="B701" s="117">
        <v>143.46</v>
      </c>
      <c r="C701" s="119">
        <v>46.4</v>
      </c>
    </row>
    <row r="702" spans="1:3" x14ac:dyDescent="0.25">
      <c r="A702" s="118">
        <v>41288.333333333299</v>
      </c>
      <c r="B702" s="117">
        <v>143.47999999999999</v>
      </c>
      <c r="C702" s="119">
        <v>46.65</v>
      </c>
    </row>
    <row r="703" spans="1:3" x14ac:dyDescent="0.25">
      <c r="A703" s="118">
        <v>41289.333333333299</v>
      </c>
      <c r="B703" s="117">
        <v>143.46</v>
      </c>
      <c r="C703" s="119">
        <v>46.5</v>
      </c>
    </row>
    <row r="704" spans="1:3" x14ac:dyDescent="0.25">
      <c r="A704" s="118">
        <v>41290.333333333299</v>
      </c>
      <c r="B704" s="117">
        <v>143.43</v>
      </c>
      <c r="C704" s="119">
        <v>46.5</v>
      </c>
    </row>
    <row r="705" spans="1:3" x14ac:dyDescent="0.25">
      <c r="A705" s="118">
        <v>41291.333333333299</v>
      </c>
      <c r="B705" s="117">
        <v>143.38</v>
      </c>
      <c r="C705" s="119">
        <v>46.5</v>
      </c>
    </row>
    <row r="706" spans="1:3" x14ac:dyDescent="0.25">
      <c r="A706" s="118">
        <v>41292.333333333299</v>
      </c>
      <c r="B706" s="117">
        <v>143.38</v>
      </c>
      <c r="C706" s="119">
        <v>46.5</v>
      </c>
    </row>
    <row r="707" spans="1:3" x14ac:dyDescent="0.25">
      <c r="A707" s="118">
        <v>41293.333333333299</v>
      </c>
      <c r="B707" s="117">
        <v>143.38</v>
      </c>
      <c r="C707" s="119">
        <v>46.5</v>
      </c>
    </row>
    <row r="708" spans="1:3" x14ac:dyDescent="0.25">
      <c r="A708" s="118">
        <v>41294.333333333299</v>
      </c>
      <c r="B708" s="117">
        <v>143.26</v>
      </c>
      <c r="C708" s="119">
        <v>46.5</v>
      </c>
    </row>
    <row r="709" spans="1:3" x14ac:dyDescent="0.25">
      <c r="A709" s="118">
        <v>41295.333333333299</v>
      </c>
      <c r="B709" s="117">
        <v>143.30000000000001</v>
      </c>
      <c r="C709" s="119">
        <v>46.4</v>
      </c>
    </row>
    <row r="710" spans="1:3" x14ac:dyDescent="0.25">
      <c r="A710" s="118">
        <v>41296.333333333299</v>
      </c>
      <c r="B710" s="117">
        <v>143.22</v>
      </c>
      <c r="C710" s="119">
        <v>46.4</v>
      </c>
    </row>
    <row r="711" spans="1:3" x14ac:dyDescent="0.25">
      <c r="A711" s="118">
        <v>41297.333333333299</v>
      </c>
      <c r="B711" s="117">
        <v>143.08000000000001</v>
      </c>
      <c r="C711" s="119">
        <v>46.4</v>
      </c>
    </row>
    <row r="712" spans="1:3" x14ac:dyDescent="0.25">
      <c r="A712" s="118">
        <v>41298.333333333299</v>
      </c>
      <c r="B712" s="117">
        <v>143.07</v>
      </c>
      <c r="C712" s="119">
        <v>46.4</v>
      </c>
    </row>
    <row r="713" spans="1:3" x14ac:dyDescent="0.25">
      <c r="A713" s="118">
        <v>41299.333333333299</v>
      </c>
      <c r="B713" s="117">
        <v>143.06</v>
      </c>
      <c r="C713" s="119">
        <v>46.4</v>
      </c>
    </row>
    <row r="714" spans="1:3" x14ac:dyDescent="0.25">
      <c r="A714" s="118">
        <v>41300.333333333299</v>
      </c>
      <c r="B714" s="117">
        <v>142.88</v>
      </c>
      <c r="C714" s="119">
        <v>46.4</v>
      </c>
    </row>
    <row r="715" spans="1:3" x14ac:dyDescent="0.25">
      <c r="A715" s="118">
        <v>41301.333333333299</v>
      </c>
      <c r="B715" s="117">
        <v>142.88</v>
      </c>
      <c r="C715" s="119">
        <v>46.4</v>
      </c>
    </row>
    <row r="716" spans="1:3" x14ac:dyDescent="0.25">
      <c r="A716" s="118">
        <v>41302.333333333299</v>
      </c>
      <c r="B716" s="117">
        <v>142.9</v>
      </c>
      <c r="C716" s="119">
        <v>46.4</v>
      </c>
    </row>
    <row r="717" spans="1:3" x14ac:dyDescent="0.25">
      <c r="A717" s="118">
        <v>41303.333333333299</v>
      </c>
      <c r="B717" s="117">
        <v>142.83000000000001</v>
      </c>
      <c r="C717" s="119">
        <v>46.4</v>
      </c>
    </row>
    <row r="718" spans="1:3" x14ac:dyDescent="0.25">
      <c r="A718" s="118">
        <v>41304.333333333299</v>
      </c>
      <c r="B718" s="117">
        <v>142.72999999999999</v>
      </c>
      <c r="C718" s="119">
        <v>46.4</v>
      </c>
    </row>
    <row r="719" spans="1:3" x14ac:dyDescent="0.25">
      <c r="A719" s="118">
        <v>41305.333333333299</v>
      </c>
      <c r="B719" s="117">
        <v>142.63</v>
      </c>
      <c r="C719" s="119">
        <v>46.4</v>
      </c>
    </row>
    <row r="720" spans="1:3" x14ac:dyDescent="0.25">
      <c r="A720" s="118">
        <v>41306.333333333299</v>
      </c>
      <c r="B720" s="117">
        <v>142.58000000000001</v>
      </c>
      <c r="C720" s="119">
        <v>46.4</v>
      </c>
    </row>
    <row r="721" spans="1:3" x14ac:dyDescent="0.25">
      <c r="A721" s="118">
        <v>41307.333333333299</v>
      </c>
      <c r="B721" s="117">
        <v>142.53</v>
      </c>
      <c r="C721" s="119">
        <v>46.5</v>
      </c>
    </row>
    <row r="722" spans="1:3" x14ac:dyDescent="0.25">
      <c r="A722" s="118">
        <v>41308.333333333299</v>
      </c>
      <c r="B722" s="117">
        <v>142.53</v>
      </c>
      <c r="C722" s="119">
        <v>46.5</v>
      </c>
    </row>
    <row r="723" spans="1:3" x14ac:dyDescent="0.25">
      <c r="A723" s="118">
        <v>41309.333333333299</v>
      </c>
      <c r="B723" s="117">
        <v>142.58000000000001</v>
      </c>
      <c r="C723" s="119">
        <v>46.5</v>
      </c>
    </row>
    <row r="724" spans="1:3" x14ac:dyDescent="0.25">
      <c r="A724" s="118">
        <v>41310.333333333299</v>
      </c>
      <c r="B724" s="117">
        <v>142.56</v>
      </c>
      <c r="C724" s="119">
        <v>46.5</v>
      </c>
    </row>
    <row r="725" spans="1:3" x14ac:dyDescent="0.25">
      <c r="A725" s="118">
        <v>41311.333333333299</v>
      </c>
      <c r="B725" s="117">
        <v>142.58000000000001</v>
      </c>
      <c r="C725" s="119">
        <v>46.5</v>
      </c>
    </row>
    <row r="726" spans="1:3" x14ac:dyDescent="0.25">
      <c r="A726" s="118">
        <v>41312.333333333299</v>
      </c>
      <c r="B726" s="117">
        <v>142.43</v>
      </c>
      <c r="C726" s="119">
        <v>46.5</v>
      </c>
    </row>
    <row r="727" spans="1:3" x14ac:dyDescent="0.25">
      <c r="A727" s="118">
        <v>41313.333333333299</v>
      </c>
      <c r="B727" s="117">
        <v>142.28</v>
      </c>
      <c r="C727" s="119">
        <v>46.5</v>
      </c>
    </row>
    <row r="728" spans="1:3" x14ac:dyDescent="0.25">
      <c r="A728" s="118">
        <v>41314.333333333299</v>
      </c>
      <c r="B728" s="117">
        <v>142.19999999999999</v>
      </c>
      <c r="C728" s="119">
        <v>46.5</v>
      </c>
    </row>
    <row r="729" spans="1:3" x14ac:dyDescent="0.25">
      <c r="A729" s="118">
        <v>41317.333333333299</v>
      </c>
      <c r="B729" s="117">
        <v>142.21</v>
      </c>
      <c r="C729" s="119">
        <v>46.5</v>
      </c>
    </row>
    <row r="730" spans="1:3" x14ac:dyDescent="0.25">
      <c r="A730" s="118">
        <v>41318.333333333299</v>
      </c>
      <c r="B730" s="117">
        <v>142.13</v>
      </c>
      <c r="C730" s="119">
        <v>46.5</v>
      </c>
    </row>
    <row r="731" spans="1:3" x14ac:dyDescent="0.25">
      <c r="A731" s="118">
        <v>41319.333333333299</v>
      </c>
      <c r="B731" s="117">
        <v>142.13</v>
      </c>
      <c r="C731" s="119">
        <v>46.5</v>
      </c>
    </row>
    <row r="732" spans="1:3" x14ac:dyDescent="0.25">
      <c r="A732" s="118">
        <v>41320.333333333299</v>
      </c>
      <c r="B732" s="117">
        <v>141.93</v>
      </c>
      <c r="C732" s="119">
        <v>46.5</v>
      </c>
    </row>
    <row r="733" spans="1:3" x14ac:dyDescent="0.25">
      <c r="A733" s="118">
        <v>41321.333333333299</v>
      </c>
      <c r="B733" s="117">
        <v>141.83000000000001</v>
      </c>
      <c r="C733" s="119">
        <v>46.45</v>
      </c>
    </row>
    <row r="734" spans="1:3" x14ac:dyDescent="0.25">
      <c r="A734" s="118">
        <v>41322.333333333299</v>
      </c>
      <c r="B734" s="117">
        <v>141.83000000000001</v>
      </c>
      <c r="C734" s="119">
        <v>46.65</v>
      </c>
    </row>
    <row r="735" spans="1:3" x14ac:dyDescent="0.25">
      <c r="A735" s="118">
        <v>41323.333333333299</v>
      </c>
      <c r="B735" s="117">
        <v>141.83000000000001</v>
      </c>
      <c r="C735" s="119">
        <v>46.65</v>
      </c>
    </row>
    <row r="736" spans="1:3" x14ac:dyDescent="0.25">
      <c r="A736" s="118">
        <v>41324.333333333299</v>
      </c>
      <c r="B736" s="117">
        <v>141.74</v>
      </c>
      <c r="C736" s="119">
        <v>46.65</v>
      </c>
    </row>
    <row r="737" spans="1:3" x14ac:dyDescent="0.25">
      <c r="A737" s="118">
        <v>41325.333333333299</v>
      </c>
      <c r="B737" s="117">
        <v>141.65</v>
      </c>
      <c r="C737" s="119">
        <v>46.65</v>
      </c>
    </row>
    <row r="738" spans="1:3" x14ac:dyDescent="0.25">
      <c r="A738" s="118">
        <v>41326.333333333299</v>
      </c>
      <c r="B738" s="117">
        <v>141.63</v>
      </c>
      <c r="C738" s="119">
        <v>46.6</v>
      </c>
    </row>
    <row r="739" spans="1:3" x14ac:dyDescent="0.25">
      <c r="A739" s="118">
        <v>41327.333333333299</v>
      </c>
      <c r="B739" s="117">
        <v>141.58000000000001</v>
      </c>
      <c r="C739" s="119">
        <v>46.6</v>
      </c>
    </row>
    <row r="740" spans="1:3" x14ac:dyDescent="0.25">
      <c r="A740" s="118">
        <v>41328.333333333299</v>
      </c>
      <c r="B740" s="117">
        <v>141.43</v>
      </c>
      <c r="C740" s="119">
        <v>46.6</v>
      </c>
    </row>
    <row r="741" spans="1:3" x14ac:dyDescent="0.25">
      <c r="A741" s="118">
        <v>41329.333333333299</v>
      </c>
      <c r="B741" s="117">
        <v>141.38</v>
      </c>
      <c r="C741" s="119">
        <v>46.6</v>
      </c>
    </row>
    <row r="742" spans="1:3" x14ac:dyDescent="0.25">
      <c r="A742" s="118">
        <v>41330.333333333299</v>
      </c>
      <c r="B742" s="117">
        <v>141.38</v>
      </c>
      <c r="C742" s="119">
        <v>46.6</v>
      </c>
    </row>
    <row r="743" spans="1:3" x14ac:dyDescent="0.25">
      <c r="A743" s="118">
        <v>41331.333333333299</v>
      </c>
      <c r="B743" s="117">
        <v>141.33000000000001</v>
      </c>
      <c r="C743" s="119">
        <v>46.6</v>
      </c>
    </row>
    <row r="744" spans="1:3" x14ac:dyDescent="0.25">
      <c r="A744" s="118">
        <v>41332.333333333299</v>
      </c>
      <c r="B744" s="117">
        <v>141.28</v>
      </c>
      <c r="C744" s="119">
        <v>46.6</v>
      </c>
    </row>
    <row r="745" spans="1:3" x14ac:dyDescent="0.25">
      <c r="A745" s="118">
        <v>41333.333333333299</v>
      </c>
      <c r="B745" s="117">
        <v>141.13999999999999</v>
      </c>
      <c r="C745" s="119">
        <v>46.6</v>
      </c>
    </row>
    <row r="746" spans="1:3" x14ac:dyDescent="0.25">
      <c r="A746" s="118">
        <v>41334.333333333299</v>
      </c>
      <c r="B746" s="117">
        <v>141</v>
      </c>
      <c r="C746" s="119">
        <v>46.6</v>
      </c>
    </row>
    <row r="747" spans="1:3" x14ac:dyDescent="0.25">
      <c r="A747" s="118">
        <v>41335.333333333299</v>
      </c>
      <c r="B747" s="117">
        <v>140.93</v>
      </c>
      <c r="C747" s="119">
        <v>46.6</v>
      </c>
    </row>
    <row r="748" spans="1:3" x14ac:dyDescent="0.25">
      <c r="A748" s="118">
        <v>41336.333333333299</v>
      </c>
      <c r="B748" s="117">
        <v>140.93</v>
      </c>
      <c r="C748" s="119">
        <v>46.6</v>
      </c>
    </row>
    <row r="749" spans="1:3" x14ac:dyDescent="0.25">
      <c r="A749" s="118">
        <v>41337.333333333299</v>
      </c>
      <c r="B749" s="117">
        <v>140.93</v>
      </c>
      <c r="C749" s="119">
        <v>46.6</v>
      </c>
    </row>
    <row r="750" spans="1:3" x14ac:dyDescent="0.25">
      <c r="A750" s="118">
        <v>41338.333333333299</v>
      </c>
      <c r="B750" s="117">
        <v>140.83000000000001</v>
      </c>
      <c r="C750" s="119">
        <v>46.6</v>
      </c>
    </row>
    <row r="751" spans="1:3" x14ac:dyDescent="0.25">
      <c r="A751" s="118">
        <v>41339.333333333299</v>
      </c>
      <c r="B751" s="117">
        <v>140.72999999999999</v>
      </c>
      <c r="C751" s="119">
        <v>46.6</v>
      </c>
    </row>
    <row r="752" spans="1:3" x14ac:dyDescent="0.25">
      <c r="A752" s="118">
        <v>41340.333333333299</v>
      </c>
      <c r="B752" s="117">
        <v>140.63</v>
      </c>
      <c r="C752" s="119">
        <v>46.6</v>
      </c>
    </row>
    <row r="753" spans="1:3" x14ac:dyDescent="0.25">
      <c r="A753" s="118">
        <v>41341.333333333299</v>
      </c>
      <c r="B753" s="117">
        <v>140.53</v>
      </c>
      <c r="C753" s="119">
        <v>46.6</v>
      </c>
    </row>
    <row r="754" spans="1:3" x14ac:dyDescent="0.25">
      <c r="A754" s="118">
        <v>41342.333333333299</v>
      </c>
      <c r="B754" s="117">
        <v>140.53</v>
      </c>
      <c r="C754" s="119">
        <v>46.6</v>
      </c>
    </row>
    <row r="755" spans="1:3" x14ac:dyDescent="0.25">
      <c r="A755" s="118">
        <v>41343.333333333299</v>
      </c>
      <c r="B755" s="117">
        <v>140.47999999999999</v>
      </c>
      <c r="C755" s="119">
        <v>46.6</v>
      </c>
    </row>
    <row r="756" spans="1:3" x14ac:dyDescent="0.25">
      <c r="A756" s="118">
        <v>41344.333333333299</v>
      </c>
      <c r="B756" s="117">
        <v>140.44999999999999</v>
      </c>
      <c r="C756" s="119">
        <v>46.6</v>
      </c>
    </row>
    <row r="757" spans="1:3" x14ac:dyDescent="0.25">
      <c r="A757" s="118">
        <v>41345.333333333299</v>
      </c>
      <c r="B757" s="117">
        <v>140.38</v>
      </c>
      <c r="C757" s="119">
        <v>46.6</v>
      </c>
    </row>
    <row r="758" spans="1:3" x14ac:dyDescent="0.25">
      <c r="A758" s="118">
        <v>41346.333333333299</v>
      </c>
      <c r="B758" s="117">
        <v>140.28</v>
      </c>
      <c r="C758" s="119">
        <v>46.6</v>
      </c>
    </row>
    <row r="759" spans="1:3" x14ac:dyDescent="0.25">
      <c r="A759" s="118">
        <v>41347.333333333299</v>
      </c>
      <c r="B759" s="117">
        <v>140.18</v>
      </c>
      <c r="C759" s="119">
        <v>46.6</v>
      </c>
    </row>
    <row r="760" spans="1:3" x14ac:dyDescent="0.25">
      <c r="A760" s="118">
        <v>41348.333333333299</v>
      </c>
      <c r="B760" s="117">
        <v>140.13</v>
      </c>
      <c r="C760" s="119">
        <v>46.6</v>
      </c>
    </row>
    <row r="761" spans="1:3" x14ac:dyDescent="0.25">
      <c r="A761" s="118">
        <v>41349.333333333299</v>
      </c>
      <c r="B761" s="117">
        <v>139.97999999999999</v>
      </c>
      <c r="C761" s="119">
        <v>46.6</v>
      </c>
    </row>
    <row r="762" spans="1:3" x14ac:dyDescent="0.25">
      <c r="A762" s="118">
        <v>41350.333333333299</v>
      </c>
      <c r="B762" s="117">
        <v>139.97999999999999</v>
      </c>
      <c r="C762" s="119">
        <v>46.6</v>
      </c>
    </row>
    <row r="763" spans="1:3" x14ac:dyDescent="0.25">
      <c r="A763" s="118">
        <v>41351.333333333299</v>
      </c>
      <c r="B763" s="117">
        <v>139.97999999999999</v>
      </c>
      <c r="C763" s="119">
        <v>46.6</v>
      </c>
    </row>
    <row r="764" spans="1:3" x14ac:dyDescent="0.25">
      <c r="A764" s="118">
        <v>41352.333333333299</v>
      </c>
      <c r="B764" s="117">
        <v>139.88</v>
      </c>
      <c r="C764" s="119">
        <v>46.6</v>
      </c>
    </row>
    <row r="765" spans="1:3" x14ac:dyDescent="0.25">
      <c r="A765" s="118">
        <v>41353.333333333299</v>
      </c>
      <c r="B765" s="117">
        <v>139.76</v>
      </c>
      <c r="C765" s="119">
        <v>46.6</v>
      </c>
    </row>
    <row r="766" spans="1:3" x14ac:dyDescent="0.25">
      <c r="A766" s="118">
        <v>41354.333333333299</v>
      </c>
      <c r="B766" s="117">
        <v>139.68</v>
      </c>
      <c r="C766" s="119">
        <v>46.6</v>
      </c>
    </row>
    <row r="767" spans="1:3" x14ac:dyDescent="0.25">
      <c r="A767" s="118">
        <v>41355.333333333299</v>
      </c>
      <c r="B767" s="117">
        <v>139.58000000000001</v>
      </c>
      <c r="C767" s="119">
        <v>46.6</v>
      </c>
    </row>
    <row r="768" spans="1:3" x14ac:dyDescent="0.25">
      <c r="A768" s="118">
        <v>41356.333333333299</v>
      </c>
      <c r="B768" s="117">
        <v>139.44999999999999</v>
      </c>
      <c r="C768" s="119">
        <v>46.6</v>
      </c>
    </row>
    <row r="769" spans="1:3" x14ac:dyDescent="0.25">
      <c r="A769" s="118">
        <v>41357.333333333299</v>
      </c>
      <c r="B769" s="117">
        <v>139.33000000000001</v>
      </c>
      <c r="C769" s="119">
        <v>46.5</v>
      </c>
    </row>
    <row r="770" spans="1:3" x14ac:dyDescent="0.25">
      <c r="A770" s="118">
        <v>41358.333333333299</v>
      </c>
      <c r="B770" s="117">
        <v>139.34</v>
      </c>
      <c r="C770" s="119">
        <v>46.5</v>
      </c>
    </row>
    <row r="771" spans="1:3" x14ac:dyDescent="0.25">
      <c r="A771" s="118">
        <v>41359.333333333299</v>
      </c>
      <c r="B771" s="117">
        <v>139.18</v>
      </c>
      <c r="C771" s="119">
        <v>46.5</v>
      </c>
    </row>
    <row r="772" spans="1:3" x14ac:dyDescent="0.25">
      <c r="A772" s="118">
        <v>41360.333333333299</v>
      </c>
      <c r="B772" s="117">
        <v>139.03</v>
      </c>
      <c r="C772" s="119">
        <v>46.45</v>
      </c>
    </row>
    <row r="773" spans="1:3" x14ac:dyDescent="0.25">
      <c r="A773" s="118">
        <v>41361.333333333299</v>
      </c>
      <c r="B773" s="117">
        <v>138.88999999999999</v>
      </c>
      <c r="C773" s="119">
        <v>46.4</v>
      </c>
    </row>
    <row r="774" spans="1:3" x14ac:dyDescent="0.25">
      <c r="A774" s="118">
        <v>41362.333333333299</v>
      </c>
      <c r="B774" s="117">
        <v>138.68</v>
      </c>
      <c r="C774" s="119">
        <v>46.4</v>
      </c>
    </row>
    <row r="775" spans="1:3" x14ac:dyDescent="0.25">
      <c r="A775" s="118">
        <v>41363.333333333299</v>
      </c>
      <c r="B775" s="117">
        <v>138.47999999999999</v>
      </c>
      <c r="C775" s="119">
        <v>46.4</v>
      </c>
    </row>
    <row r="776" spans="1:3" x14ac:dyDescent="0.25">
      <c r="A776" s="118">
        <v>41364.333333333299</v>
      </c>
      <c r="B776" s="117">
        <v>138.47999999999999</v>
      </c>
      <c r="C776" s="119">
        <v>46.4</v>
      </c>
    </row>
    <row r="777" spans="1:3" x14ac:dyDescent="0.25">
      <c r="A777" s="118">
        <v>41365.333333333299</v>
      </c>
      <c r="B777" s="117">
        <v>138.5</v>
      </c>
      <c r="C777" s="119">
        <v>46.4</v>
      </c>
    </row>
    <row r="778" spans="1:3" x14ac:dyDescent="0.25">
      <c r="A778" s="118">
        <v>41366.333333333299</v>
      </c>
      <c r="B778" s="117">
        <v>138.28</v>
      </c>
      <c r="C778" s="119">
        <v>46.4</v>
      </c>
    </row>
    <row r="779" spans="1:3" x14ac:dyDescent="0.25">
      <c r="A779" s="118">
        <v>41367.333333333299</v>
      </c>
      <c r="B779" s="117">
        <v>137.97999999999999</v>
      </c>
      <c r="C779" s="119">
        <v>46.35</v>
      </c>
    </row>
    <row r="780" spans="1:3" x14ac:dyDescent="0.25">
      <c r="A780" s="118">
        <v>41368.333333333299</v>
      </c>
      <c r="B780" s="117">
        <v>137.72999999999999</v>
      </c>
      <c r="C780" s="119">
        <v>46.35</v>
      </c>
    </row>
    <row r="781" spans="1:3" x14ac:dyDescent="0.25">
      <c r="A781" s="118">
        <v>41369.333333333299</v>
      </c>
      <c r="B781" s="117">
        <v>137.47999999999999</v>
      </c>
      <c r="C781" s="119">
        <v>46.35</v>
      </c>
    </row>
    <row r="782" spans="1:3" x14ac:dyDescent="0.25">
      <c r="A782" s="118">
        <v>41370.333333333299</v>
      </c>
      <c r="B782" s="117">
        <v>137.28</v>
      </c>
      <c r="C782" s="119">
        <v>46.35</v>
      </c>
    </row>
    <row r="783" spans="1:3" x14ac:dyDescent="0.25">
      <c r="A783" s="118">
        <v>41371.333333333299</v>
      </c>
      <c r="B783" s="117">
        <v>137.18</v>
      </c>
      <c r="C783" s="119">
        <v>46.35</v>
      </c>
    </row>
    <row r="784" spans="1:3" x14ac:dyDescent="0.25">
      <c r="A784" s="118">
        <v>41372.333333333299</v>
      </c>
      <c r="B784" s="117">
        <v>137.22</v>
      </c>
      <c r="C784" s="119">
        <v>46.35</v>
      </c>
    </row>
    <row r="785" spans="1:3" x14ac:dyDescent="0.25">
      <c r="A785" s="118">
        <v>41373.333333333299</v>
      </c>
      <c r="B785" s="117">
        <v>136.97999999999999</v>
      </c>
      <c r="C785" s="119">
        <v>46.35</v>
      </c>
    </row>
    <row r="786" spans="1:3" x14ac:dyDescent="0.25">
      <c r="A786" s="118">
        <v>41374.333333333299</v>
      </c>
      <c r="B786" s="117">
        <v>136.68</v>
      </c>
      <c r="C786" s="119">
        <v>46.3</v>
      </c>
    </row>
    <row r="787" spans="1:3" x14ac:dyDescent="0.25">
      <c r="A787" s="118">
        <v>41375.333333333299</v>
      </c>
      <c r="B787" s="117">
        <v>136.53</v>
      </c>
      <c r="C787" s="119">
        <v>46.3</v>
      </c>
    </row>
    <row r="788" spans="1:3" x14ac:dyDescent="0.25">
      <c r="A788" s="118">
        <v>41376.333333333299</v>
      </c>
      <c r="B788" s="117">
        <v>136.38</v>
      </c>
      <c r="C788" s="119">
        <v>46.3</v>
      </c>
    </row>
    <row r="789" spans="1:3" x14ac:dyDescent="0.25">
      <c r="A789" s="118">
        <v>41377.333333333299</v>
      </c>
      <c r="B789" s="117">
        <v>136.38</v>
      </c>
      <c r="C789" s="119">
        <v>46.3</v>
      </c>
    </row>
    <row r="790" spans="1:3" x14ac:dyDescent="0.25">
      <c r="A790" s="118">
        <v>41378.333333333299</v>
      </c>
      <c r="B790" s="117">
        <v>136.43</v>
      </c>
      <c r="C790" s="119">
        <v>46.3</v>
      </c>
    </row>
    <row r="791" spans="1:3" x14ac:dyDescent="0.25">
      <c r="A791" s="118">
        <v>41379.333333333299</v>
      </c>
      <c r="B791" s="117">
        <v>136.53</v>
      </c>
      <c r="C791" s="119">
        <v>46.3</v>
      </c>
    </row>
    <row r="792" spans="1:3" x14ac:dyDescent="0.25">
      <c r="A792" s="118">
        <v>41380.333333333299</v>
      </c>
      <c r="B792" s="117">
        <v>136.56</v>
      </c>
      <c r="C792" s="119">
        <v>46.3</v>
      </c>
    </row>
    <row r="793" spans="1:3" x14ac:dyDescent="0.25">
      <c r="A793" s="118">
        <v>41381.333333333299</v>
      </c>
      <c r="B793" s="117">
        <v>136.58000000000001</v>
      </c>
      <c r="C793" s="119">
        <v>46.3</v>
      </c>
    </row>
    <row r="794" spans="1:3" x14ac:dyDescent="0.25">
      <c r="A794" s="118">
        <v>41382.333333333299</v>
      </c>
      <c r="B794" s="117">
        <v>136.68</v>
      </c>
      <c r="C794" s="119">
        <v>46.4</v>
      </c>
    </row>
    <row r="795" spans="1:3" x14ac:dyDescent="0.25">
      <c r="A795" s="118">
        <v>41383.333333333299</v>
      </c>
      <c r="B795" s="117">
        <v>136.9</v>
      </c>
      <c r="C795" s="119">
        <v>46.4</v>
      </c>
    </row>
    <row r="796" spans="1:3" x14ac:dyDescent="0.25">
      <c r="A796" s="118">
        <v>41384.333333333299</v>
      </c>
      <c r="B796" s="117">
        <v>136.68</v>
      </c>
      <c r="C796" s="119">
        <v>46.4</v>
      </c>
    </row>
    <row r="797" spans="1:3" x14ac:dyDescent="0.25">
      <c r="A797" s="118">
        <v>41385.333333333299</v>
      </c>
      <c r="B797" s="117">
        <v>136.47999999999999</v>
      </c>
      <c r="C797" s="119">
        <v>46.3</v>
      </c>
    </row>
    <row r="798" spans="1:3" x14ac:dyDescent="0.25">
      <c r="A798" s="118">
        <v>41386.333333333299</v>
      </c>
      <c r="B798" s="117">
        <v>136.47999999999999</v>
      </c>
      <c r="C798" s="119">
        <v>46.3</v>
      </c>
    </row>
    <row r="799" spans="1:3" x14ac:dyDescent="0.25">
      <c r="A799" s="118">
        <v>41387.333333333299</v>
      </c>
      <c r="B799" s="117">
        <v>136.5</v>
      </c>
      <c r="C799" s="119">
        <v>46.3</v>
      </c>
    </row>
    <row r="800" spans="1:3" x14ac:dyDescent="0.25">
      <c r="A800" s="118">
        <v>41388.333333333299</v>
      </c>
      <c r="B800" s="117">
        <v>136.38</v>
      </c>
      <c r="C800" s="119">
        <v>46.3</v>
      </c>
    </row>
    <row r="801" spans="1:3" x14ac:dyDescent="0.25">
      <c r="A801" s="118">
        <v>41389.333333333299</v>
      </c>
      <c r="B801" s="117">
        <v>135.83000000000001</v>
      </c>
      <c r="C801" s="119">
        <v>46.3</v>
      </c>
    </row>
    <row r="802" spans="1:3" x14ac:dyDescent="0.25">
      <c r="A802" s="118">
        <v>41390.333333333299</v>
      </c>
      <c r="B802" s="117">
        <v>135.83000000000001</v>
      </c>
      <c r="C802" s="119">
        <v>46.3</v>
      </c>
    </row>
    <row r="803" spans="1:3" x14ac:dyDescent="0.25">
      <c r="A803" s="118">
        <v>41391.333333333299</v>
      </c>
      <c r="B803" s="117">
        <v>135.68</v>
      </c>
      <c r="C803" s="119">
        <v>46.3</v>
      </c>
    </row>
    <row r="804" spans="1:3" x14ac:dyDescent="0.25">
      <c r="A804" s="118">
        <v>41392.333333333299</v>
      </c>
      <c r="B804" s="117">
        <v>135.78</v>
      </c>
      <c r="C804" s="119">
        <v>46.3</v>
      </c>
    </row>
    <row r="805" spans="1:3" x14ac:dyDescent="0.25">
      <c r="A805" s="118">
        <v>41393.333333333299</v>
      </c>
      <c r="B805" s="117">
        <v>135.62</v>
      </c>
      <c r="C805" s="119">
        <v>46.3</v>
      </c>
    </row>
    <row r="806" spans="1:3" x14ac:dyDescent="0.25">
      <c r="A806" s="118">
        <v>41394.333333333299</v>
      </c>
      <c r="B806" s="117">
        <v>135.38</v>
      </c>
      <c r="C806" s="119">
        <v>46.3</v>
      </c>
    </row>
    <row r="807" spans="1:3" x14ac:dyDescent="0.25">
      <c r="A807" s="118">
        <v>41395.333333333299</v>
      </c>
      <c r="B807" s="117">
        <v>135.18</v>
      </c>
      <c r="C807" s="119">
        <v>46.3</v>
      </c>
    </row>
    <row r="808" spans="1:3" x14ac:dyDescent="0.25">
      <c r="A808" s="118">
        <v>41396.333333333299</v>
      </c>
      <c r="B808" s="117">
        <v>135.18</v>
      </c>
      <c r="C808" s="119">
        <v>46.3</v>
      </c>
    </row>
    <row r="809" spans="1:3" x14ac:dyDescent="0.25">
      <c r="A809" s="118">
        <v>41397.333333333299</v>
      </c>
      <c r="B809" s="117">
        <v>134.97999999999999</v>
      </c>
      <c r="C809" s="119">
        <v>46.2</v>
      </c>
    </row>
    <row r="810" spans="1:3" x14ac:dyDescent="0.25">
      <c r="A810" s="118">
        <v>41398.333333333299</v>
      </c>
      <c r="B810" s="117">
        <v>134.88</v>
      </c>
      <c r="C810" s="119">
        <v>46.3</v>
      </c>
    </row>
    <row r="811" spans="1:3" x14ac:dyDescent="0.25">
      <c r="A811" s="118">
        <v>41399.333333333299</v>
      </c>
      <c r="B811" s="117">
        <v>134.78</v>
      </c>
      <c r="C811" s="119">
        <v>46</v>
      </c>
    </row>
    <row r="812" spans="1:3" x14ac:dyDescent="0.25">
      <c r="A812" s="118">
        <v>41400.333333333299</v>
      </c>
      <c r="B812" s="117">
        <v>134.37</v>
      </c>
      <c r="C812" s="119">
        <v>46</v>
      </c>
    </row>
    <row r="813" spans="1:3" x14ac:dyDescent="0.25">
      <c r="A813" s="118">
        <v>41401.333333333299</v>
      </c>
      <c r="B813" s="117">
        <v>134.02000000000001</v>
      </c>
      <c r="C813" s="119">
        <v>46</v>
      </c>
    </row>
    <row r="814" spans="1:3" x14ac:dyDescent="0.25">
      <c r="A814" s="118">
        <v>41402.333333333299</v>
      </c>
      <c r="B814" s="117">
        <v>133.80000000000001</v>
      </c>
      <c r="C814" s="119">
        <v>46</v>
      </c>
    </row>
    <row r="815" spans="1:3" x14ac:dyDescent="0.25">
      <c r="A815" s="118">
        <v>41403.333333333299</v>
      </c>
      <c r="B815" s="117">
        <v>133.58000000000001</v>
      </c>
      <c r="C815" s="119">
        <v>46</v>
      </c>
    </row>
    <row r="816" spans="1:3" x14ac:dyDescent="0.25">
      <c r="A816" s="118">
        <v>41404.333333333299</v>
      </c>
      <c r="B816" s="117">
        <v>133.36000000000001</v>
      </c>
      <c r="C816" s="119">
        <v>46</v>
      </c>
    </row>
    <row r="817" spans="1:3" x14ac:dyDescent="0.25">
      <c r="A817" s="118">
        <v>41405.333333333299</v>
      </c>
      <c r="B817" s="117">
        <v>133.03</v>
      </c>
      <c r="C817" s="119">
        <v>46</v>
      </c>
    </row>
    <row r="818" spans="1:3" x14ac:dyDescent="0.25">
      <c r="A818" s="118">
        <v>41406.333333333299</v>
      </c>
      <c r="B818" s="117">
        <v>133.08000000000001</v>
      </c>
      <c r="C818" s="119">
        <v>46</v>
      </c>
    </row>
    <row r="819" spans="1:3" x14ac:dyDescent="0.25">
      <c r="A819" s="118">
        <v>41407.333333333299</v>
      </c>
      <c r="B819" s="117">
        <v>133.18</v>
      </c>
      <c r="C819" s="119">
        <v>46</v>
      </c>
    </row>
    <row r="820" spans="1:3" x14ac:dyDescent="0.25">
      <c r="A820" s="118">
        <v>41408.333333333299</v>
      </c>
      <c r="B820" s="117">
        <v>133.18</v>
      </c>
      <c r="C820" s="119">
        <v>46</v>
      </c>
    </row>
    <row r="821" spans="1:3" x14ac:dyDescent="0.25">
      <c r="A821" s="118">
        <v>41409.333333333299</v>
      </c>
      <c r="B821" s="117">
        <v>133.18</v>
      </c>
      <c r="C821" s="119">
        <v>46</v>
      </c>
    </row>
    <row r="822" spans="1:3" x14ac:dyDescent="0.25">
      <c r="A822" s="118">
        <v>41410.333333333299</v>
      </c>
      <c r="B822" s="117">
        <v>133.18</v>
      </c>
      <c r="C822" s="119">
        <v>46</v>
      </c>
    </row>
    <row r="823" spans="1:3" x14ac:dyDescent="0.25">
      <c r="A823" s="118">
        <v>41411.333333333299</v>
      </c>
      <c r="B823" s="117">
        <v>133.03</v>
      </c>
      <c r="C823" s="119">
        <v>46</v>
      </c>
    </row>
    <row r="824" spans="1:3" x14ac:dyDescent="0.25">
      <c r="A824" s="118">
        <v>41412.333333333299</v>
      </c>
      <c r="B824" s="117">
        <v>132.97999999999999</v>
      </c>
      <c r="C824" s="119">
        <v>46</v>
      </c>
    </row>
    <row r="825" spans="1:3" x14ac:dyDescent="0.25">
      <c r="A825" s="118">
        <v>41413.333333333299</v>
      </c>
      <c r="B825" s="117">
        <v>133.13</v>
      </c>
      <c r="C825" s="119">
        <v>46</v>
      </c>
    </row>
    <row r="826" spans="1:3" x14ac:dyDescent="0.25">
      <c r="A826" s="118">
        <v>41414.333333333299</v>
      </c>
      <c r="B826" s="117">
        <v>133.12</v>
      </c>
      <c r="C826" s="119">
        <v>46</v>
      </c>
    </row>
    <row r="827" spans="1:3" x14ac:dyDescent="0.25">
      <c r="A827" s="118">
        <v>41415.333333333299</v>
      </c>
      <c r="B827" s="117">
        <v>133.08000000000001</v>
      </c>
      <c r="C827" s="119">
        <v>46</v>
      </c>
    </row>
    <row r="828" spans="1:3" x14ac:dyDescent="0.25">
      <c r="A828" s="118">
        <v>41416.333333333299</v>
      </c>
      <c r="B828" s="117">
        <v>133.03</v>
      </c>
      <c r="C828" s="119">
        <v>46</v>
      </c>
    </row>
    <row r="829" spans="1:3" x14ac:dyDescent="0.25">
      <c r="A829" s="118">
        <v>41417.333333333299</v>
      </c>
      <c r="B829" s="117">
        <v>132.97999999999999</v>
      </c>
      <c r="C829" s="119">
        <v>46</v>
      </c>
    </row>
    <row r="830" spans="1:3" x14ac:dyDescent="0.25">
      <c r="A830" s="118">
        <v>41418.333333333299</v>
      </c>
      <c r="B830" s="117">
        <v>132.97999999999999</v>
      </c>
      <c r="C830" s="119">
        <v>46</v>
      </c>
    </row>
    <row r="831" spans="1:3" x14ac:dyDescent="0.25">
      <c r="A831" s="118">
        <v>41419.333333333299</v>
      </c>
      <c r="B831" s="117">
        <v>133.03</v>
      </c>
      <c r="C831" s="119">
        <v>46</v>
      </c>
    </row>
    <row r="832" spans="1:3" x14ac:dyDescent="0.25">
      <c r="A832" s="118">
        <v>41420.333333333299</v>
      </c>
      <c r="B832" s="117">
        <v>133.16</v>
      </c>
      <c r="C832" s="119">
        <v>46</v>
      </c>
    </row>
    <row r="833" spans="1:3" x14ac:dyDescent="0.25">
      <c r="A833" s="118">
        <v>41421.333333333299</v>
      </c>
      <c r="B833" s="117">
        <v>133.19999999999999</v>
      </c>
      <c r="C833" s="119">
        <v>46</v>
      </c>
    </row>
    <row r="834" spans="1:3" x14ac:dyDescent="0.25">
      <c r="A834" s="118">
        <v>41422.333333333299</v>
      </c>
      <c r="B834" s="117">
        <v>133.08000000000001</v>
      </c>
      <c r="C834" s="119">
        <v>46</v>
      </c>
    </row>
    <row r="835" spans="1:3" x14ac:dyDescent="0.25">
      <c r="A835" s="118">
        <v>41423.333333333299</v>
      </c>
      <c r="B835" s="117">
        <v>133.08000000000001</v>
      </c>
      <c r="C835" s="119">
        <v>46</v>
      </c>
    </row>
    <row r="836" spans="1:3" x14ac:dyDescent="0.25">
      <c r="A836" s="118">
        <v>41424.333333333299</v>
      </c>
      <c r="B836" s="117">
        <v>132.97999999999999</v>
      </c>
      <c r="C836" s="119">
        <v>46</v>
      </c>
    </row>
    <row r="837" spans="1:3" x14ac:dyDescent="0.25">
      <c r="A837" s="118">
        <v>41425.333333333299</v>
      </c>
      <c r="B837" s="117">
        <v>132.93</v>
      </c>
      <c r="C837" s="119">
        <v>46</v>
      </c>
    </row>
    <row r="838" spans="1:3" x14ac:dyDescent="0.25">
      <c r="A838" s="118">
        <v>41426.333333333299</v>
      </c>
      <c r="B838" s="117">
        <v>132.80000000000001</v>
      </c>
      <c r="C838" s="119">
        <v>46</v>
      </c>
    </row>
    <row r="839" spans="1:3" x14ac:dyDescent="0.25">
      <c r="A839" s="118">
        <v>41427.333333333299</v>
      </c>
      <c r="B839" s="117">
        <v>132.97999999999999</v>
      </c>
      <c r="C839" s="119">
        <v>46</v>
      </c>
    </row>
    <row r="840" spans="1:3" x14ac:dyDescent="0.25">
      <c r="A840" s="118">
        <v>41428.333333333299</v>
      </c>
      <c r="B840" s="117">
        <v>133.06</v>
      </c>
      <c r="C840" s="119">
        <v>46</v>
      </c>
    </row>
    <row r="841" spans="1:3" x14ac:dyDescent="0.25">
      <c r="A841" s="118">
        <v>41429.333333333299</v>
      </c>
      <c r="B841" s="117">
        <v>133.18</v>
      </c>
      <c r="C841" s="119">
        <v>46</v>
      </c>
    </row>
    <row r="842" spans="1:3" x14ac:dyDescent="0.25">
      <c r="A842" s="118">
        <v>41430.333333333299</v>
      </c>
      <c r="B842" s="117">
        <v>133.18</v>
      </c>
      <c r="C842" s="119">
        <v>46</v>
      </c>
    </row>
    <row r="843" spans="1:3" x14ac:dyDescent="0.25">
      <c r="A843" s="118">
        <v>41431.333333333299</v>
      </c>
      <c r="B843" s="117">
        <v>133.22999999999999</v>
      </c>
      <c r="C843" s="119">
        <v>45.8</v>
      </c>
    </row>
    <row r="844" spans="1:3" x14ac:dyDescent="0.25">
      <c r="A844" s="118">
        <v>41432.333333333299</v>
      </c>
      <c r="B844" s="117">
        <v>133.38</v>
      </c>
      <c r="C844" s="119">
        <v>45.8</v>
      </c>
    </row>
    <row r="845" spans="1:3" x14ac:dyDescent="0.25">
      <c r="A845" s="118">
        <v>41433.333333333299</v>
      </c>
      <c r="B845" s="117">
        <v>133.38</v>
      </c>
      <c r="C845" s="119">
        <v>45.8</v>
      </c>
    </row>
    <row r="846" spans="1:3" x14ac:dyDescent="0.25">
      <c r="A846" s="118">
        <v>41434.333333333299</v>
      </c>
      <c r="B846" s="117">
        <v>133.34</v>
      </c>
      <c r="C846" s="119">
        <v>45.8</v>
      </c>
    </row>
    <row r="847" spans="1:3" x14ac:dyDescent="0.25">
      <c r="A847" s="118">
        <v>41435.333333333299</v>
      </c>
      <c r="B847" s="117">
        <v>133.5</v>
      </c>
      <c r="C847" s="119">
        <v>45.8</v>
      </c>
    </row>
    <row r="848" spans="1:3" x14ac:dyDescent="0.25">
      <c r="A848" s="118">
        <v>41436.333333333299</v>
      </c>
      <c r="B848" s="117">
        <v>133.38</v>
      </c>
      <c r="C848" s="119">
        <v>45.8</v>
      </c>
    </row>
    <row r="849" spans="1:3" x14ac:dyDescent="0.25">
      <c r="A849" s="118">
        <v>41437.333333333299</v>
      </c>
      <c r="B849" s="117">
        <v>133.38</v>
      </c>
      <c r="C849" s="119">
        <v>45.8</v>
      </c>
    </row>
    <row r="850" spans="1:3" x14ac:dyDescent="0.25">
      <c r="A850" s="118">
        <v>41438.333333333299</v>
      </c>
      <c r="B850" s="117">
        <v>133.88</v>
      </c>
      <c r="C850" s="119">
        <v>45.8</v>
      </c>
    </row>
    <row r="851" spans="1:3" x14ac:dyDescent="0.25">
      <c r="A851" s="118">
        <v>41439.333333333299</v>
      </c>
      <c r="B851" s="117">
        <v>134.38</v>
      </c>
      <c r="C851" s="119">
        <v>46</v>
      </c>
    </row>
    <row r="852" spans="1:3" x14ac:dyDescent="0.25">
      <c r="A852" s="118">
        <v>41440.333333333299</v>
      </c>
      <c r="B852" s="117">
        <v>135.28</v>
      </c>
      <c r="C852" s="119">
        <v>46</v>
      </c>
    </row>
    <row r="853" spans="1:3" x14ac:dyDescent="0.25">
      <c r="A853" s="118">
        <v>41441.333333333299</v>
      </c>
      <c r="B853" s="117">
        <v>136.03</v>
      </c>
      <c r="C853" s="119">
        <v>46</v>
      </c>
    </row>
    <row r="854" spans="1:3" x14ac:dyDescent="0.25">
      <c r="A854" s="118">
        <v>41442.333333333299</v>
      </c>
      <c r="B854" s="117">
        <v>138.28</v>
      </c>
      <c r="C854" s="119">
        <v>46</v>
      </c>
    </row>
    <row r="855" spans="1:3" x14ac:dyDescent="0.25">
      <c r="A855" s="118">
        <v>41443.333333333299</v>
      </c>
      <c r="B855" s="117">
        <v>138.96</v>
      </c>
      <c r="C855" s="119">
        <v>46</v>
      </c>
    </row>
    <row r="856" spans="1:3" x14ac:dyDescent="0.25">
      <c r="A856" s="118">
        <v>41444.333333333299</v>
      </c>
      <c r="B856" s="117">
        <v>139.47999999999999</v>
      </c>
      <c r="C856" s="119">
        <v>46</v>
      </c>
    </row>
    <row r="857" spans="1:3" x14ac:dyDescent="0.25">
      <c r="A857" s="118">
        <v>41445.333333333299</v>
      </c>
      <c r="B857" s="117">
        <v>139.65</v>
      </c>
      <c r="C857" s="119">
        <v>46</v>
      </c>
    </row>
    <row r="858" spans="1:3" x14ac:dyDescent="0.25">
      <c r="A858" s="118">
        <v>41446.333333333299</v>
      </c>
      <c r="B858" s="117">
        <v>139.93</v>
      </c>
      <c r="C858" s="119">
        <v>46</v>
      </c>
    </row>
    <row r="859" spans="1:3" x14ac:dyDescent="0.25">
      <c r="A859" s="118">
        <v>41447.333333333299</v>
      </c>
      <c r="B859" s="117">
        <v>140.38</v>
      </c>
      <c r="C859" s="119">
        <v>46</v>
      </c>
    </row>
    <row r="860" spans="1:3" x14ac:dyDescent="0.25">
      <c r="A860" s="118">
        <v>41448.333333333299</v>
      </c>
      <c r="B860" s="117">
        <v>142.43</v>
      </c>
      <c r="C860" s="119">
        <v>46</v>
      </c>
    </row>
    <row r="861" spans="1:3" x14ac:dyDescent="0.25">
      <c r="A861" s="118">
        <v>41449.333333333299</v>
      </c>
      <c r="B861" s="117">
        <v>144.33000000000001</v>
      </c>
      <c r="C861" s="119">
        <v>46</v>
      </c>
    </row>
    <row r="862" spans="1:3" x14ac:dyDescent="0.25">
      <c r="A862" s="118">
        <v>41450.333333333299</v>
      </c>
      <c r="B862" s="117">
        <v>144.93</v>
      </c>
      <c r="C862" s="119">
        <v>46</v>
      </c>
    </row>
    <row r="863" spans="1:3" x14ac:dyDescent="0.25">
      <c r="A863" s="118">
        <v>41451.333333333299</v>
      </c>
      <c r="B863" s="117">
        <v>144.83000000000001</v>
      </c>
      <c r="C863" s="119">
        <v>46</v>
      </c>
    </row>
    <row r="864" spans="1:3" x14ac:dyDescent="0.25">
      <c r="A864" s="118">
        <v>41452.333333333299</v>
      </c>
      <c r="B864" s="117">
        <v>144.5</v>
      </c>
      <c r="C864" s="119">
        <v>46</v>
      </c>
    </row>
    <row r="865" spans="1:3" x14ac:dyDescent="0.25">
      <c r="A865" s="118">
        <v>41453.333333333299</v>
      </c>
      <c r="B865" s="117">
        <v>144.38</v>
      </c>
      <c r="C865" s="119">
        <v>46</v>
      </c>
    </row>
    <row r="866" spans="1:3" x14ac:dyDescent="0.25">
      <c r="A866" s="118">
        <v>41454.333333333299</v>
      </c>
      <c r="B866" s="117">
        <v>144.08000000000001</v>
      </c>
      <c r="C866" s="119">
        <v>46</v>
      </c>
    </row>
    <row r="867" spans="1:3" x14ac:dyDescent="0.25">
      <c r="A867" s="118">
        <v>41455.333333333299</v>
      </c>
      <c r="B867" s="117">
        <v>143.96</v>
      </c>
      <c r="C867" s="119">
        <v>46</v>
      </c>
    </row>
    <row r="868" spans="1:3" x14ac:dyDescent="0.25">
      <c r="A868" s="118">
        <v>41456.333333333299</v>
      </c>
      <c r="B868" s="117">
        <v>143.9</v>
      </c>
      <c r="C868" s="119">
        <v>46</v>
      </c>
    </row>
    <row r="869" spans="1:3" x14ac:dyDescent="0.25">
      <c r="A869" s="118">
        <v>41457.333333333299</v>
      </c>
      <c r="B869" s="117">
        <v>143.58000000000001</v>
      </c>
      <c r="C869" s="119">
        <v>46</v>
      </c>
    </row>
    <row r="870" spans="1:3" x14ac:dyDescent="0.25">
      <c r="A870" s="118">
        <v>41458.333333333299</v>
      </c>
      <c r="B870" s="117">
        <v>143.63</v>
      </c>
      <c r="C870" s="119">
        <v>46</v>
      </c>
    </row>
    <row r="871" spans="1:3" x14ac:dyDescent="0.25">
      <c r="A871" s="118">
        <v>41459.333333333299</v>
      </c>
      <c r="B871" s="117">
        <v>143.33000000000001</v>
      </c>
      <c r="C871" s="119">
        <v>46</v>
      </c>
    </row>
    <row r="872" spans="1:3" x14ac:dyDescent="0.25">
      <c r="A872" s="118">
        <v>41460.333333333299</v>
      </c>
      <c r="B872" s="117">
        <v>142.93</v>
      </c>
      <c r="C872" s="119" t="s">
        <v>147</v>
      </c>
    </row>
    <row r="873" spans="1:3" x14ac:dyDescent="0.25">
      <c r="A873" s="118">
        <v>41461.333333333299</v>
      </c>
      <c r="B873" s="117">
        <v>143.18</v>
      </c>
      <c r="C873" s="119" t="s">
        <v>147</v>
      </c>
    </row>
    <row r="874" spans="1:3" x14ac:dyDescent="0.25">
      <c r="A874" s="118">
        <v>41462.333333333299</v>
      </c>
      <c r="B874" s="117">
        <v>143.28</v>
      </c>
      <c r="C874" s="119" t="s">
        <v>147</v>
      </c>
    </row>
    <row r="875" spans="1:3" x14ac:dyDescent="0.25">
      <c r="A875" s="118">
        <v>41463.333333333299</v>
      </c>
      <c r="B875" s="117">
        <v>143.28</v>
      </c>
      <c r="C875" s="119" t="s">
        <v>147</v>
      </c>
    </row>
    <row r="876" spans="1:3" x14ac:dyDescent="0.25">
      <c r="A876" s="118">
        <v>41464.333333333299</v>
      </c>
      <c r="B876" s="117">
        <v>142.97999999999999</v>
      </c>
      <c r="C876" s="119" t="s">
        <v>147</v>
      </c>
    </row>
    <row r="877" spans="1:3" x14ac:dyDescent="0.25">
      <c r="A877" s="118">
        <v>41465.333333333299</v>
      </c>
      <c r="B877" s="117">
        <v>142.76</v>
      </c>
      <c r="C877" s="119" t="s">
        <v>147</v>
      </c>
    </row>
    <row r="878" spans="1:3" x14ac:dyDescent="0.25">
      <c r="A878" s="118">
        <v>41466.333333333299</v>
      </c>
      <c r="B878" s="117">
        <v>142.44999999999999</v>
      </c>
      <c r="C878" s="119" t="s">
        <v>147</v>
      </c>
    </row>
    <row r="879" spans="1:3" x14ac:dyDescent="0.25">
      <c r="A879" s="118">
        <v>41467.333333333299</v>
      </c>
      <c r="B879" s="117">
        <v>142.13</v>
      </c>
      <c r="C879" s="119" t="s">
        <v>147</v>
      </c>
    </row>
    <row r="880" spans="1:3" x14ac:dyDescent="0.25">
      <c r="A880" s="118">
        <v>41468.333333333299</v>
      </c>
      <c r="B880" s="117">
        <v>141.81</v>
      </c>
      <c r="C880" s="119" t="s">
        <v>147</v>
      </c>
    </row>
    <row r="881" spans="1:3" x14ac:dyDescent="0.25">
      <c r="A881" s="118">
        <v>41469.333333333299</v>
      </c>
      <c r="B881" s="117">
        <v>141.47999999999999</v>
      </c>
      <c r="C881" s="119" t="s">
        <v>147</v>
      </c>
    </row>
    <row r="882" spans="1:3" x14ac:dyDescent="0.25">
      <c r="A882" s="118">
        <v>41470.333333333299</v>
      </c>
      <c r="B882" s="117">
        <v>142.5</v>
      </c>
      <c r="C882" s="119" t="s">
        <v>147</v>
      </c>
    </row>
    <row r="883" spans="1:3" x14ac:dyDescent="0.25">
      <c r="A883" s="118">
        <v>41471.333333333299</v>
      </c>
      <c r="B883" s="117">
        <v>142.88</v>
      </c>
      <c r="C883" s="119" t="s">
        <v>147</v>
      </c>
    </row>
    <row r="884" spans="1:3" x14ac:dyDescent="0.25">
      <c r="A884" s="118">
        <v>41472.333333333299</v>
      </c>
      <c r="B884" s="117">
        <v>144.03</v>
      </c>
      <c r="C884" s="119" t="s">
        <v>147</v>
      </c>
    </row>
    <row r="885" spans="1:3" x14ac:dyDescent="0.25">
      <c r="A885" s="118">
        <v>41473.333333333299</v>
      </c>
      <c r="B885" s="117">
        <v>144.05000000000001</v>
      </c>
      <c r="C885" s="119" t="s">
        <v>147</v>
      </c>
    </row>
    <row r="886" spans="1:3" x14ac:dyDescent="0.25">
      <c r="A886" s="118">
        <v>41474.333333333299</v>
      </c>
      <c r="B886" s="117">
        <v>144.47999999999999</v>
      </c>
      <c r="C886" s="119" t="s">
        <v>147</v>
      </c>
    </row>
    <row r="887" spans="1:3" x14ac:dyDescent="0.25">
      <c r="A887" s="118">
        <v>41475.333333333299</v>
      </c>
      <c r="B887" s="117">
        <v>149.22999999999999</v>
      </c>
      <c r="C887" s="119" t="s">
        <v>147</v>
      </c>
    </row>
    <row r="888" spans="1:3" x14ac:dyDescent="0.25">
      <c r="A888" s="118">
        <v>41476.333333333299</v>
      </c>
      <c r="B888" s="117">
        <v>150.13</v>
      </c>
      <c r="C888" s="119">
        <v>49.2</v>
      </c>
    </row>
    <row r="889" spans="1:3" x14ac:dyDescent="0.25">
      <c r="A889" s="118">
        <v>41477.333333333299</v>
      </c>
      <c r="B889" s="117">
        <v>150.06</v>
      </c>
      <c r="C889" s="119">
        <v>48.3</v>
      </c>
    </row>
    <row r="890" spans="1:3" x14ac:dyDescent="0.25">
      <c r="A890" s="118">
        <v>41478.333333333299</v>
      </c>
      <c r="B890" s="117">
        <v>150.15</v>
      </c>
      <c r="C890" s="119">
        <v>48.35</v>
      </c>
    </row>
    <row r="891" spans="1:3" x14ac:dyDescent="0.25">
      <c r="A891" s="118">
        <v>41479.333333333299</v>
      </c>
      <c r="B891" s="117">
        <v>150.15</v>
      </c>
      <c r="C891" s="119">
        <v>49.1</v>
      </c>
    </row>
    <row r="892" spans="1:3" x14ac:dyDescent="0.25">
      <c r="A892" s="118">
        <v>41480.333333333299</v>
      </c>
      <c r="B892" s="117">
        <v>150.13</v>
      </c>
      <c r="C892" s="119">
        <v>46.1</v>
      </c>
    </row>
    <row r="893" spans="1:3" x14ac:dyDescent="0.25">
      <c r="A893" s="118">
        <v>41481.333333333299</v>
      </c>
      <c r="B893" s="117">
        <v>150.12</v>
      </c>
      <c r="C893" s="119">
        <v>46.1</v>
      </c>
    </row>
    <row r="894" spans="1:3" x14ac:dyDescent="0.25">
      <c r="A894" s="118">
        <v>41482.333333333299</v>
      </c>
      <c r="B894" s="117">
        <v>149.88</v>
      </c>
      <c r="C894" s="119">
        <v>46.3</v>
      </c>
    </row>
    <row r="895" spans="1:3" x14ac:dyDescent="0.25">
      <c r="A895" s="118">
        <v>41483.333333333299</v>
      </c>
      <c r="B895" s="117">
        <v>149.63</v>
      </c>
      <c r="C895" s="119">
        <v>46.2</v>
      </c>
    </row>
    <row r="896" spans="1:3" x14ac:dyDescent="0.25">
      <c r="A896" s="118">
        <v>41484.333333333299</v>
      </c>
      <c r="B896" s="117">
        <v>149.63999999999999</v>
      </c>
      <c r="C896" s="119">
        <v>46.65</v>
      </c>
    </row>
    <row r="897" spans="1:3" x14ac:dyDescent="0.25">
      <c r="A897" s="118">
        <v>41485.333333333299</v>
      </c>
      <c r="B897" s="117">
        <v>150.19999999999999</v>
      </c>
      <c r="C897" s="119">
        <v>46.95</v>
      </c>
    </row>
    <row r="898" spans="1:3" x14ac:dyDescent="0.25">
      <c r="A898" s="118">
        <v>41486.333333333299</v>
      </c>
      <c r="B898" s="117">
        <v>150</v>
      </c>
      <c r="C898" s="119">
        <v>47.05</v>
      </c>
    </row>
    <row r="899" spans="1:3" x14ac:dyDescent="0.25">
      <c r="A899" s="118">
        <v>41487.333333333299</v>
      </c>
      <c r="B899" s="117">
        <v>149.83000000000001</v>
      </c>
      <c r="C899" s="119">
        <v>46.1</v>
      </c>
    </row>
    <row r="900" spans="1:3" x14ac:dyDescent="0.25">
      <c r="A900" s="118">
        <v>41488.333333333299</v>
      </c>
      <c r="B900" s="117">
        <v>149.88</v>
      </c>
      <c r="C900" s="119">
        <v>46.1</v>
      </c>
    </row>
    <row r="901" spans="1:3" x14ac:dyDescent="0.25">
      <c r="A901" s="118">
        <v>41489.333333333299</v>
      </c>
      <c r="B901" s="117">
        <v>150.18</v>
      </c>
      <c r="C901" s="119">
        <v>48</v>
      </c>
    </row>
    <row r="902" spans="1:3" x14ac:dyDescent="0.25">
      <c r="A902" s="118">
        <v>41490.333333333299</v>
      </c>
      <c r="B902" s="117">
        <v>150.13</v>
      </c>
      <c r="C902" s="119">
        <v>46.2</v>
      </c>
    </row>
    <row r="903" spans="1:3" x14ac:dyDescent="0.25">
      <c r="A903" s="118">
        <v>41491.333333333299</v>
      </c>
      <c r="B903" s="117">
        <v>150.11000000000001</v>
      </c>
      <c r="C903" s="119">
        <v>45.7</v>
      </c>
    </row>
    <row r="904" spans="1:3" x14ac:dyDescent="0.25">
      <c r="A904" s="118">
        <v>41492.333333333299</v>
      </c>
      <c r="B904" s="117">
        <v>149.75</v>
      </c>
      <c r="C904" s="119">
        <v>46</v>
      </c>
    </row>
    <row r="905" spans="1:3" x14ac:dyDescent="0.25">
      <c r="A905" s="118">
        <v>41493.333333333299</v>
      </c>
      <c r="B905" s="117">
        <v>149.4</v>
      </c>
      <c r="C905" s="119">
        <v>45.9</v>
      </c>
    </row>
    <row r="906" spans="1:3" x14ac:dyDescent="0.25">
      <c r="A906" s="118">
        <v>41494.333333333299</v>
      </c>
      <c r="B906" s="117">
        <v>149.28</v>
      </c>
      <c r="C906" s="119">
        <v>45.84</v>
      </c>
    </row>
    <row r="907" spans="1:3" x14ac:dyDescent="0.25">
      <c r="A907" s="118">
        <v>41495.333333333299</v>
      </c>
      <c r="B907" s="117">
        <v>149.19999999999999</v>
      </c>
      <c r="C907" s="119">
        <v>45.8</v>
      </c>
    </row>
    <row r="908" spans="1:3" x14ac:dyDescent="0.25">
      <c r="A908" s="118">
        <v>41496.333333333299</v>
      </c>
      <c r="B908" s="117">
        <v>148.93</v>
      </c>
      <c r="C908" s="119">
        <v>45.76</v>
      </c>
    </row>
    <row r="909" spans="1:3" x14ac:dyDescent="0.25">
      <c r="A909" s="118">
        <v>41497.333333333299</v>
      </c>
      <c r="B909" s="117">
        <v>148.77000000000001</v>
      </c>
      <c r="C909" s="119">
        <v>45.9</v>
      </c>
    </row>
    <row r="910" spans="1:3" x14ac:dyDescent="0.25">
      <c r="A910" s="118">
        <v>41498.333333333299</v>
      </c>
      <c r="B910" s="117">
        <v>148.85</v>
      </c>
      <c r="C910" s="119">
        <v>45.9</v>
      </c>
    </row>
    <row r="911" spans="1:3" x14ac:dyDescent="0.25">
      <c r="A911" s="118">
        <v>41499.333333333299</v>
      </c>
      <c r="B911" s="117">
        <v>148.97999999999999</v>
      </c>
      <c r="C911" s="119">
        <v>45.9</v>
      </c>
    </row>
    <row r="912" spans="1:3" x14ac:dyDescent="0.25">
      <c r="A912" s="118">
        <v>41500.333333333299</v>
      </c>
      <c r="B912" s="117">
        <v>148.94999999999999</v>
      </c>
      <c r="C912" s="119">
        <v>45.9</v>
      </c>
    </row>
    <row r="913" spans="1:3" x14ac:dyDescent="0.25">
      <c r="A913" s="118">
        <v>41501.333333333299</v>
      </c>
      <c r="B913" s="117">
        <v>148.72999999999999</v>
      </c>
      <c r="C913" s="119">
        <v>45.9</v>
      </c>
    </row>
    <row r="914" spans="1:3" x14ac:dyDescent="0.25">
      <c r="A914" s="118">
        <v>41502.333333333299</v>
      </c>
      <c r="B914" s="117">
        <v>148.44999999999999</v>
      </c>
      <c r="C914" s="119">
        <v>45.9</v>
      </c>
    </row>
    <row r="915" spans="1:3" x14ac:dyDescent="0.25">
      <c r="A915" s="118">
        <v>41503.333333333299</v>
      </c>
      <c r="B915" s="117">
        <v>148.06</v>
      </c>
      <c r="C915" s="119">
        <v>45.8</v>
      </c>
    </row>
    <row r="916" spans="1:3" x14ac:dyDescent="0.25">
      <c r="A916" s="118">
        <v>41504.333333333299</v>
      </c>
      <c r="B916" s="117">
        <v>147.63999999999999</v>
      </c>
      <c r="C916" s="119">
        <v>45.8</v>
      </c>
    </row>
    <row r="917" spans="1:3" x14ac:dyDescent="0.25">
      <c r="A917" s="118">
        <v>41505.333333333299</v>
      </c>
      <c r="B917" s="117">
        <v>147.69</v>
      </c>
      <c r="C917" s="119">
        <v>45.8</v>
      </c>
    </row>
    <row r="918" spans="1:3" x14ac:dyDescent="0.25">
      <c r="A918" s="118">
        <v>41506.333333333299</v>
      </c>
      <c r="B918" s="117">
        <v>147.22999999999999</v>
      </c>
      <c r="C918" s="119">
        <v>45.8</v>
      </c>
    </row>
    <row r="919" spans="1:3" x14ac:dyDescent="0.25">
      <c r="A919" s="118">
        <v>41507.333333333299</v>
      </c>
      <c r="B919" s="117">
        <v>146.66</v>
      </c>
      <c r="C919" s="119">
        <v>45.8</v>
      </c>
    </row>
    <row r="920" spans="1:3" x14ac:dyDescent="0.25">
      <c r="A920" s="118">
        <v>41508.333333333299</v>
      </c>
      <c r="B920" s="117">
        <v>146.15</v>
      </c>
      <c r="C920" s="119">
        <v>45.8</v>
      </c>
    </row>
    <row r="921" spans="1:3" x14ac:dyDescent="0.25">
      <c r="A921" s="118">
        <v>41509.333333333299</v>
      </c>
      <c r="B921" s="117">
        <v>145.85</v>
      </c>
      <c r="C921" s="119">
        <v>45.5</v>
      </c>
    </row>
    <row r="922" spans="1:3" x14ac:dyDescent="0.25">
      <c r="A922" s="118">
        <v>41510.333333333299</v>
      </c>
      <c r="B922" s="117">
        <v>145.9</v>
      </c>
      <c r="C922" s="119">
        <v>45.5</v>
      </c>
    </row>
    <row r="923" spans="1:3" x14ac:dyDescent="0.25">
      <c r="A923" s="118">
        <v>41511.333333333299</v>
      </c>
      <c r="B923" s="117">
        <v>146.35</v>
      </c>
      <c r="C923" s="119">
        <v>45.1</v>
      </c>
    </row>
    <row r="924" spans="1:3" x14ac:dyDescent="0.25">
      <c r="A924" s="118">
        <v>41512.333333333299</v>
      </c>
      <c r="B924" s="117">
        <v>146.57</v>
      </c>
      <c r="C924" s="119">
        <v>45.2</v>
      </c>
    </row>
    <row r="925" spans="1:3" x14ac:dyDescent="0.25">
      <c r="A925" s="118">
        <v>41513.333333333299</v>
      </c>
      <c r="B925" s="117">
        <v>146.19999999999999</v>
      </c>
      <c r="C925" s="119">
        <v>45</v>
      </c>
    </row>
    <row r="926" spans="1:3" x14ac:dyDescent="0.25">
      <c r="A926" s="118">
        <v>41514.333333333299</v>
      </c>
      <c r="B926" s="117">
        <v>145.9</v>
      </c>
      <c r="C926" s="119">
        <v>45</v>
      </c>
    </row>
    <row r="927" spans="1:3" x14ac:dyDescent="0.25">
      <c r="A927" s="118">
        <v>41515.333333333299</v>
      </c>
      <c r="B927" s="117">
        <v>145.97999999999999</v>
      </c>
      <c r="C927" s="119">
        <v>45</v>
      </c>
    </row>
    <row r="928" spans="1:3" x14ac:dyDescent="0.25">
      <c r="A928" s="118">
        <v>41516.333333333299</v>
      </c>
      <c r="B928" s="117">
        <v>146.38</v>
      </c>
      <c r="C928" s="119">
        <v>45</v>
      </c>
    </row>
    <row r="929" spans="1:3" x14ac:dyDescent="0.25">
      <c r="A929" s="118">
        <v>41517.333333333299</v>
      </c>
      <c r="B929" s="117">
        <v>146.4</v>
      </c>
      <c r="C929" s="119">
        <v>45</v>
      </c>
    </row>
    <row r="930" spans="1:3" x14ac:dyDescent="0.25">
      <c r="A930" s="118">
        <v>41518.333333333299</v>
      </c>
      <c r="B930" s="117">
        <v>146.33000000000001</v>
      </c>
      <c r="C930" s="119">
        <v>45</v>
      </c>
    </row>
    <row r="931" spans="1:3" x14ac:dyDescent="0.25">
      <c r="A931" s="118">
        <v>41519.333333333299</v>
      </c>
      <c r="B931" s="117">
        <v>146.06</v>
      </c>
      <c r="C931" s="119">
        <v>45</v>
      </c>
    </row>
    <row r="932" spans="1:3" x14ac:dyDescent="0.25">
      <c r="A932" s="118">
        <v>41520.333333333299</v>
      </c>
      <c r="B932" s="117">
        <v>145.5</v>
      </c>
      <c r="C932" s="119">
        <v>45</v>
      </c>
    </row>
    <row r="933" spans="1:3" x14ac:dyDescent="0.25">
      <c r="A933" s="118">
        <v>41521.333333333299</v>
      </c>
      <c r="B933" s="117">
        <v>144.88</v>
      </c>
      <c r="C933" s="119">
        <v>45</v>
      </c>
    </row>
    <row r="934" spans="1:3" x14ac:dyDescent="0.25">
      <c r="A934" s="118">
        <v>41522.333333333299</v>
      </c>
      <c r="B934" s="117">
        <v>144.21</v>
      </c>
      <c r="C934" s="119">
        <v>45</v>
      </c>
    </row>
    <row r="935" spans="1:3" x14ac:dyDescent="0.25">
      <c r="A935" s="118">
        <v>41523.333333333299</v>
      </c>
      <c r="B935" s="117">
        <v>143.58000000000001</v>
      </c>
      <c r="C935" s="119">
        <v>45</v>
      </c>
    </row>
    <row r="936" spans="1:3" x14ac:dyDescent="0.25">
      <c r="A936" s="118">
        <v>41524.333333333299</v>
      </c>
      <c r="B936" s="117">
        <v>142.93</v>
      </c>
      <c r="C936" s="119">
        <v>45</v>
      </c>
    </row>
    <row r="937" spans="1:3" x14ac:dyDescent="0.25">
      <c r="A937" s="118">
        <v>41525.333333333299</v>
      </c>
      <c r="B937" s="117">
        <v>142.66</v>
      </c>
      <c r="C937" s="119">
        <v>45</v>
      </c>
    </row>
    <row r="938" spans="1:3" x14ac:dyDescent="0.25">
      <c r="A938" s="118">
        <v>41526.333333333299</v>
      </c>
      <c r="B938" s="117">
        <v>142.72999999999999</v>
      </c>
      <c r="C938" s="119">
        <v>45</v>
      </c>
    </row>
    <row r="939" spans="1:3" x14ac:dyDescent="0.25">
      <c r="A939" s="118">
        <v>41527.333333333299</v>
      </c>
      <c r="B939" s="117">
        <v>142.53</v>
      </c>
      <c r="C939" s="119">
        <v>45</v>
      </c>
    </row>
    <row r="940" spans="1:3" x14ac:dyDescent="0.25">
      <c r="A940" s="118">
        <v>41528.333333333299</v>
      </c>
      <c r="B940" s="117">
        <v>142.44999999999999</v>
      </c>
      <c r="C940" s="119">
        <v>45</v>
      </c>
    </row>
    <row r="941" spans="1:3" x14ac:dyDescent="0.25">
      <c r="A941" s="118">
        <v>41529.333333333299</v>
      </c>
      <c r="B941" s="117">
        <v>142.38</v>
      </c>
      <c r="C941" s="119">
        <v>45</v>
      </c>
    </row>
    <row r="942" spans="1:3" x14ac:dyDescent="0.25">
      <c r="A942" s="118">
        <v>41530.333333333299</v>
      </c>
      <c r="B942" s="117">
        <v>142.22999999999999</v>
      </c>
      <c r="C942" s="119">
        <v>45</v>
      </c>
    </row>
    <row r="943" spans="1:3" x14ac:dyDescent="0.25">
      <c r="A943" s="118">
        <v>41531.333333333299</v>
      </c>
      <c r="B943" s="117">
        <v>142</v>
      </c>
      <c r="C943" s="119">
        <v>45</v>
      </c>
    </row>
    <row r="944" spans="1:3" x14ac:dyDescent="0.25">
      <c r="A944" s="118">
        <v>41532.333333333299</v>
      </c>
      <c r="B944" s="117">
        <v>142.53</v>
      </c>
      <c r="C944" s="119">
        <v>45</v>
      </c>
    </row>
    <row r="945" spans="1:3" x14ac:dyDescent="0.25">
      <c r="A945" s="118">
        <v>41533.333333333299</v>
      </c>
      <c r="B945" s="117">
        <v>142.81</v>
      </c>
      <c r="C945" s="119">
        <v>45</v>
      </c>
    </row>
    <row r="946" spans="1:3" x14ac:dyDescent="0.25">
      <c r="A946" s="118">
        <v>41534.333333333299</v>
      </c>
      <c r="B946" s="117">
        <v>142.62</v>
      </c>
      <c r="C946" s="119">
        <v>45</v>
      </c>
    </row>
    <row r="947" spans="1:3" x14ac:dyDescent="0.25">
      <c r="A947" s="118">
        <v>41535.333333333299</v>
      </c>
      <c r="B947" s="117">
        <v>142.72999999999999</v>
      </c>
      <c r="C947" s="119">
        <v>45</v>
      </c>
    </row>
    <row r="948" spans="1:3" x14ac:dyDescent="0.25">
      <c r="A948" s="118">
        <v>41536.333333333299</v>
      </c>
      <c r="B948" s="117">
        <v>143.31</v>
      </c>
      <c r="C948" s="119">
        <v>45</v>
      </c>
    </row>
    <row r="949" spans="1:3" x14ac:dyDescent="0.25">
      <c r="A949" s="118">
        <v>41537.333333333299</v>
      </c>
      <c r="B949" s="117">
        <v>144.91999999999999</v>
      </c>
      <c r="C949" s="119">
        <v>45</v>
      </c>
    </row>
    <row r="950" spans="1:3" x14ac:dyDescent="0.25">
      <c r="A950" s="118">
        <v>41538.333333333299</v>
      </c>
      <c r="B950" s="117">
        <v>148.53</v>
      </c>
      <c r="C950" s="119">
        <v>45</v>
      </c>
    </row>
    <row r="951" spans="1:3" x14ac:dyDescent="0.25">
      <c r="A951" s="118">
        <v>41539.333333333299</v>
      </c>
      <c r="B951" s="117">
        <v>150.08000000000001</v>
      </c>
      <c r="C951" s="119">
        <v>49</v>
      </c>
    </row>
    <row r="952" spans="1:3" x14ac:dyDescent="0.25">
      <c r="A952" s="118">
        <v>41540.333333333299</v>
      </c>
      <c r="B952" s="117">
        <v>150.13</v>
      </c>
      <c r="C952" s="119">
        <v>50.1</v>
      </c>
    </row>
    <row r="953" spans="1:3" x14ac:dyDescent="0.25">
      <c r="A953" s="118">
        <v>41541.333333333299</v>
      </c>
      <c r="B953" s="117">
        <v>150.06</v>
      </c>
      <c r="C953" s="119">
        <v>47.95</v>
      </c>
    </row>
    <row r="954" spans="1:3" x14ac:dyDescent="0.25">
      <c r="A954" s="118">
        <v>41542.333333333299</v>
      </c>
      <c r="B954" s="117">
        <v>150.05000000000001</v>
      </c>
      <c r="C954" s="119">
        <v>48.4</v>
      </c>
    </row>
    <row r="955" spans="1:3" x14ac:dyDescent="0.25">
      <c r="A955" s="118">
        <v>41543.333333333299</v>
      </c>
      <c r="B955" s="117">
        <v>149.88</v>
      </c>
      <c r="C955" s="119">
        <v>47.9</v>
      </c>
    </row>
    <row r="956" spans="1:3" x14ac:dyDescent="0.25">
      <c r="A956" s="118">
        <v>41544.333333333299</v>
      </c>
      <c r="B956" s="117">
        <v>149.68</v>
      </c>
      <c r="C956" s="119">
        <v>46.6</v>
      </c>
    </row>
    <row r="957" spans="1:3" x14ac:dyDescent="0.25">
      <c r="A957" s="118">
        <v>41545.333333333299</v>
      </c>
      <c r="B957" s="117">
        <v>149.63</v>
      </c>
      <c r="C957" s="119">
        <v>46.2</v>
      </c>
    </row>
    <row r="958" spans="1:3" x14ac:dyDescent="0.25">
      <c r="A958" s="118">
        <v>41546.333333333299</v>
      </c>
      <c r="B958" s="117">
        <v>149.58000000000001</v>
      </c>
      <c r="C958" s="119">
        <v>47.1</v>
      </c>
    </row>
    <row r="959" spans="1:3" x14ac:dyDescent="0.25">
      <c r="A959" s="118">
        <v>41547.333333333299</v>
      </c>
      <c r="B959" s="117">
        <v>150.01</v>
      </c>
      <c r="C959" s="119">
        <v>48</v>
      </c>
    </row>
    <row r="960" spans="1:3" x14ac:dyDescent="0.25">
      <c r="A960" s="118">
        <v>41548.333333333299</v>
      </c>
      <c r="B960" s="117">
        <v>149.97999999999999</v>
      </c>
      <c r="C960" s="119">
        <v>50.2</v>
      </c>
    </row>
    <row r="961" spans="1:3" x14ac:dyDescent="0.25">
      <c r="A961" s="118">
        <v>41549.333333333299</v>
      </c>
      <c r="B961" s="117">
        <v>149.88</v>
      </c>
      <c r="C961" s="119">
        <v>48</v>
      </c>
    </row>
    <row r="962" spans="1:3" x14ac:dyDescent="0.25">
      <c r="A962" s="118">
        <v>41550.333333333299</v>
      </c>
      <c r="B962" s="117">
        <v>149.94999999999999</v>
      </c>
      <c r="C962" s="119">
        <v>48</v>
      </c>
    </row>
    <row r="963" spans="1:3" x14ac:dyDescent="0.25">
      <c r="A963" s="118">
        <v>41551.333333333299</v>
      </c>
      <c r="B963" s="117">
        <v>149.85</v>
      </c>
      <c r="C963" s="119">
        <v>48</v>
      </c>
    </row>
    <row r="964" spans="1:3" x14ac:dyDescent="0.25">
      <c r="A964" s="118">
        <v>41552.333333333299</v>
      </c>
      <c r="B964" s="117">
        <v>149.88999999999999</v>
      </c>
      <c r="C964" s="119">
        <v>48</v>
      </c>
    </row>
    <row r="965" spans="1:3" x14ac:dyDescent="0.25">
      <c r="A965" s="118">
        <v>41553.333333333299</v>
      </c>
      <c r="B965" s="117">
        <v>149.94</v>
      </c>
      <c r="C965" s="119">
        <v>47.9</v>
      </c>
    </row>
    <row r="966" spans="1:3" x14ac:dyDescent="0.25">
      <c r="A966" s="118">
        <v>41554.333333333299</v>
      </c>
      <c r="B966" s="117">
        <v>149.84</v>
      </c>
      <c r="C966" s="119">
        <v>47.8</v>
      </c>
    </row>
    <row r="967" spans="1:3" x14ac:dyDescent="0.25">
      <c r="A967" s="118">
        <v>41555.333333333299</v>
      </c>
      <c r="B967" s="117">
        <v>149.55000000000001</v>
      </c>
      <c r="C967" s="119">
        <v>46.7</v>
      </c>
    </row>
    <row r="968" spans="1:3" x14ac:dyDescent="0.25">
      <c r="A968" s="118">
        <v>41556.333333333299</v>
      </c>
      <c r="B968" s="117">
        <v>149.18</v>
      </c>
      <c r="C968" s="119">
        <v>48</v>
      </c>
    </row>
    <row r="969" spans="1:3" x14ac:dyDescent="0.25">
      <c r="A969" s="118">
        <v>41557.333333333299</v>
      </c>
      <c r="B969" s="117">
        <v>149.13</v>
      </c>
      <c r="C969" s="119">
        <v>46.5</v>
      </c>
    </row>
    <row r="970" spans="1:3" x14ac:dyDescent="0.25">
      <c r="A970" s="118">
        <v>41558.333333333299</v>
      </c>
      <c r="B970" s="117">
        <v>148.88</v>
      </c>
      <c r="C970" s="119">
        <v>46.2</v>
      </c>
    </row>
    <row r="971" spans="1:3" x14ac:dyDescent="0.25">
      <c r="A971" s="118">
        <v>41559.333333333299</v>
      </c>
      <c r="B971" s="117">
        <v>148.78</v>
      </c>
      <c r="C971" s="119">
        <v>46.1</v>
      </c>
    </row>
    <row r="972" spans="1:3" x14ac:dyDescent="0.25">
      <c r="A972" s="118">
        <v>41560.333333333299</v>
      </c>
      <c r="B972" s="117">
        <v>148.76</v>
      </c>
      <c r="C972" s="119">
        <v>46</v>
      </c>
    </row>
    <row r="973" spans="1:3" x14ac:dyDescent="0.25">
      <c r="A973" s="118">
        <v>41561.333333333299</v>
      </c>
      <c r="B973" s="117">
        <v>148.88</v>
      </c>
      <c r="C973" s="119">
        <v>46</v>
      </c>
    </row>
    <row r="974" spans="1:3" x14ac:dyDescent="0.25">
      <c r="A974" s="118">
        <v>41562.333333333299</v>
      </c>
      <c r="B974" s="117">
        <v>148.80000000000001</v>
      </c>
      <c r="C974" s="119">
        <v>46</v>
      </c>
    </row>
    <row r="975" spans="1:3" x14ac:dyDescent="0.25">
      <c r="A975" s="118">
        <v>41563.333333333299</v>
      </c>
      <c r="B975" s="117">
        <v>148.86000000000001</v>
      </c>
      <c r="C975" s="119">
        <v>46</v>
      </c>
    </row>
    <row r="976" spans="1:3" x14ac:dyDescent="0.25">
      <c r="A976" s="118">
        <v>41564.333333333299</v>
      </c>
      <c r="B976" s="117">
        <v>148.93</v>
      </c>
      <c r="C976" s="119">
        <v>46</v>
      </c>
    </row>
    <row r="977" spans="1:3" x14ac:dyDescent="0.25">
      <c r="A977" s="118">
        <v>41565.333333333299</v>
      </c>
      <c r="B977" s="117">
        <v>148.83000000000001</v>
      </c>
      <c r="C977" s="119">
        <v>46</v>
      </c>
    </row>
    <row r="978" spans="1:3" x14ac:dyDescent="0.25">
      <c r="A978" s="118">
        <v>41566.333333333299</v>
      </c>
      <c r="B978" s="117">
        <v>148.69999999999999</v>
      </c>
      <c r="C978" s="119">
        <v>46.1</v>
      </c>
    </row>
    <row r="979" spans="1:3" x14ac:dyDescent="0.25">
      <c r="A979" s="118">
        <v>41567.333333333299</v>
      </c>
      <c r="B979" s="117">
        <v>148.65</v>
      </c>
      <c r="C979" s="119">
        <v>46</v>
      </c>
    </row>
    <row r="980" spans="1:3" x14ac:dyDescent="0.25">
      <c r="A980" s="118">
        <v>41568.333333333299</v>
      </c>
      <c r="B980" s="117">
        <v>148.76</v>
      </c>
      <c r="C980" s="119">
        <v>46</v>
      </c>
    </row>
    <row r="981" spans="1:3" x14ac:dyDescent="0.25">
      <c r="A981" s="118">
        <v>41569.333333333299</v>
      </c>
      <c r="B981" s="117">
        <v>148.68</v>
      </c>
      <c r="C981" s="119">
        <v>46.1</v>
      </c>
    </row>
    <row r="982" spans="1:3" x14ac:dyDescent="0.25">
      <c r="A982" s="118">
        <v>41570.333333333299</v>
      </c>
      <c r="B982" s="117">
        <v>148.66</v>
      </c>
      <c r="C982" s="119">
        <v>46.3</v>
      </c>
    </row>
    <row r="983" spans="1:3" x14ac:dyDescent="0.25">
      <c r="A983" s="118">
        <v>41571.333333333299</v>
      </c>
      <c r="B983" s="117">
        <v>148.68</v>
      </c>
      <c r="C983" s="119">
        <v>46.2</v>
      </c>
    </row>
    <row r="984" spans="1:3" x14ac:dyDescent="0.25">
      <c r="A984" s="118">
        <v>41572.333333333299</v>
      </c>
      <c r="B984" s="117">
        <v>148.53</v>
      </c>
      <c r="C984" s="119">
        <v>46.1</v>
      </c>
    </row>
    <row r="985" spans="1:3" x14ac:dyDescent="0.25">
      <c r="A985" s="118">
        <v>41573.333333333299</v>
      </c>
      <c r="B985" s="117">
        <v>148.38</v>
      </c>
      <c r="C985" s="119">
        <v>46</v>
      </c>
    </row>
    <row r="986" spans="1:3" x14ac:dyDescent="0.25">
      <c r="A986" s="118">
        <v>41574.333333333299</v>
      </c>
      <c r="B986" s="117">
        <v>148.41</v>
      </c>
      <c r="C986" s="119">
        <v>46</v>
      </c>
    </row>
    <row r="987" spans="1:3" x14ac:dyDescent="0.25">
      <c r="A987" s="118">
        <v>41575.333333333299</v>
      </c>
      <c r="B987" s="117">
        <v>148.55000000000001</v>
      </c>
      <c r="C987" s="119">
        <v>46.1</v>
      </c>
    </row>
    <row r="988" spans="1:3" x14ac:dyDescent="0.25">
      <c r="A988" s="118">
        <v>41576.333333333299</v>
      </c>
      <c r="B988" s="117">
        <v>148.43</v>
      </c>
      <c r="C988" s="119">
        <v>46.1</v>
      </c>
    </row>
    <row r="989" spans="1:3" x14ac:dyDescent="0.25">
      <c r="A989" s="118">
        <v>41577.333333333299</v>
      </c>
      <c r="B989" s="117">
        <v>148.41999999999999</v>
      </c>
      <c r="C989" s="119">
        <v>46</v>
      </c>
    </row>
    <row r="990" spans="1:3" x14ac:dyDescent="0.25">
      <c r="A990" s="118">
        <v>41578.333333333299</v>
      </c>
      <c r="B990" s="117">
        <v>148.22999999999999</v>
      </c>
      <c r="C990" s="119">
        <v>46</v>
      </c>
    </row>
    <row r="991" spans="1:3" x14ac:dyDescent="0.25">
      <c r="A991" s="118">
        <v>41579.333333333299</v>
      </c>
      <c r="B991" s="117">
        <v>148.08000000000001</v>
      </c>
      <c r="C991" s="119">
        <v>45.9</v>
      </c>
    </row>
    <row r="992" spans="1:3" x14ac:dyDescent="0.25">
      <c r="A992" s="118">
        <v>41580.333333333299</v>
      </c>
      <c r="B992" s="117">
        <v>147.88</v>
      </c>
      <c r="C992" s="119">
        <v>45.9</v>
      </c>
    </row>
    <row r="993" spans="1:3" x14ac:dyDescent="0.25">
      <c r="A993" s="118">
        <v>41581.333333333299</v>
      </c>
      <c r="B993" s="117">
        <v>147.69999999999999</v>
      </c>
      <c r="C993" s="119">
        <v>45.9</v>
      </c>
    </row>
    <row r="994" spans="1:3" x14ac:dyDescent="0.25">
      <c r="A994" s="118">
        <v>41582.333333333299</v>
      </c>
      <c r="B994" s="117">
        <v>147.52000000000001</v>
      </c>
      <c r="C994" s="119">
        <v>45.9</v>
      </c>
    </row>
    <row r="995" spans="1:3" x14ac:dyDescent="0.25">
      <c r="A995" s="118">
        <v>41583.333333333299</v>
      </c>
      <c r="B995" s="117">
        <v>147.05000000000001</v>
      </c>
      <c r="C995" s="119">
        <v>45.9</v>
      </c>
    </row>
    <row r="996" spans="1:3" x14ac:dyDescent="0.25">
      <c r="A996" s="118">
        <v>41584.333333333299</v>
      </c>
      <c r="B996" s="117">
        <v>146.86000000000001</v>
      </c>
      <c r="C996" s="119">
        <v>45.9</v>
      </c>
    </row>
    <row r="997" spans="1:3" x14ac:dyDescent="0.25">
      <c r="A997" s="118">
        <v>41585.333333333299</v>
      </c>
      <c r="B997" s="117">
        <v>146.68</v>
      </c>
      <c r="C997" s="119">
        <v>46</v>
      </c>
    </row>
    <row r="998" spans="1:3" x14ac:dyDescent="0.25">
      <c r="A998" s="118">
        <v>41586.333333333299</v>
      </c>
      <c r="B998" s="117">
        <v>146.78</v>
      </c>
      <c r="C998" s="119">
        <v>45.9</v>
      </c>
    </row>
    <row r="999" spans="1:3" x14ac:dyDescent="0.25">
      <c r="A999" s="118">
        <v>41587.333333333299</v>
      </c>
      <c r="B999" s="117">
        <v>146.88</v>
      </c>
      <c r="C999" s="119">
        <v>46</v>
      </c>
    </row>
    <row r="1000" spans="1:3" x14ac:dyDescent="0.25">
      <c r="A1000" s="118">
        <v>41588.333333333299</v>
      </c>
      <c r="B1000" s="117">
        <v>147</v>
      </c>
      <c r="C1000" s="119">
        <v>46</v>
      </c>
    </row>
    <row r="1001" spans="1:3" x14ac:dyDescent="0.25">
      <c r="A1001" s="118">
        <v>41589.333333333299</v>
      </c>
      <c r="B1001" s="117">
        <v>146.93</v>
      </c>
      <c r="C1001" s="119">
        <v>45.95</v>
      </c>
    </row>
    <row r="1002" spans="1:3" x14ac:dyDescent="0.25">
      <c r="A1002" s="118">
        <v>41590.333333333299</v>
      </c>
      <c r="B1002" s="117">
        <v>147.03</v>
      </c>
      <c r="C1002" s="119">
        <v>45.95</v>
      </c>
    </row>
    <row r="1003" spans="1:3" x14ac:dyDescent="0.25">
      <c r="A1003" s="118">
        <v>41591.333333333299</v>
      </c>
      <c r="B1003" s="117">
        <v>147.1</v>
      </c>
      <c r="C1003" s="119">
        <v>45.95</v>
      </c>
    </row>
    <row r="1004" spans="1:3" x14ac:dyDescent="0.25">
      <c r="A1004" s="118">
        <v>41592.333333333299</v>
      </c>
      <c r="B1004" s="117">
        <v>146.93</v>
      </c>
      <c r="C1004" s="119">
        <v>45.9</v>
      </c>
    </row>
    <row r="1005" spans="1:3" x14ac:dyDescent="0.25">
      <c r="A1005" s="118">
        <v>41593.333333333299</v>
      </c>
      <c r="B1005" s="117">
        <v>146.91999999999999</v>
      </c>
      <c r="C1005" s="119">
        <v>45.9</v>
      </c>
    </row>
    <row r="1006" spans="1:3" x14ac:dyDescent="0.25">
      <c r="A1006" s="118">
        <v>41594.333333333299</v>
      </c>
      <c r="B1006" s="117">
        <v>147.18</v>
      </c>
      <c r="C1006" s="119">
        <v>46</v>
      </c>
    </row>
    <row r="1007" spans="1:3" x14ac:dyDescent="0.25">
      <c r="A1007" s="118">
        <v>41595.333333333299</v>
      </c>
      <c r="B1007" s="117">
        <v>147.46</v>
      </c>
      <c r="C1007" s="119">
        <v>46</v>
      </c>
    </row>
    <row r="1008" spans="1:3" x14ac:dyDescent="0.25">
      <c r="A1008" s="118">
        <v>41596.333333333299</v>
      </c>
      <c r="B1008" s="117">
        <v>147.53</v>
      </c>
      <c r="C1008" s="119">
        <v>46</v>
      </c>
    </row>
    <row r="1009" spans="1:3" x14ac:dyDescent="0.25">
      <c r="A1009" s="118">
        <v>41597.333333333299</v>
      </c>
      <c r="B1009" s="117">
        <v>147.83000000000001</v>
      </c>
      <c r="C1009" s="119">
        <v>45.95</v>
      </c>
    </row>
    <row r="1010" spans="1:3" x14ac:dyDescent="0.25">
      <c r="A1010" s="118">
        <v>41598.333333333299</v>
      </c>
      <c r="B1010" s="117">
        <v>147.97</v>
      </c>
      <c r="C1010" s="119">
        <v>45.95</v>
      </c>
    </row>
    <row r="1011" spans="1:3" x14ac:dyDescent="0.25">
      <c r="A1011" s="118">
        <v>41599.333333333299</v>
      </c>
      <c r="B1011" s="117">
        <v>148.03</v>
      </c>
      <c r="C1011" s="119">
        <v>46</v>
      </c>
    </row>
    <row r="1012" spans="1:3" x14ac:dyDescent="0.25">
      <c r="A1012" s="118">
        <v>41600.333333333299</v>
      </c>
      <c r="B1012" s="117">
        <v>148.16</v>
      </c>
      <c r="C1012" s="119">
        <v>46</v>
      </c>
    </row>
    <row r="1013" spans="1:3" x14ac:dyDescent="0.25">
      <c r="A1013" s="118">
        <v>41601.333333333299</v>
      </c>
      <c r="B1013" s="117">
        <v>148.27000000000001</v>
      </c>
      <c r="C1013" s="119" t="s">
        <v>147</v>
      </c>
    </row>
    <row r="1014" spans="1:3" x14ac:dyDescent="0.25">
      <c r="A1014" s="118">
        <v>41602.333333333299</v>
      </c>
      <c r="B1014" s="117">
        <v>148.38</v>
      </c>
      <c r="C1014" s="119" t="s">
        <v>147</v>
      </c>
    </row>
    <row r="1015" spans="1:3" x14ac:dyDescent="0.25">
      <c r="A1015" s="118">
        <v>41603.333333333299</v>
      </c>
      <c r="B1015" s="117">
        <v>148.54</v>
      </c>
      <c r="C1015" s="119" t="s">
        <v>147</v>
      </c>
    </row>
    <row r="1016" spans="1:3" x14ac:dyDescent="0.25">
      <c r="A1016" s="118">
        <v>41604.333333333299</v>
      </c>
      <c r="B1016" s="117">
        <v>148.65</v>
      </c>
      <c r="C1016" s="119" t="s">
        <v>147</v>
      </c>
    </row>
    <row r="1017" spans="1:3" x14ac:dyDescent="0.25">
      <c r="A1017" s="118">
        <v>41605.333333333299</v>
      </c>
      <c r="B1017" s="117">
        <v>148.78</v>
      </c>
      <c r="C1017" s="119" t="s">
        <v>147</v>
      </c>
    </row>
    <row r="1018" spans="1:3" x14ac:dyDescent="0.25">
      <c r="A1018" s="118">
        <v>41606.333333333299</v>
      </c>
      <c r="B1018" s="117">
        <v>148.93</v>
      </c>
      <c r="C1018" s="119" t="s">
        <v>147</v>
      </c>
    </row>
    <row r="1019" spans="1:3" x14ac:dyDescent="0.25">
      <c r="A1019" s="118">
        <v>41607.333333333299</v>
      </c>
      <c r="B1019" s="117">
        <v>148.93</v>
      </c>
      <c r="C1019" s="119" t="s">
        <v>147</v>
      </c>
    </row>
    <row r="1020" spans="1:3" x14ac:dyDescent="0.25">
      <c r="A1020" s="118">
        <v>41608.333333333299</v>
      </c>
      <c r="B1020" s="117">
        <v>149.04</v>
      </c>
      <c r="C1020" s="119" t="s">
        <v>147</v>
      </c>
    </row>
    <row r="1021" spans="1:3" x14ac:dyDescent="0.25">
      <c r="A1021" s="118">
        <v>41609.333333333299</v>
      </c>
      <c r="B1021" s="117">
        <v>149.02000000000001</v>
      </c>
      <c r="C1021" s="119" t="s">
        <v>147</v>
      </c>
    </row>
    <row r="1022" spans="1:3" x14ac:dyDescent="0.25">
      <c r="A1022" s="118">
        <v>41610.333333333299</v>
      </c>
      <c r="B1022" s="117">
        <v>149.06</v>
      </c>
      <c r="C1022" s="119" t="s">
        <v>147</v>
      </c>
    </row>
    <row r="1023" spans="1:3" x14ac:dyDescent="0.25">
      <c r="A1023" s="118">
        <v>41611.333333333299</v>
      </c>
      <c r="B1023" s="117">
        <v>148.97999999999999</v>
      </c>
      <c r="C1023" s="119" t="s">
        <v>147</v>
      </c>
    </row>
    <row r="1024" spans="1:3" x14ac:dyDescent="0.25">
      <c r="A1024" s="118">
        <v>41612.333333333299</v>
      </c>
      <c r="B1024" s="117">
        <v>148.93</v>
      </c>
      <c r="C1024" s="119" t="s">
        <v>147</v>
      </c>
    </row>
    <row r="1025" spans="1:3" x14ac:dyDescent="0.25">
      <c r="A1025" s="118">
        <v>41613.333333333299</v>
      </c>
      <c r="B1025" s="117">
        <v>148.83000000000001</v>
      </c>
      <c r="C1025" s="119" t="s">
        <v>147</v>
      </c>
    </row>
    <row r="1026" spans="1:3" x14ac:dyDescent="0.25">
      <c r="A1026" s="118">
        <v>41614.333333333299</v>
      </c>
      <c r="B1026" s="117">
        <v>148.75</v>
      </c>
      <c r="C1026" s="119" t="s">
        <v>147</v>
      </c>
    </row>
    <row r="1027" spans="1:3" x14ac:dyDescent="0.25">
      <c r="A1027" s="118">
        <v>41615.333333333299</v>
      </c>
      <c r="B1027" s="117">
        <v>148.44999999999999</v>
      </c>
      <c r="C1027" s="119" t="s">
        <v>147</v>
      </c>
    </row>
    <row r="1028" spans="1:3" x14ac:dyDescent="0.25">
      <c r="A1028" s="118">
        <v>41616.333333333299</v>
      </c>
      <c r="B1028" s="117">
        <v>148.27000000000001</v>
      </c>
      <c r="C1028" s="119" t="s">
        <v>147</v>
      </c>
    </row>
    <row r="1029" spans="1:3" x14ac:dyDescent="0.25">
      <c r="A1029" s="118">
        <v>41617.333333333299</v>
      </c>
      <c r="B1029" s="117">
        <v>148.25</v>
      </c>
      <c r="C1029" s="119" t="s">
        <v>147</v>
      </c>
    </row>
    <row r="1030" spans="1:3" x14ac:dyDescent="0.25">
      <c r="A1030" s="118">
        <v>41618.333333333299</v>
      </c>
      <c r="B1030" s="117">
        <v>147.97</v>
      </c>
      <c r="C1030" s="119" t="s">
        <v>147</v>
      </c>
    </row>
    <row r="1031" spans="1:3" x14ac:dyDescent="0.25">
      <c r="A1031" s="118">
        <v>41619.333333333299</v>
      </c>
      <c r="B1031" s="117">
        <v>147.86000000000001</v>
      </c>
      <c r="C1031" s="119" t="s">
        <v>147</v>
      </c>
    </row>
    <row r="1032" spans="1:3" x14ac:dyDescent="0.25">
      <c r="A1032" s="118">
        <v>41620.333333333299</v>
      </c>
      <c r="B1032" s="117">
        <v>147.63</v>
      </c>
      <c r="C1032" s="119" t="s">
        <v>147</v>
      </c>
    </row>
    <row r="1033" spans="1:3" x14ac:dyDescent="0.25">
      <c r="A1033" s="118">
        <v>41621.333333333299</v>
      </c>
      <c r="B1033" s="117">
        <v>147.22999999999999</v>
      </c>
      <c r="C1033" s="119" t="s">
        <v>147</v>
      </c>
    </row>
    <row r="1034" spans="1:3" x14ac:dyDescent="0.25">
      <c r="A1034" s="118">
        <v>41622.333333333299</v>
      </c>
      <c r="B1034" s="117">
        <v>146.88</v>
      </c>
      <c r="C1034" s="119" t="s">
        <v>147</v>
      </c>
    </row>
    <row r="1035" spans="1:3" x14ac:dyDescent="0.25">
      <c r="A1035" s="118">
        <v>41623.333333333299</v>
      </c>
      <c r="B1035" s="117">
        <v>146.54</v>
      </c>
      <c r="C1035" s="119" t="s">
        <v>147</v>
      </c>
    </row>
    <row r="1036" spans="1:3" x14ac:dyDescent="0.25">
      <c r="A1036" s="118">
        <v>41624.333333333299</v>
      </c>
      <c r="B1036" s="117">
        <v>146.35</v>
      </c>
      <c r="C1036" s="119" t="s">
        <v>147</v>
      </c>
    </row>
    <row r="1037" spans="1:3" x14ac:dyDescent="0.25">
      <c r="A1037" s="118">
        <v>41625.333333333299</v>
      </c>
      <c r="B1037" s="117">
        <v>146.37</v>
      </c>
      <c r="C1037" s="119" t="s">
        <v>147</v>
      </c>
    </row>
    <row r="1038" spans="1:3" x14ac:dyDescent="0.25">
      <c r="A1038" s="118">
        <v>41626.333333333299</v>
      </c>
      <c r="B1038" s="117">
        <v>146.43</v>
      </c>
      <c r="C1038" s="119" t="s">
        <v>147</v>
      </c>
    </row>
    <row r="1039" spans="1:3" x14ac:dyDescent="0.25">
      <c r="A1039" s="118">
        <v>41627.333333333299</v>
      </c>
      <c r="B1039" s="117">
        <v>146.30000000000001</v>
      </c>
      <c r="C1039" s="119" t="s">
        <v>147</v>
      </c>
    </row>
    <row r="1040" spans="1:3" x14ac:dyDescent="0.25">
      <c r="A1040" s="118">
        <v>41628.333333333299</v>
      </c>
      <c r="B1040" s="117">
        <v>146.33000000000001</v>
      </c>
      <c r="C1040" s="119" t="s">
        <v>147</v>
      </c>
    </row>
    <row r="1041" spans="1:3" x14ac:dyDescent="0.25">
      <c r="A1041" s="118">
        <v>41629.333333333299</v>
      </c>
      <c r="B1041" s="117">
        <v>146.38</v>
      </c>
      <c r="C1041" s="119" t="s">
        <v>147</v>
      </c>
    </row>
    <row r="1042" spans="1:3" x14ac:dyDescent="0.25">
      <c r="A1042" s="118">
        <v>41630.333333333299</v>
      </c>
      <c r="B1042" s="117">
        <v>146.4</v>
      </c>
      <c r="C1042" s="119" t="s">
        <v>147</v>
      </c>
    </row>
    <row r="1043" spans="1:3" x14ac:dyDescent="0.25">
      <c r="A1043" s="118">
        <v>41631.333333333299</v>
      </c>
      <c r="B1043" s="117">
        <v>146.41</v>
      </c>
      <c r="C1043" s="119" t="s">
        <v>147</v>
      </c>
    </row>
    <row r="1044" spans="1:3" x14ac:dyDescent="0.25">
      <c r="A1044" s="118">
        <v>41632.333333333299</v>
      </c>
      <c r="B1044" s="117">
        <v>146.22999999999999</v>
      </c>
      <c r="C1044" s="119" t="s">
        <v>147</v>
      </c>
    </row>
    <row r="1045" spans="1:3" x14ac:dyDescent="0.25">
      <c r="A1045" s="118">
        <v>41633.333333333299</v>
      </c>
      <c r="B1045" s="117">
        <v>146.13</v>
      </c>
      <c r="C1045" s="119" t="s">
        <v>147</v>
      </c>
    </row>
    <row r="1046" spans="1:3" x14ac:dyDescent="0.25">
      <c r="A1046" s="118">
        <v>41634.333333333299</v>
      </c>
      <c r="B1046" s="117">
        <v>146.08000000000001</v>
      </c>
      <c r="C1046" s="119" t="s">
        <v>147</v>
      </c>
    </row>
    <row r="1047" spans="1:3" x14ac:dyDescent="0.25">
      <c r="A1047" s="118">
        <v>41635.333333333299</v>
      </c>
      <c r="B1047" s="117">
        <v>146.19999999999999</v>
      </c>
      <c r="C1047" s="119" t="s">
        <v>147</v>
      </c>
    </row>
    <row r="1048" spans="1:3" x14ac:dyDescent="0.25">
      <c r="A1048" s="118">
        <v>41636.333333333299</v>
      </c>
      <c r="B1048" s="117">
        <v>146.22</v>
      </c>
      <c r="C1048" s="119" t="s">
        <v>147</v>
      </c>
    </row>
    <row r="1049" spans="1:3" x14ac:dyDescent="0.25">
      <c r="A1049" s="118">
        <v>41637.333333333299</v>
      </c>
      <c r="B1049" s="117">
        <v>146.21</v>
      </c>
      <c r="C1049" s="119" t="s">
        <v>147</v>
      </c>
    </row>
    <row r="1050" spans="1:3" x14ac:dyDescent="0.25">
      <c r="A1050" s="118">
        <v>41638.333333333299</v>
      </c>
      <c r="B1050" s="117">
        <v>146.22999999999999</v>
      </c>
      <c r="C1050" s="119" t="s">
        <v>147</v>
      </c>
    </row>
    <row r="1051" spans="1:3" x14ac:dyDescent="0.25">
      <c r="A1051" s="118">
        <v>41639.333333333299</v>
      </c>
      <c r="B1051" s="117">
        <v>146.24</v>
      </c>
      <c r="C1051" s="119" t="s">
        <v>147</v>
      </c>
    </row>
    <row r="1052" spans="1:3" x14ac:dyDescent="0.25">
      <c r="A1052" s="118">
        <v>41640.333333333299</v>
      </c>
      <c r="B1052" s="117">
        <v>146.19999999999999</v>
      </c>
      <c r="C1052" s="119" t="s">
        <v>147</v>
      </c>
    </row>
    <row r="1053" spans="1:3" x14ac:dyDescent="0.25">
      <c r="A1053" s="118">
        <v>41641.333333333299</v>
      </c>
      <c r="B1053" s="117">
        <v>146.25</v>
      </c>
      <c r="C1053" s="119" t="s">
        <v>147</v>
      </c>
    </row>
    <row r="1054" spans="1:3" x14ac:dyDescent="0.25">
      <c r="A1054" s="118">
        <v>41642.333333333299</v>
      </c>
      <c r="B1054" s="117">
        <v>146.27000000000001</v>
      </c>
      <c r="C1054" s="119" t="s">
        <v>147</v>
      </c>
    </row>
    <row r="1055" spans="1:3" x14ac:dyDescent="0.25">
      <c r="A1055" s="118">
        <v>41643.333333333299</v>
      </c>
      <c r="B1055" s="117">
        <v>146.27000000000001</v>
      </c>
      <c r="C1055" s="119" t="s">
        <v>147</v>
      </c>
    </row>
    <row r="1056" spans="1:3" x14ac:dyDescent="0.25">
      <c r="A1056" s="118">
        <v>41644.333333333299</v>
      </c>
      <c r="B1056" s="117">
        <v>146.26</v>
      </c>
      <c r="C1056" s="119" t="s">
        <v>147</v>
      </c>
    </row>
    <row r="1057" spans="1:3" x14ac:dyDescent="0.25">
      <c r="A1057" s="118">
        <v>41645.333333333299</v>
      </c>
      <c r="B1057" s="117">
        <v>146.30000000000001</v>
      </c>
      <c r="C1057" s="119" t="s">
        <v>147</v>
      </c>
    </row>
    <row r="1058" spans="1:3" x14ac:dyDescent="0.25">
      <c r="A1058" s="118">
        <v>41646.333333333299</v>
      </c>
      <c r="B1058" s="117">
        <v>146.31</v>
      </c>
      <c r="C1058" s="119" t="s">
        <v>147</v>
      </c>
    </row>
    <row r="1059" spans="1:3" x14ac:dyDescent="0.25">
      <c r="A1059" s="118">
        <v>41647.333333333299</v>
      </c>
      <c r="B1059" s="117">
        <v>146.19</v>
      </c>
      <c r="C1059" s="119" t="s">
        <v>147</v>
      </c>
    </row>
    <row r="1060" spans="1:3" x14ac:dyDescent="0.25">
      <c r="A1060" s="118">
        <v>41648.333333333299</v>
      </c>
      <c r="B1060" s="117">
        <v>145.94999999999999</v>
      </c>
      <c r="C1060" s="119" t="s">
        <v>147</v>
      </c>
    </row>
    <row r="1061" spans="1:3" x14ac:dyDescent="0.25">
      <c r="A1061" s="118">
        <v>41649.333333333299</v>
      </c>
      <c r="B1061" s="117">
        <v>145.80000000000001</v>
      </c>
      <c r="C1061" s="119" t="s">
        <v>147</v>
      </c>
    </row>
    <row r="1062" spans="1:3" x14ac:dyDescent="0.25">
      <c r="A1062" s="118">
        <v>41650.333333333299</v>
      </c>
      <c r="B1062" s="117">
        <v>145.47</v>
      </c>
      <c r="C1062" s="119" t="s">
        <v>147</v>
      </c>
    </row>
    <row r="1063" spans="1:3" x14ac:dyDescent="0.25">
      <c r="A1063" s="118">
        <v>41651.333333333299</v>
      </c>
      <c r="B1063" s="117">
        <v>145.36000000000001</v>
      </c>
      <c r="C1063" s="119" t="s">
        <v>147</v>
      </c>
    </row>
    <row r="1064" spans="1:3" x14ac:dyDescent="0.25">
      <c r="A1064" s="118">
        <v>41652.333333333299</v>
      </c>
      <c r="B1064" s="117">
        <v>145.38</v>
      </c>
      <c r="C1064" s="119" t="s">
        <v>147</v>
      </c>
    </row>
    <row r="1065" spans="1:3" x14ac:dyDescent="0.25">
      <c r="A1065" s="118">
        <v>41653.333333333299</v>
      </c>
      <c r="B1065" s="117">
        <v>145.22999999999999</v>
      </c>
      <c r="C1065" s="119" t="s">
        <v>147</v>
      </c>
    </row>
    <row r="1066" spans="1:3" x14ac:dyDescent="0.25">
      <c r="A1066" s="118">
        <v>41654.333333333299</v>
      </c>
      <c r="B1066" s="117">
        <v>144.93</v>
      </c>
      <c r="C1066" s="119" t="s">
        <v>147</v>
      </c>
    </row>
    <row r="1067" spans="1:3" x14ac:dyDescent="0.25">
      <c r="A1067" s="118">
        <v>41655.333333333299</v>
      </c>
      <c r="B1067" s="117">
        <v>144.94999999999999</v>
      </c>
      <c r="C1067" s="119" t="s">
        <v>147</v>
      </c>
    </row>
    <row r="1068" spans="1:3" x14ac:dyDescent="0.25">
      <c r="A1068" s="118">
        <v>41656.333333333299</v>
      </c>
      <c r="B1068" s="117">
        <v>144.9</v>
      </c>
      <c r="C1068" s="119" t="s">
        <v>147</v>
      </c>
    </row>
    <row r="1069" spans="1:3" x14ac:dyDescent="0.25">
      <c r="A1069" s="118">
        <v>41657.333333333299</v>
      </c>
      <c r="B1069" s="117">
        <v>144.86000000000001</v>
      </c>
      <c r="C1069" s="119" t="s">
        <v>147</v>
      </c>
    </row>
    <row r="1070" spans="1:3" x14ac:dyDescent="0.25">
      <c r="A1070" s="118">
        <v>41658.333333333299</v>
      </c>
      <c r="B1070" s="117">
        <v>144.85</v>
      </c>
      <c r="C1070" s="119" t="s">
        <v>147</v>
      </c>
    </row>
    <row r="1071" spans="1:3" x14ac:dyDescent="0.25">
      <c r="A1071" s="118">
        <v>41659.333333333299</v>
      </c>
      <c r="B1071" s="117">
        <v>144.84</v>
      </c>
      <c r="C1071" s="119" t="s">
        <v>147</v>
      </c>
    </row>
    <row r="1072" spans="1:3" x14ac:dyDescent="0.25">
      <c r="A1072" s="118">
        <v>41660.333333333299</v>
      </c>
      <c r="B1072" s="117">
        <v>144.82</v>
      </c>
      <c r="C1072" s="119" t="s">
        <v>147</v>
      </c>
    </row>
    <row r="1073" spans="1:3" x14ac:dyDescent="0.25">
      <c r="A1073" s="118">
        <v>41661.333333333299</v>
      </c>
      <c r="B1073" s="117">
        <v>144.72999999999999</v>
      </c>
      <c r="C1073" s="119" t="s">
        <v>147</v>
      </c>
    </row>
    <row r="1074" spans="1:3" x14ac:dyDescent="0.25">
      <c r="A1074" s="118">
        <v>41662.333333333299</v>
      </c>
      <c r="B1074" s="117">
        <v>144.49</v>
      </c>
      <c r="C1074" s="119" t="s">
        <v>147</v>
      </c>
    </row>
    <row r="1075" spans="1:3" x14ac:dyDescent="0.25">
      <c r="A1075" s="118">
        <v>41663.333333333299</v>
      </c>
      <c r="B1075" s="117">
        <v>144.29</v>
      </c>
      <c r="C1075" s="119" t="s">
        <v>147</v>
      </c>
    </row>
    <row r="1076" spans="1:3" x14ac:dyDescent="0.25">
      <c r="A1076" s="118">
        <v>41664.333333333299</v>
      </c>
      <c r="B1076" s="117">
        <v>144.06</v>
      </c>
      <c r="C1076" s="119" t="s">
        <v>147</v>
      </c>
    </row>
    <row r="1077" spans="1:3" x14ac:dyDescent="0.25">
      <c r="A1077" s="118">
        <v>41665.333333333299</v>
      </c>
      <c r="B1077" s="117">
        <v>143.86000000000001</v>
      </c>
      <c r="C1077" s="119" t="s">
        <v>147</v>
      </c>
    </row>
    <row r="1078" spans="1:3" x14ac:dyDescent="0.25">
      <c r="A1078" s="118">
        <v>41666.333333333299</v>
      </c>
      <c r="B1078" s="117">
        <v>143.81</v>
      </c>
      <c r="C1078" s="119" t="s">
        <v>147</v>
      </c>
    </row>
    <row r="1079" spans="1:3" x14ac:dyDescent="0.25">
      <c r="A1079" s="118">
        <v>41667.333333333299</v>
      </c>
      <c r="B1079" s="117">
        <v>143.63</v>
      </c>
      <c r="C1079" s="119" t="s">
        <v>147</v>
      </c>
    </row>
    <row r="1080" spans="1:3" x14ac:dyDescent="0.25">
      <c r="A1080" s="118">
        <v>41668.333333333299</v>
      </c>
      <c r="B1080" s="117">
        <v>143.54</v>
      </c>
      <c r="C1080" s="119" t="s">
        <v>147</v>
      </c>
    </row>
    <row r="1081" spans="1:3" x14ac:dyDescent="0.25">
      <c r="A1081" s="118">
        <v>41669.333333333299</v>
      </c>
      <c r="B1081" s="117">
        <v>143.46</v>
      </c>
      <c r="C1081" s="119" t="s">
        <v>147</v>
      </c>
    </row>
    <row r="1082" spans="1:3" x14ac:dyDescent="0.25">
      <c r="A1082" s="118">
        <v>41673.333333333299</v>
      </c>
      <c r="B1082" s="117">
        <v>143.01</v>
      </c>
      <c r="C1082" s="119" t="s">
        <v>147</v>
      </c>
    </row>
    <row r="1083" spans="1:3" x14ac:dyDescent="0.25">
      <c r="A1083" s="118">
        <v>41674.333333333299</v>
      </c>
      <c r="B1083" s="117">
        <v>142.65</v>
      </c>
      <c r="C1083" s="119" t="s">
        <v>147</v>
      </c>
    </row>
    <row r="1084" spans="1:3" x14ac:dyDescent="0.25">
      <c r="A1084" s="118">
        <v>41675.333333333299</v>
      </c>
      <c r="B1084" s="117">
        <v>142.22999999999999</v>
      </c>
      <c r="C1084" s="119" t="s">
        <v>147</v>
      </c>
    </row>
    <row r="1085" spans="1:3" x14ac:dyDescent="0.25">
      <c r="A1085" s="118">
        <v>41676.333333333299</v>
      </c>
      <c r="B1085" s="117">
        <v>141.86000000000001</v>
      </c>
      <c r="C1085" s="119" t="s">
        <v>147</v>
      </c>
    </row>
    <row r="1086" spans="1:3" x14ac:dyDescent="0.25">
      <c r="A1086" s="118">
        <v>41677.333333333299</v>
      </c>
      <c r="B1086" s="117">
        <v>141.72999999999999</v>
      </c>
      <c r="C1086" s="119" t="s">
        <v>147</v>
      </c>
    </row>
    <row r="1087" spans="1:3" x14ac:dyDescent="0.25">
      <c r="A1087" s="118">
        <v>41678.333333333299</v>
      </c>
      <c r="B1087" s="117">
        <v>141.55000000000001</v>
      </c>
      <c r="C1087" s="119" t="s">
        <v>147</v>
      </c>
    </row>
    <row r="1088" spans="1:3" x14ac:dyDescent="0.25">
      <c r="A1088" s="118">
        <v>41679.333333333299</v>
      </c>
      <c r="B1088" s="117">
        <v>141.47999999999999</v>
      </c>
      <c r="C1088" s="119" t="s">
        <v>147</v>
      </c>
    </row>
    <row r="1089" spans="1:3" x14ac:dyDescent="0.25">
      <c r="A1089" s="118">
        <v>41680.333333333299</v>
      </c>
      <c r="B1089" s="117">
        <v>141.44999999999999</v>
      </c>
      <c r="C1089" s="119" t="s">
        <v>147</v>
      </c>
    </row>
    <row r="1090" spans="1:3" x14ac:dyDescent="0.25">
      <c r="A1090" s="118">
        <v>41681.333333333299</v>
      </c>
      <c r="B1090" s="117">
        <v>141.32</v>
      </c>
      <c r="C1090" s="119" t="s">
        <v>147</v>
      </c>
    </row>
    <row r="1091" spans="1:3" x14ac:dyDescent="0.25">
      <c r="A1091" s="118">
        <v>41682.333333333299</v>
      </c>
      <c r="B1091" s="117">
        <v>141.18</v>
      </c>
      <c r="C1091" s="119" t="s">
        <v>147</v>
      </c>
    </row>
    <row r="1092" spans="1:3" x14ac:dyDescent="0.25">
      <c r="A1092" s="118">
        <v>41683.333333333299</v>
      </c>
      <c r="B1092" s="117">
        <v>141.05000000000001</v>
      </c>
      <c r="C1092" s="119" t="s">
        <v>147</v>
      </c>
    </row>
    <row r="1093" spans="1:3" x14ac:dyDescent="0.25">
      <c r="A1093" s="118">
        <v>41684.333333333299</v>
      </c>
      <c r="B1093" s="117">
        <v>140.88</v>
      </c>
      <c r="C1093" s="119" t="s">
        <v>147</v>
      </c>
    </row>
    <row r="1094" spans="1:3" x14ac:dyDescent="0.25">
      <c r="A1094" s="118">
        <v>41685.333333333299</v>
      </c>
      <c r="B1094" s="117">
        <v>140.80000000000001</v>
      </c>
      <c r="C1094" s="119" t="s">
        <v>147</v>
      </c>
    </row>
    <row r="1095" spans="1:3" x14ac:dyDescent="0.25">
      <c r="A1095" s="118">
        <v>41686.333333333299</v>
      </c>
      <c r="B1095" s="117">
        <v>140.61000000000001</v>
      </c>
      <c r="C1095" s="119" t="s">
        <v>147</v>
      </c>
    </row>
    <row r="1096" spans="1:3" x14ac:dyDescent="0.25">
      <c r="A1096" s="118">
        <v>41687.333333333299</v>
      </c>
      <c r="B1096" s="117">
        <v>140.69</v>
      </c>
      <c r="C1096" s="119" t="s">
        <v>147</v>
      </c>
    </row>
    <row r="1097" spans="1:3" x14ac:dyDescent="0.25">
      <c r="A1097" s="118">
        <v>41688.333333333299</v>
      </c>
      <c r="B1097" s="117">
        <v>140.53</v>
      </c>
      <c r="C1097" s="119" t="s">
        <v>147</v>
      </c>
    </row>
    <row r="1098" spans="1:3" x14ac:dyDescent="0.25">
      <c r="A1098" s="118">
        <v>41689.333333333299</v>
      </c>
      <c r="B1098" s="117">
        <v>140.4</v>
      </c>
      <c r="C1098" s="119" t="s">
        <v>147</v>
      </c>
    </row>
    <row r="1099" spans="1:3" x14ac:dyDescent="0.25">
      <c r="A1099" s="118">
        <v>41690.333333333299</v>
      </c>
      <c r="B1099" s="117">
        <v>140.26</v>
      </c>
      <c r="C1099" s="119" t="s">
        <v>147</v>
      </c>
    </row>
    <row r="1100" spans="1:3" x14ac:dyDescent="0.25">
      <c r="A1100" s="118">
        <v>41691.333333333299</v>
      </c>
      <c r="B1100" s="117">
        <v>140.1</v>
      </c>
      <c r="C1100" s="119" t="s">
        <v>147</v>
      </c>
    </row>
    <row r="1101" spans="1:3" x14ac:dyDescent="0.25">
      <c r="A1101" s="118">
        <v>41692.333333333299</v>
      </c>
      <c r="B1101" s="117">
        <v>139.94</v>
      </c>
      <c r="C1101" s="119" t="s">
        <v>147</v>
      </c>
    </row>
    <row r="1102" spans="1:3" x14ac:dyDescent="0.25">
      <c r="A1102" s="118">
        <v>41693.333333333299</v>
      </c>
      <c r="B1102" s="117">
        <v>139.93</v>
      </c>
      <c r="C1102" s="119" t="s">
        <v>147</v>
      </c>
    </row>
    <row r="1103" spans="1:3" x14ac:dyDescent="0.25">
      <c r="A1103" s="118">
        <v>41694.333333333299</v>
      </c>
      <c r="B1103" s="117">
        <v>139.91</v>
      </c>
      <c r="C1103" s="119" t="s">
        <v>147</v>
      </c>
    </row>
    <row r="1104" spans="1:3" x14ac:dyDescent="0.25">
      <c r="A1104" s="118">
        <v>41695.333333333299</v>
      </c>
      <c r="B1104" s="117">
        <v>139.80000000000001</v>
      </c>
      <c r="C1104" s="119" t="s">
        <v>147</v>
      </c>
    </row>
    <row r="1105" spans="1:3" x14ac:dyDescent="0.25">
      <c r="A1105" s="118">
        <v>41696.333333333299</v>
      </c>
      <c r="B1105" s="117">
        <v>139.80000000000001</v>
      </c>
      <c r="C1105" s="119" t="s">
        <v>147</v>
      </c>
    </row>
    <row r="1106" spans="1:3" x14ac:dyDescent="0.25">
      <c r="A1106" s="118">
        <v>41697.333333333299</v>
      </c>
      <c r="B1106" s="117">
        <v>139.78</v>
      </c>
      <c r="C1106" s="119" t="s">
        <v>147</v>
      </c>
    </row>
    <row r="1107" spans="1:3" x14ac:dyDescent="0.25">
      <c r="A1107" s="118">
        <v>41698.333333333299</v>
      </c>
      <c r="B1107" s="117">
        <v>139.77000000000001</v>
      </c>
      <c r="C1107" s="119" t="s">
        <v>147</v>
      </c>
    </row>
    <row r="1108" spans="1:3" x14ac:dyDescent="0.25">
      <c r="A1108" s="118">
        <v>41699.333333333299</v>
      </c>
      <c r="B1108" s="117">
        <v>139.76</v>
      </c>
      <c r="C1108" s="119" t="s">
        <v>147</v>
      </c>
    </row>
    <row r="1109" spans="1:3" x14ac:dyDescent="0.25">
      <c r="A1109" s="118">
        <v>41700.333333333299</v>
      </c>
      <c r="B1109" s="117">
        <v>139.76</v>
      </c>
      <c r="C1109" s="119" t="s">
        <v>147</v>
      </c>
    </row>
    <row r="1110" spans="1:3" x14ac:dyDescent="0.25">
      <c r="A1110" s="118">
        <v>41701.333333333299</v>
      </c>
      <c r="B1110" s="117">
        <v>139.76</v>
      </c>
      <c r="C1110" s="119" t="s">
        <v>147</v>
      </c>
    </row>
    <row r="1111" spans="1:3" x14ac:dyDescent="0.25">
      <c r="A1111" s="118">
        <v>41702.333333333299</v>
      </c>
      <c r="B1111" s="117">
        <v>139.75</v>
      </c>
      <c r="C1111" s="119" t="s">
        <v>147</v>
      </c>
    </row>
    <row r="1112" spans="1:3" x14ac:dyDescent="0.25">
      <c r="A1112" s="118">
        <v>41703.333333333299</v>
      </c>
      <c r="B1112" s="117">
        <v>139.74</v>
      </c>
      <c r="C1112" s="119" t="s">
        <v>147</v>
      </c>
    </row>
    <row r="1113" spans="1:3" x14ac:dyDescent="0.25">
      <c r="A1113" s="118">
        <v>41704.333333333299</v>
      </c>
      <c r="B1113" s="117">
        <v>139.72</v>
      </c>
      <c r="C1113" s="119" t="s">
        <v>147</v>
      </c>
    </row>
    <row r="1114" spans="1:3" x14ac:dyDescent="0.25">
      <c r="A1114" s="118">
        <v>41705.333333333299</v>
      </c>
      <c r="B1114" s="117">
        <v>139.44999999999999</v>
      </c>
      <c r="C1114" s="119" t="s">
        <v>147</v>
      </c>
    </row>
    <row r="1115" spans="1:3" x14ac:dyDescent="0.25">
      <c r="A1115" s="118">
        <v>41706.333333333299</v>
      </c>
      <c r="B1115" s="117">
        <v>139.41</v>
      </c>
      <c r="C1115" s="119" t="s">
        <v>147</v>
      </c>
    </row>
    <row r="1116" spans="1:3" x14ac:dyDescent="0.25">
      <c r="A1116" s="118">
        <v>41707.333333333299</v>
      </c>
      <c r="B1116" s="117">
        <v>139.35</v>
      </c>
      <c r="C1116" s="119" t="s">
        <v>147</v>
      </c>
    </row>
    <row r="1117" spans="1:3" x14ac:dyDescent="0.25">
      <c r="A1117" s="118">
        <v>41708.333333333299</v>
      </c>
      <c r="B1117" s="117">
        <v>139.41</v>
      </c>
      <c r="C1117" s="119" t="s">
        <v>147</v>
      </c>
    </row>
    <row r="1118" spans="1:3" x14ac:dyDescent="0.25">
      <c r="A1118" s="118">
        <v>41709.333333333299</v>
      </c>
      <c r="B1118" s="117">
        <v>139.25</v>
      </c>
      <c r="C1118" s="119" t="s">
        <v>147</v>
      </c>
    </row>
    <row r="1119" spans="1:3" x14ac:dyDescent="0.25">
      <c r="A1119" s="118">
        <v>41710.333333333299</v>
      </c>
      <c r="B1119" s="117">
        <v>139.08000000000001</v>
      </c>
      <c r="C1119" s="119" t="s">
        <v>147</v>
      </c>
    </row>
    <row r="1120" spans="1:3" x14ac:dyDescent="0.25">
      <c r="A1120" s="118">
        <v>41711.333333333299</v>
      </c>
      <c r="B1120" s="117">
        <v>138.97999999999999</v>
      </c>
      <c r="C1120" s="119" t="s">
        <v>147</v>
      </c>
    </row>
    <row r="1121" spans="1:3" x14ac:dyDescent="0.25">
      <c r="A1121" s="118">
        <v>41712.333333333299</v>
      </c>
      <c r="B1121" s="117">
        <v>138.80000000000001</v>
      </c>
      <c r="C1121" s="119" t="s">
        <v>147</v>
      </c>
    </row>
    <row r="1122" spans="1:3" x14ac:dyDescent="0.25">
      <c r="A1122" s="118">
        <v>41713.333333333299</v>
      </c>
      <c r="B1122" s="117">
        <v>138.58000000000001</v>
      </c>
      <c r="C1122" s="119" t="s">
        <v>147</v>
      </c>
    </row>
    <row r="1123" spans="1:3" x14ac:dyDescent="0.25">
      <c r="A1123" s="118">
        <v>41714.333333333299</v>
      </c>
      <c r="B1123" s="117">
        <v>138.6</v>
      </c>
      <c r="C1123" s="119" t="s">
        <v>147</v>
      </c>
    </row>
    <row r="1124" spans="1:3" x14ac:dyDescent="0.25">
      <c r="A1124" s="118">
        <v>41715.333333333299</v>
      </c>
      <c r="B1124" s="117">
        <v>138.58000000000001</v>
      </c>
      <c r="C1124" s="119" t="s">
        <v>147</v>
      </c>
    </row>
    <row r="1125" spans="1:3" x14ac:dyDescent="0.25">
      <c r="A1125" s="118">
        <v>41716.333333333299</v>
      </c>
      <c r="B1125" s="117">
        <v>138.28</v>
      </c>
      <c r="C1125" s="119" t="s">
        <v>147</v>
      </c>
    </row>
    <row r="1126" spans="1:3" x14ac:dyDescent="0.25">
      <c r="A1126" s="118">
        <v>41717.333333333299</v>
      </c>
      <c r="B1126" s="117">
        <v>138.13</v>
      </c>
      <c r="C1126" s="119" t="s">
        <v>147</v>
      </c>
    </row>
    <row r="1127" spans="1:3" x14ac:dyDescent="0.25">
      <c r="A1127" s="118">
        <v>41718.333333333299</v>
      </c>
      <c r="B1127" s="117">
        <v>137.75</v>
      </c>
      <c r="C1127" s="119" t="s">
        <v>147</v>
      </c>
    </row>
    <row r="1128" spans="1:3" x14ac:dyDescent="0.25">
      <c r="A1128" s="118">
        <v>41719.333333333299</v>
      </c>
      <c r="B1128" s="117">
        <v>137.36000000000001</v>
      </c>
      <c r="C1128" s="119" t="s">
        <v>147</v>
      </c>
    </row>
    <row r="1129" spans="1:3" x14ac:dyDescent="0.25">
      <c r="A1129" s="118">
        <v>41720.333333333299</v>
      </c>
      <c r="B1129" s="117">
        <v>137.18</v>
      </c>
      <c r="C1129" s="119" t="s">
        <v>147</v>
      </c>
    </row>
    <row r="1130" spans="1:3" x14ac:dyDescent="0.25">
      <c r="A1130" s="118">
        <v>41721.333333333299</v>
      </c>
      <c r="B1130" s="117">
        <v>137.08000000000001</v>
      </c>
      <c r="C1130" s="119" t="s">
        <v>147</v>
      </c>
    </row>
    <row r="1131" spans="1:3" x14ac:dyDescent="0.25">
      <c r="A1131" s="118">
        <v>41722.333333333299</v>
      </c>
      <c r="B1131" s="117">
        <v>137.06</v>
      </c>
      <c r="C1131" s="119" t="s">
        <v>147</v>
      </c>
    </row>
    <row r="1132" spans="1:3" x14ac:dyDescent="0.25">
      <c r="A1132" s="118">
        <v>41723.333333333299</v>
      </c>
      <c r="B1132" s="117">
        <v>136.82</v>
      </c>
      <c r="C1132" s="119" t="s">
        <v>147</v>
      </c>
    </row>
    <row r="1133" spans="1:3" x14ac:dyDescent="0.25">
      <c r="A1133" s="118">
        <v>41724.333333333299</v>
      </c>
      <c r="B1133" s="117">
        <v>136.58000000000001</v>
      </c>
      <c r="C1133" s="119" t="s">
        <v>147</v>
      </c>
    </row>
    <row r="1134" spans="1:3" x14ac:dyDescent="0.25">
      <c r="A1134" s="118">
        <v>41725.333333333299</v>
      </c>
      <c r="B1134" s="117">
        <v>136.36000000000001</v>
      </c>
      <c r="C1134" s="119" t="s">
        <v>147</v>
      </c>
    </row>
    <row r="1135" spans="1:3" x14ac:dyDescent="0.25">
      <c r="A1135" s="118">
        <v>41726.333333333299</v>
      </c>
      <c r="B1135" s="117">
        <v>135.93</v>
      </c>
      <c r="C1135" s="119" t="s">
        <v>147</v>
      </c>
    </row>
    <row r="1136" spans="1:3" x14ac:dyDescent="0.25">
      <c r="A1136" s="118">
        <v>41727.333333333299</v>
      </c>
      <c r="B1136" s="117">
        <v>135.58000000000001</v>
      </c>
      <c r="C1136" s="119" t="s">
        <v>147</v>
      </c>
    </row>
    <row r="1137" spans="1:3" x14ac:dyDescent="0.25">
      <c r="A1137" s="118">
        <v>41728.333333333299</v>
      </c>
      <c r="B1137" s="117">
        <v>135.38</v>
      </c>
      <c r="C1137" s="119" t="s">
        <v>147</v>
      </c>
    </row>
    <row r="1138" spans="1:3" x14ac:dyDescent="0.25">
      <c r="A1138" s="118">
        <v>41729.333333333299</v>
      </c>
      <c r="B1138" s="117">
        <v>135.38</v>
      </c>
      <c r="C1138" s="119" t="s">
        <v>147</v>
      </c>
    </row>
    <row r="1139" spans="1:3" x14ac:dyDescent="0.25">
      <c r="A1139" s="118">
        <v>41730.333333333299</v>
      </c>
      <c r="B1139" s="117">
        <v>134.97999999999999</v>
      </c>
      <c r="C1139" s="119" t="s">
        <v>147</v>
      </c>
    </row>
    <row r="1140" spans="1:3" x14ac:dyDescent="0.25">
      <c r="A1140" s="118">
        <v>41731.333333333299</v>
      </c>
      <c r="B1140" s="117">
        <v>134.56</v>
      </c>
      <c r="C1140" s="119" t="s">
        <v>147</v>
      </c>
    </row>
    <row r="1141" spans="1:3" x14ac:dyDescent="0.25">
      <c r="A1141" s="118">
        <v>41732.333333333299</v>
      </c>
      <c r="B1141" s="117">
        <v>134.43</v>
      </c>
      <c r="C1141" s="119" t="s">
        <v>147</v>
      </c>
    </row>
    <row r="1142" spans="1:3" x14ac:dyDescent="0.25">
      <c r="A1142" s="118">
        <v>41733.333333333299</v>
      </c>
      <c r="B1142" s="117">
        <v>134.18</v>
      </c>
      <c r="C1142" s="119" t="s">
        <v>147</v>
      </c>
    </row>
    <row r="1143" spans="1:3" x14ac:dyDescent="0.25">
      <c r="A1143" s="118">
        <v>41734.333333333299</v>
      </c>
      <c r="B1143" s="117">
        <v>134.08000000000001</v>
      </c>
      <c r="C1143" s="119" t="s">
        <v>147</v>
      </c>
    </row>
    <row r="1144" spans="1:3" x14ac:dyDescent="0.25">
      <c r="A1144" s="118">
        <v>41735.333333333299</v>
      </c>
      <c r="B1144" s="117">
        <v>134.03</v>
      </c>
      <c r="C1144" s="119" t="s">
        <v>147</v>
      </c>
    </row>
    <row r="1145" spans="1:3" x14ac:dyDescent="0.25">
      <c r="A1145" s="118">
        <v>41736.333333333299</v>
      </c>
      <c r="B1145" s="117">
        <v>133.97999999999999</v>
      </c>
      <c r="C1145" s="119" t="s">
        <v>147</v>
      </c>
    </row>
    <row r="1146" spans="1:3" x14ac:dyDescent="0.25">
      <c r="A1146" s="118">
        <v>41737.333333333299</v>
      </c>
      <c r="B1146" s="117">
        <v>133.99</v>
      </c>
      <c r="C1146" s="119" t="s">
        <v>147</v>
      </c>
    </row>
    <row r="1147" spans="1:3" x14ac:dyDescent="0.25">
      <c r="A1147" s="118">
        <v>41738.333333333299</v>
      </c>
      <c r="B1147" s="117">
        <v>133.97999999999999</v>
      </c>
      <c r="C1147" s="119" t="s">
        <v>147</v>
      </c>
    </row>
    <row r="1148" spans="1:3" x14ac:dyDescent="0.25">
      <c r="A1148" s="118">
        <v>41739.333333333299</v>
      </c>
      <c r="B1148" s="117">
        <v>133.94999999999999</v>
      </c>
      <c r="C1148" s="119" t="s">
        <v>147</v>
      </c>
    </row>
    <row r="1149" spans="1:3" x14ac:dyDescent="0.25">
      <c r="A1149" s="118">
        <v>41740.333333333299</v>
      </c>
      <c r="B1149" s="117">
        <v>133.82</v>
      </c>
      <c r="C1149" s="119" t="s">
        <v>147</v>
      </c>
    </row>
    <row r="1150" spans="1:3" x14ac:dyDescent="0.25">
      <c r="A1150" s="118">
        <v>41741.333333333299</v>
      </c>
      <c r="B1150" s="117">
        <v>133.80000000000001</v>
      </c>
      <c r="C1150" s="119" t="s">
        <v>147</v>
      </c>
    </row>
    <row r="1151" spans="1:3" x14ac:dyDescent="0.25">
      <c r="A1151" s="118">
        <v>41742.333333333299</v>
      </c>
      <c r="B1151" s="117">
        <v>133.76</v>
      </c>
      <c r="C1151" s="119" t="s">
        <v>147</v>
      </c>
    </row>
    <row r="1152" spans="1:3" x14ac:dyDescent="0.25">
      <c r="A1152" s="118">
        <v>41743.333333333299</v>
      </c>
      <c r="B1152" s="117">
        <v>133.76</v>
      </c>
      <c r="C1152" s="119" t="s">
        <v>147</v>
      </c>
    </row>
    <row r="1153" spans="1:3" x14ac:dyDescent="0.25">
      <c r="A1153" s="118">
        <v>41744.333333333299</v>
      </c>
      <c r="B1153" s="117">
        <v>133.78</v>
      </c>
      <c r="C1153" s="119" t="s">
        <v>147</v>
      </c>
    </row>
    <row r="1154" spans="1:3" x14ac:dyDescent="0.25">
      <c r="A1154" s="118">
        <v>41745.333333333299</v>
      </c>
      <c r="B1154" s="117">
        <v>133.80000000000001</v>
      </c>
      <c r="C1154" s="119" t="s">
        <v>147</v>
      </c>
    </row>
    <row r="1155" spans="1:3" x14ac:dyDescent="0.25">
      <c r="A1155" s="118">
        <v>41746.333333333299</v>
      </c>
      <c r="B1155" s="117">
        <v>133.80000000000001</v>
      </c>
      <c r="C1155" s="119" t="s">
        <v>147</v>
      </c>
    </row>
    <row r="1156" spans="1:3" x14ac:dyDescent="0.25">
      <c r="A1156" s="118">
        <v>41747.333333333299</v>
      </c>
      <c r="B1156" s="117">
        <v>133.87</v>
      </c>
      <c r="C1156" s="119" t="s">
        <v>147</v>
      </c>
    </row>
    <row r="1157" spans="1:3" x14ac:dyDescent="0.25">
      <c r="A1157" s="118">
        <v>41748.333333333299</v>
      </c>
      <c r="B1157" s="117">
        <v>133.88</v>
      </c>
      <c r="C1157" s="119" t="s">
        <v>147</v>
      </c>
    </row>
    <row r="1158" spans="1:3" x14ac:dyDescent="0.25">
      <c r="A1158" s="118">
        <v>41749.333333333299</v>
      </c>
      <c r="B1158" s="117">
        <v>133.9</v>
      </c>
      <c r="C1158" s="119" t="s">
        <v>147</v>
      </c>
    </row>
    <row r="1159" spans="1:3" x14ac:dyDescent="0.25">
      <c r="A1159" s="118">
        <v>41750.333333333299</v>
      </c>
      <c r="B1159" s="117">
        <v>133.91</v>
      </c>
      <c r="C1159" s="119" t="s">
        <v>147</v>
      </c>
    </row>
    <row r="1160" spans="1:3" x14ac:dyDescent="0.25">
      <c r="A1160" s="118">
        <v>41751.333333333299</v>
      </c>
      <c r="B1160" s="117">
        <v>133.66999999999999</v>
      </c>
      <c r="C1160" s="119" t="s">
        <v>147</v>
      </c>
    </row>
    <row r="1161" spans="1:3" x14ac:dyDescent="0.25">
      <c r="A1161" s="118">
        <v>41752.333333333299</v>
      </c>
      <c r="B1161" s="117">
        <v>133.4</v>
      </c>
      <c r="C1161" s="119" t="s">
        <v>147</v>
      </c>
    </row>
    <row r="1162" spans="1:3" x14ac:dyDescent="0.25">
      <c r="A1162" s="118">
        <v>41753.333333333299</v>
      </c>
      <c r="B1162" s="117">
        <v>132.97999999999999</v>
      </c>
      <c r="C1162" s="119" t="s">
        <v>147</v>
      </c>
    </row>
    <row r="1163" spans="1:3" x14ac:dyDescent="0.25">
      <c r="A1163" s="118">
        <v>41754.333333333299</v>
      </c>
      <c r="B1163" s="117">
        <v>132.69999999999999</v>
      </c>
      <c r="C1163" s="119" t="s">
        <v>147</v>
      </c>
    </row>
    <row r="1164" spans="1:3" x14ac:dyDescent="0.25">
      <c r="A1164" s="118">
        <v>41755.333333333299</v>
      </c>
      <c r="B1164" s="117">
        <v>132.71</v>
      </c>
      <c r="C1164" s="119" t="s">
        <v>147</v>
      </c>
    </row>
    <row r="1165" spans="1:3" x14ac:dyDescent="0.25">
      <c r="A1165" s="118">
        <v>41756.333333333299</v>
      </c>
      <c r="B1165" s="117">
        <v>132.63</v>
      </c>
      <c r="C1165" s="119" t="s">
        <v>147</v>
      </c>
    </row>
    <row r="1166" spans="1:3" x14ac:dyDescent="0.25">
      <c r="A1166" s="118">
        <v>41757.333333333299</v>
      </c>
      <c r="B1166" s="117">
        <v>132.66999999999999</v>
      </c>
      <c r="C1166" s="119" t="s">
        <v>147</v>
      </c>
    </row>
    <row r="1167" spans="1:3" x14ac:dyDescent="0.25">
      <c r="A1167" s="118">
        <v>41758.333333333299</v>
      </c>
      <c r="B1167" s="117">
        <v>132.69</v>
      </c>
      <c r="C1167" s="119" t="s">
        <v>147</v>
      </c>
    </row>
    <row r="1168" spans="1:3" x14ac:dyDescent="0.25">
      <c r="A1168" s="118">
        <v>41759.333333333299</v>
      </c>
      <c r="B1168" s="117">
        <v>132.63</v>
      </c>
      <c r="C1168" s="119" t="s">
        <v>147</v>
      </c>
    </row>
    <row r="1169" spans="1:3" x14ac:dyDescent="0.25">
      <c r="A1169" s="118">
        <v>41760.333333333299</v>
      </c>
      <c r="B1169" s="117">
        <v>132.78</v>
      </c>
      <c r="C1169" s="119" t="s">
        <v>147</v>
      </c>
    </row>
    <row r="1170" spans="1:3" x14ac:dyDescent="0.25">
      <c r="A1170" s="118">
        <v>41761.333333333299</v>
      </c>
      <c r="B1170" s="117">
        <v>132.86000000000001</v>
      </c>
      <c r="C1170" s="119" t="s">
        <v>147</v>
      </c>
    </row>
    <row r="1171" spans="1:3" x14ac:dyDescent="0.25">
      <c r="A1171" s="118">
        <v>41762.333333333299</v>
      </c>
      <c r="B1171" s="117">
        <v>132.91999999999999</v>
      </c>
      <c r="C1171" s="119" t="s">
        <v>147</v>
      </c>
    </row>
    <row r="1172" spans="1:3" x14ac:dyDescent="0.25">
      <c r="A1172" s="118">
        <v>41763.333333333299</v>
      </c>
      <c r="B1172" s="117">
        <v>133.06</v>
      </c>
      <c r="C1172" s="119" t="s">
        <v>147</v>
      </c>
    </row>
    <row r="1173" spans="1:3" x14ac:dyDescent="0.25">
      <c r="A1173" s="118">
        <v>41764.333333333299</v>
      </c>
      <c r="B1173" s="117">
        <v>133.07</v>
      </c>
      <c r="C1173" s="119" t="s">
        <v>147</v>
      </c>
    </row>
    <row r="1174" spans="1:3" x14ac:dyDescent="0.25">
      <c r="A1174" s="118">
        <v>41765.333333333299</v>
      </c>
      <c r="B1174" s="117">
        <v>133.19999999999999</v>
      </c>
      <c r="C1174" s="119" t="s">
        <v>147</v>
      </c>
    </row>
    <row r="1175" spans="1:3" x14ac:dyDescent="0.25">
      <c r="A1175" s="118">
        <v>41766.333333333299</v>
      </c>
      <c r="B1175" s="117">
        <v>133.26</v>
      </c>
      <c r="C1175" s="119" t="s">
        <v>147</v>
      </c>
    </row>
    <row r="1176" spans="1:3" x14ac:dyDescent="0.25">
      <c r="A1176" s="118">
        <v>41767.333333333299</v>
      </c>
      <c r="B1176" s="117">
        <v>133.27000000000001</v>
      </c>
      <c r="C1176" s="119" t="s">
        <v>147</v>
      </c>
    </row>
    <row r="1177" spans="1:3" x14ac:dyDescent="0.25">
      <c r="A1177" s="118">
        <v>41768.333333333299</v>
      </c>
      <c r="B1177" s="117">
        <v>133.37</v>
      </c>
      <c r="C1177" s="119" t="s">
        <v>147</v>
      </c>
    </row>
    <row r="1178" spans="1:3" x14ac:dyDescent="0.25">
      <c r="A1178" s="118">
        <v>41769.333333333299</v>
      </c>
      <c r="B1178" s="117">
        <v>133.28</v>
      </c>
      <c r="C1178" s="119" t="s">
        <v>147</v>
      </c>
    </row>
    <row r="1179" spans="1:3" x14ac:dyDescent="0.25">
      <c r="A1179" s="118">
        <v>41770.333333333299</v>
      </c>
      <c r="B1179" s="117">
        <v>133.18</v>
      </c>
      <c r="C1179" s="119" t="s">
        <v>147</v>
      </c>
    </row>
    <row r="1180" spans="1:3" x14ac:dyDescent="0.25">
      <c r="A1180" s="118">
        <v>41771.333333333299</v>
      </c>
      <c r="B1180" s="117">
        <v>133.08000000000001</v>
      </c>
      <c r="C1180" s="119" t="s">
        <v>147</v>
      </c>
    </row>
    <row r="1181" spans="1:3" x14ac:dyDescent="0.25">
      <c r="A1181" s="118">
        <v>41772.333333333299</v>
      </c>
      <c r="B1181" s="117">
        <v>133.11000000000001</v>
      </c>
      <c r="C1181" s="119" t="s">
        <v>147</v>
      </c>
    </row>
    <row r="1182" spans="1:3" x14ac:dyDescent="0.25">
      <c r="A1182" s="118">
        <v>41773.333333333299</v>
      </c>
      <c r="B1182" s="117">
        <v>133.08000000000001</v>
      </c>
      <c r="C1182" s="119" t="s">
        <v>147</v>
      </c>
    </row>
    <row r="1183" spans="1:3" x14ac:dyDescent="0.25">
      <c r="A1183" s="118">
        <v>41774.333333333299</v>
      </c>
      <c r="B1183" s="117">
        <v>133.11000000000001</v>
      </c>
      <c r="C1183" s="119" t="s">
        <v>147</v>
      </c>
    </row>
    <row r="1184" spans="1:3" x14ac:dyDescent="0.25">
      <c r="A1184" s="118">
        <v>41775.333333333299</v>
      </c>
      <c r="B1184" s="117">
        <v>133.13</v>
      </c>
      <c r="C1184" s="119" t="s">
        <v>147</v>
      </c>
    </row>
    <row r="1185" spans="1:3" x14ac:dyDescent="0.25">
      <c r="A1185" s="118">
        <v>41776.333333333299</v>
      </c>
      <c r="B1185" s="117">
        <v>133.18</v>
      </c>
      <c r="C1185" s="119" t="s">
        <v>147</v>
      </c>
    </row>
    <row r="1186" spans="1:3" x14ac:dyDescent="0.25">
      <c r="A1186" s="118">
        <v>41777.333333333299</v>
      </c>
      <c r="B1186" s="117">
        <v>133.18</v>
      </c>
      <c r="C1186" s="119" t="s">
        <v>147</v>
      </c>
    </row>
    <row r="1187" spans="1:3" x14ac:dyDescent="0.25">
      <c r="A1187" s="118">
        <v>41778.333333333299</v>
      </c>
      <c r="B1187" s="117">
        <v>133.24</v>
      </c>
      <c r="C1187" s="119" t="s">
        <v>147</v>
      </c>
    </row>
    <row r="1188" spans="1:3" x14ac:dyDescent="0.25">
      <c r="A1188" s="118">
        <v>41779.333333333299</v>
      </c>
      <c r="B1188" s="117">
        <v>133.28</v>
      </c>
      <c r="C1188" s="119" t="s">
        <v>147</v>
      </c>
    </row>
    <row r="1189" spans="1:3" x14ac:dyDescent="0.25">
      <c r="A1189" s="118">
        <v>41780.333333333299</v>
      </c>
      <c r="B1189" s="117">
        <v>133.29</v>
      </c>
      <c r="C1189" s="119" t="s">
        <v>147</v>
      </c>
    </row>
    <row r="1190" spans="1:3" x14ac:dyDescent="0.25">
      <c r="A1190" s="118">
        <v>41781.333333333299</v>
      </c>
      <c r="B1190" s="117">
        <v>133.36000000000001</v>
      </c>
      <c r="C1190" s="119" t="s">
        <v>147</v>
      </c>
    </row>
    <row r="1191" spans="1:3" x14ac:dyDescent="0.25">
      <c r="A1191" s="118">
        <v>41782.333333333299</v>
      </c>
      <c r="B1191" s="117">
        <v>133.38999999999999</v>
      </c>
      <c r="C1191" s="119" t="s">
        <v>147</v>
      </c>
    </row>
    <row r="1192" spans="1:3" x14ac:dyDescent="0.25">
      <c r="A1192" s="118">
        <v>41783.333333333299</v>
      </c>
      <c r="B1192" s="117">
        <v>133.53</v>
      </c>
      <c r="C1192" s="119" t="s">
        <v>147</v>
      </c>
    </row>
    <row r="1193" spans="1:3" x14ac:dyDescent="0.25">
      <c r="A1193" s="118">
        <v>41784.333333333299</v>
      </c>
      <c r="B1193" s="117">
        <v>133.58000000000001</v>
      </c>
      <c r="C1193" s="119" t="s">
        <v>147</v>
      </c>
    </row>
    <row r="1194" spans="1:3" x14ac:dyDescent="0.25">
      <c r="A1194" s="118">
        <v>41785.333333333299</v>
      </c>
      <c r="B1194" s="117">
        <v>133.65</v>
      </c>
      <c r="C1194" s="119" t="s">
        <v>147</v>
      </c>
    </row>
    <row r="1195" spans="1:3" x14ac:dyDescent="0.25">
      <c r="A1195" s="118">
        <v>41786.333333333299</v>
      </c>
      <c r="B1195" s="117">
        <v>133.5</v>
      </c>
      <c r="C1195" s="119" t="s">
        <v>147</v>
      </c>
    </row>
    <row r="1196" spans="1:3" x14ac:dyDescent="0.25">
      <c r="A1196" s="118">
        <v>41787.333333333299</v>
      </c>
      <c r="B1196" s="117">
        <v>133.59</v>
      </c>
      <c r="C1196" s="119" t="s">
        <v>147</v>
      </c>
    </row>
    <row r="1197" spans="1:3" x14ac:dyDescent="0.25">
      <c r="A1197" s="118">
        <v>41788.333333333299</v>
      </c>
      <c r="B1197" s="117">
        <v>133.5</v>
      </c>
      <c r="C1197" s="119" t="s">
        <v>147</v>
      </c>
    </row>
    <row r="1198" spans="1:3" x14ac:dyDescent="0.25">
      <c r="A1198" s="118">
        <v>41789.333333333299</v>
      </c>
      <c r="B1198" s="117">
        <v>133.53</v>
      </c>
      <c r="C1198" s="119" t="s">
        <v>147</v>
      </c>
    </row>
    <row r="1199" spans="1:3" x14ac:dyDescent="0.25">
      <c r="A1199" s="118">
        <v>41790.333333333299</v>
      </c>
      <c r="B1199" s="117">
        <v>133.43</v>
      </c>
      <c r="C1199" s="119" t="s">
        <v>147</v>
      </c>
    </row>
    <row r="1200" spans="1:3" x14ac:dyDescent="0.25">
      <c r="A1200" s="118">
        <v>41791.333333333299</v>
      </c>
      <c r="B1200" s="117">
        <v>133.47999999999999</v>
      </c>
      <c r="C1200" s="119" t="s">
        <v>147</v>
      </c>
    </row>
    <row r="1201" spans="1:3" x14ac:dyDescent="0.25">
      <c r="A1201" s="118">
        <v>41792.333333333299</v>
      </c>
      <c r="B1201" s="117">
        <v>133.5</v>
      </c>
      <c r="C1201" s="119" t="s">
        <v>147</v>
      </c>
    </row>
    <row r="1202" spans="1:3" x14ac:dyDescent="0.25">
      <c r="A1202" s="118">
        <v>41793.333333333299</v>
      </c>
      <c r="B1202" s="117">
        <v>133.52000000000001</v>
      </c>
      <c r="C1202" s="119" t="s">
        <v>147</v>
      </c>
    </row>
    <row r="1203" spans="1:3" x14ac:dyDescent="0.25">
      <c r="A1203" s="118">
        <v>41794.333333333299</v>
      </c>
      <c r="B1203" s="117">
        <v>133.59</v>
      </c>
      <c r="C1203" s="119" t="s">
        <v>147</v>
      </c>
    </row>
    <row r="1204" spans="1:3" x14ac:dyDescent="0.25">
      <c r="A1204" s="118">
        <v>41795.333333333299</v>
      </c>
      <c r="B1204" s="117">
        <v>133.68</v>
      </c>
      <c r="C1204" s="119" t="s">
        <v>147</v>
      </c>
    </row>
    <row r="1205" spans="1:3" x14ac:dyDescent="0.25">
      <c r="A1205" s="118">
        <v>41796.333333333299</v>
      </c>
      <c r="B1205" s="117">
        <v>133.75</v>
      </c>
      <c r="C1205" s="119" t="s">
        <v>147</v>
      </c>
    </row>
    <row r="1206" spans="1:3" x14ac:dyDescent="0.25">
      <c r="A1206" s="118">
        <v>41797.333333333299</v>
      </c>
      <c r="B1206" s="117">
        <v>133.9</v>
      </c>
      <c r="C1206" s="119" t="s">
        <v>147</v>
      </c>
    </row>
    <row r="1207" spans="1:3" x14ac:dyDescent="0.25">
      <c r="A1207" s="118">
        <v>41798.333333333299</v>
      </c>
      <c r="B1207" s="117">
        <v>133.88</v>
      </c>
      <c r="C1207" s="119">
        <v>46.15</v>
      </c>
    </row>
    <row r="1208" spans="1:3" x14ac:dyDescent="0.25">
      <c r="A1208" s="118">
        <v>41799.333333333299</v>
      </c>
      <c r="B1208" s="117">
        <v>133.80000000000001</v>
      </c>
      <c r="C1208" s="119" t="s">
        <v>147</v>
      </c>
    </row>
    <row r="1209" spans="1:3" x14ac:dyDescent="0.25">
      <c r="A1209" s="118">
        <v>41800.333333333299</v>
      </c>
      <c r="B1209" s="117">
        <v>133.91</v>
      </c>
      <c r="C1209" s="119" t="s">
        <v>147</v>
      </c>
    </row>
    <row r="1210" spans="1:3" x14ac:dyDescent="0.25">
      <c r="A1210" s="118">
        <v>41801.333333333299</v>
      </c>
      <c r="B1210" s="117">
        <v>133.96</v>
      </c>
      <c r="C1210" s="119" t="s">
        <v>147</v>
      </c>
    </row>
    <row r="1211" spans="1:3" x14ac:dyDescent="0.25">
      <c r="A1211" s="118">
        <v>41802.333333333299</v>
      </c>
      <c r="B1211" s="117">
        <v>134.07</v>
      </c>
      <c r="C1211" s="119">
        <v>46.25</v>
      </c>
    </row>
    <row r="1212" spans="1:3" x14ac:dyDescent="0.25">
      <c r="A1212" s="118">
        <v>41803.333333333299</v>
      </c>
      <c r="B1212" s="117">
        <v>134.80000000000001</v>
      </c>
      <c r="C1212" s="119" t="s">
        <v>147</v>
      </c>
    </row>
    <row r="1213" spans="1:3" x14ac:dyDescent="0.25">
      <c r="A1213" s="118">
        <v>41804.333333333299</v>
      </c>
      <c r="B1213" s="117">
        <v>136.38</v>
      </c>
      <c r="C1213" s="119" t="s">
        <v>147</v>
      </c>
    </row>
    <row r="1214" spans="1:3" x14ac:dyDescent="0.25">
      <c r="A1214" s="118">
        <v>41805.333333333299</v>
      </c>
      <c r="B1214" s="117">
        <v>137.56</v>
      </c>
      <c r="C1214" s="119">
        <v>45.85</v>
      </c>
    </row>
    <row r="1215" spans="1:3" x14ac:dyDescent="0.25">
      <c r="A1215" s="118">
        <v>41806.333333333299</v>
      </c>
      <c r="B1215" s="117">
        <v>138.03</v>
      </c>
      <c r="C1215" s="119" t="s">
        <v>147</v>
      </c>
    </row>
    <row r="1216" spans="1:3" x14ac:dyDescent="0.25">
      <c r="A1216" s="118">
        <v>41807.333333333299</v>
      </c>
      <c r="B1216" s="117">
        <v>138.41999999999999</v>
      </c>
      <c r="C1216" s="119" t="s">
        <v>147</v>
      </c>
    </row>
    <row r="1217" spans="1:3" x14ac:dyDescent="0.25">
      <c r="A1217" s="118">
        <v>41808.333333333299</v>
      </c>
      <c r="B1217" s="117">
        <v>138.38999999999999</v>
      </c>
      <c r="C1217" s="119" t="s">
        <v>147</v>
      </c>
    </row>
    <row r="1218" spans="1:3" x14ac:dyDescent="0.25">
      <c r="A1218" s="118">
        <v>41809.333333333299</v>
      </c>
      <c r="B1218" s="117">
        <v>138.37</v>
      </c>
      <c r="C1218" s="119" t="s">
        <v>147</v>
      </c>
    </row>
    <row r="1219" spans="1:3" x14ac:dyDescent="0.25">
      <c r="A1219" s="118">
        <v>41810.333333333299</v>
      </c>
      <c r="B1219" s="117">
        <v>137.72999999999999</v>
      </c>
      <c r="C1219" s="119" t="s">
        <v>147</v>
      </c>
    </row>
    <row r="1220" spans="1:3" x14ac:dyDescent="0.25">
      <c r="A1220" s="118">
        <v>41811.333333333299</v>
      </c>
      <c r="B1220" s="117">
        <v>137.29</v>
      </c>
      <c r="C1220" s="119" t="s">
        <v>147</v>
      </c>
    </row>
    <row r="1221" spans="1:3" x14ac:dyDescent="0.25">
      <c r="A1221" s="118">
        <v>41812.333333333299</v>
      </c>
      <c r="B1221" s="117">
        <v>136.80000000000001</v>
      </c>
      <c r="C1221" s="119" t="s">
        <v>147</v>
      </c>
    </row>
    <row r="1222" spans="1:3" x14ac:dyDescent="0.25">
      <c r="A1222" s="118">
        <v>41813.333333333299</v>
      </c>
      <c r="B1222" s="117">
        <v>138.16999999999999</v>
      </c>
      <c r="C1222" s="119" t="s">
        <v>147</v>
      </c>
    </row>
    <row r="1223" spans="1:3" x14ac:dyDescent="0.25">
      <c r="A1223" s="118">
        <v>41814.333333333299</v>
      </c>
      <c r="B1223" s="117">
        <v>139.18</v>
      </c>
      <c r="C1223" s="119" t="s">
        <v>147</v>
      </c>
    </row>
    <row r="1224" spans="1:3" x14ac:dyDescent="0.25">
      <c r="A1224" s="118">
        <v>41815.333333333299</v>
      </c>
      <c r="B1224" s="117">
        <v>140.06</v>
      </c>
      <c r="C1224" s="119" t="s">
        <v>147</v>
      </c>
    </row>
    <row r="1225" spans="1:3" x14ac:dyDescent="0.25">
      <c r="A1225" s="118">
        <v>41816.333333333299</v>
      </c>
      <c r="B1225" s="117">
        <v>139.86000000000001</v>
      </c>
      <c r="C1225" s="119" t="s">
        <v>147</v>
      </c>
    </row>
    <row r="1226" spans="1:3" x14ac:dyDescent="0.25">
      <c r="A1226" s="118">
        <v>41817.333333333299</v>
      </c>
      <c r="B1226" s="117">
        <v>139.51</v>
      </c>
      <c r="C1226" s="119" t="s">
        <v>147</v>
      </c>
    </row>
    <row r="1227" spans="1:3" x14ac:dyDescent="0.25">
      <c r="A1227" s="118">
        <v>41818.333333333299</v>
      </c>
      <c r="B1227" s="117">
        <v>139.06</v>
      </c>
      <c r="C1227" s="119" t="s">
        <v>147</v>
      </c>
    </row>
    <row r="1228" spans="1:3" x14ac:dyDescent="0.25">
      <c r="A1228" s="118">
        <v>41819.333333333299</v>
      </c>
      <c r="B1228" s="117">
        <v>138.88</v>
      </c>
      <c r="C1228" s="119" t="s">
        <v>147</v>
      </c>
    </row>
    <row r="1229" spans="1:3" x14ac:dyDescent="0.25">
      <c r="A1229" s="118">
        <v>41820.333333333299</v>
      </c>
      <c r="B1229" s="117">
        <v>140.99</v>
      </c>
      <c r="C1229" s="119" t="s">
        <v>147</v>
      </c>
    </row>
    <row r="1230" spans="1:3" x14ac:dyDescent="0.25">
      <c r="A1230" s="118">
        <v>41821.333333333299</v>
      </c>
      <c r="B1230" s="117">
        <v>141.87</v>
      </c>
      <c r="C1230" s="119" t="s">
        <v>147</v>
      </c>
    </row>
    <row r="1231" spans="1:3" x14ac:dyDescent="0.25">
      <c r="A1231" s="118">
        <v>41822.333333333299</v>
      </c>
      <c r="B1231" s="117">
        <v>141.91999999999999</v>
      </c>
      <c r="C1231" s="119" t="s">
        <v>147</v>
      </c>
    </row>
    <row r="1232" spans="1:3" x14ac:dyDescent="0.25">
      <c r="A1232" s="118">
        <v>41823.333333333299</v>
      </c>
      <c r="B1232" s="117">
        <v>141.66999999999999</v>
      </c>
      <c r="C1232" s="119" t="s">
        <v>147</v>
      </c>
    </row>
    <row r="1233" spans="1:3" x14ac:dyDescent="0.25">
      <c r="A1233" s="118">
        <v>41824.333333333299</v>
      </c>
      <c r="B1233" s="117">
        <v>141.61000000000001</v>
      </c>
      <c r="C1233" s="119" t="s">
        <v>147</v>
      </c>
    </row>
    <row r="1234" spans="1:3" x14ac:dyDescent="0.25">
      <c r="A1234" s="118">
        <v>41825.333333333299</v>
      </c>
      <c r="B1234" s="117">
        <v>141.36000000000001</v>
      </c>
      <c r="C1234" s="119" t="s">
        <v>147</v>
      </c>
    </row>
    <row r="1235" spans="1:3" x14ac:dyDescent="0.25">
      <c r="A1235" s="118">
        <v>41826.333333333299</v>
      </c>
      <c r="B1235" s="117">
        <v>141.83000000000001</v>
      </c>
      <c r="C1235" s="119" t="s">
        <v>147</v>
      </c>
    </row>
    <row r="1236" spans="1:3" x14ac:dyDescent="0.25">
      <c r="A1236" s="118">
        <v>41827.333333333299</v>
      </c>
      <c r="B1236" s="117">
        <v>141.53</v>
      </c>
      <c r="C1236" s="119" t="s">
        <v>147</v>
      </c>
    </row>
    <row r="1237" spans="1:3" x14ac:dyDescent="0.25">
      <c r="A1237" s="118">
        <v>41828.333333333299</v>
      </c>
      <c r="B1237" s="117">
        <v>141.03</v>
      </c>
      <c r="C1237" s="119" t="s">
        <v>147</v>
      </c>
    </row>
    <row r="1238" spans="1:3" x14ac:dyDescent="0.25">
      <c r="A1238" s="118">
        <v>41829.333333333299</v>
      </c>
      <c r="B1238" s="117">
        <v>142.13</v>
      </c>
      <c r="C1238" s="119" t="s">
        <v>147</v>
      </c>
    </row>
    <row r="1239" spans="1:3" x14ac:dyDescent="0.25">
      <c r="A1239" s="118">
        <v>41830.333333333299</v>
      </c>
      <c r="B1239" s="117">
        <v>144.02000000000001</v>
      </c>
      <c r="C1239" s="119" t="s">
        <v>147</v>
      </c>
    </row>
    <row r="1240" spans="1:3" x14ac:dyDescent="0.25">
      <c r="A1240" s="118">
        <v>41831.333333333299</v>
      </c>
      <c r="B1240" s="117">
        <v>144.25</v>
      </c>
      <c r="C1240" s="119" t="s">
        <v>147</v>
      </c>
    </row>
    <row r="1241" spans="1:3" x14ac:dyDescent="0.25">
      <c r="A1241" s="118">
        <v>41832.333333333299</v>
      </c>
      <c r="B1241" s="117">
        <v>143.91</v>
      </c>
      <c r="C1241" s="119" t="s">
        <v>147</v>
      </c>
    </row>
    <row r="1242" spans="1:3" x14ac:dyDescent="0.25">
      <c r="A1242" s="118">
        <v>41833.333333333299</v>
      </c>
      <c r="B1242" s="117">
        <v>143.38</v>
      </c>
      <c r="C1242" s="119" t="s">
        <v>147</v>
      </c>
    </row>
    <row r="1243" spans="1:3" x14ac:dyDescent="0.25">
      <c r="A1243" s="118">
        <v>41834.333333333299</v>
      </c>
      <c r="B1243" s="117">
        <v>143.36000000000001</v>
      </c>
      <c r="C1243" s="119" t="s">
        <v>147</v>
      </c>
    </row>
    <row r="1244" spans="1:3" x14ac:dyDescent="0.25">
      <c r="A1244" s="118">
        <v>41835.333333333299</v>
      </c>
      <c r="B1244" s="117">
        <v>143.30000000000001</v>
      </c>
      <c r="C1244" s="119" t="s">
        <v>147</v>
      </c>
    </row>
    <row r="1245" spans="1:3" x14ac:dyDescent="0.25">
      <c r="A1245" s="118">
        <v>41836.333333333299</v>
      </c>
      <c r="B1245" s="117">
        <v>143</v>
      </c>
      <c r="C1245" s="119" t="s">
        <v>147</v>
      </c>
    </row>
    <row r="1246" spans="1:3" x14ac:dyDescent="0.25">
      <c r="A1246" s="118">
        <v>41837.333333333299</v>
      </c>
      <c r="B1246" s="117">
        <v>142.62</v>
      </c>
      <c r="C1246" s="119" t="s">
        <v>147</v>
      </c>
    </row>
    <row r="1247" spans="1:3" x14ac:dyDescent="0.25">
      <c r="A1247" s="118">
        <v>41838.333333333299</v>
      </c>
      <c r="B1247" s="117">
        <v>142.30000000000001</v>
      </c>
      <c r="C1247" s="119" t="s">
        <v>147</v>
      </c>
    </row>
    <row r="1248" spans="1:3" x14ac:dyDescent="0.25">
      <c r="A1248" s="118">
        <v>41839.333333333299</v>
      </c>
      <c r="B1248" s="117">
        <v>142.51</v>
      </c>
      <c r="C1248" s="119" t="s">
        <v>147</v>
      </c>
    </row>
    <row r="1249" spans="1:3" x14ac:dyDescent="0.25">
      <c r="A1249" s="118">
        <v>41840.333333333299</v>
      </c>
      <c r="B1249" s="117">
        <v>142.69999999999999</v>
      </c>
      <c r="C1249" s="119" t="s">
        <v>147</v>
      </c>
    </row>
    <row r="1250" spans="1:3" x14ac:dyDescent="0.25">
      <c r="A1250" s="118">
        <v>41841.333333333299</v>
      </c>
      <c r="B1250" s="117">
        <v>142.47999999999999</v>
      </c>
      <c r="C1250" s="119" t="s">
        <v>147</v>
      </c>
    </row>
    <row r="1251" spans="1:3" x14ac:dyDescent="0.25">
      <c r="A1251" s="118">
        <v>41842.333333333299</v>
      </c>
      <c r="B1251" s="117">
        <v>142.22</v>
      </c>
      <c r="C1251" s="119" t="s">
        <v>147</v>
      </c>
    </row>
    <row r="1252" spans="1:3" x14ac:dyDescent="0.25">
      <c r="A1252" s="118">
        <v>41843.333333333299</v>
      </c>
      <c r="B1252" s="117">
        <v>142.88</v>
      </c>
      <c r="C1252" s="119" t="s">
        <v>147</v>
      </c>
    </row>
    <row r="1253" spans="1:3" x14ac:dyDescent="0.25">
      <c r="A1253" s="118">
        <v>41844.333333333299</v>
      </c>
      <c r="B1253" s="117">
        <v>143.18</v>
      </c>
      <c r="C1253" s="119" t="s">
        <v>147</v>
      </c>
    </row>
    <row r="1254" spans="1:3" x14ac:dyDescent="0.25">
      <c r="A1254" s="118">
        <v>41845.333333333299</v>
      </c>
      <c r="B1254" s="117">
        <v>143.06</v>
      </c>
      <c r="C1254" s="119" t="s">
        <v>147</v>
      </c>
    </row>
    <row r="1255" spans="1:3" x14ac:dyDescent="0.25">
      <c r="A1255" s="118">
        <v>41846.333333333299</v>
      </c>
      <c r="B1255" s="117">
        <v>142.72999999999999</v>
      </c>
      <c r="C1255" s="119" t="s">
        <v>147</v>
      </c>
    </row>
    <row r="1256" spans="1:3" x14ac:dyDescent="0.25">
      <c r="A1256" s="118">
        <v>41847.333333333299</v>
      </c>
      <c r="B1256" s="117">
        <v>142.32</v>
      </c>
      <c r="C1256" s="119" t="s">
        <v>147</v>
      </c>
    </row>
    <row r="1257" spans="1:3" x14ac:dyDescent="0.25">
      <c r="A1257" s="118">
        <v>41848.333333333299</v>
      </c>
      <c r="B1257" s="117">
        <v>142.1</v>
      </c>
      <c r="C1257" s="119" t="s">
        <v>147</v>
      </c>
    </row>
    <row r="1258" spans="1:3" x14ac:dyDescent="0.25">
      <c r="A1258" s="118">
        <v>41849.333333333299</v>
      </c>
      <c r="B1258" s="117">
        <v>142.18</v>
      </c>
      <c r="C1258" s="119" t="s">
        <v>147</v>
      </c>
    </row>
    <row r="1259" spans="1:3" x14ac:dyDescent="0.25">
      <c r="A1259" s="118">
        <v>41850.333333333299</v>
      </c>
      <c r="B1259" s="117">
        <v>143.06</v>
      </c>
      <c r="C1259" s="119" t="s">
        <v>147</v>
      </c>
    </row>
    <row r="1260" spans="1:3" x14ac:dyDescent="0.25">
      <c r="A1260" s="118">
        <v>41851.333333333299</v>
      </c>
      <c r="B1260" s="117">
        <v>145</v>
      </c>
      <c r="C1260" s="119" t="s">
        <v>147</v>
      </c>
    </row>
    <row r="1261" spans="1:3" x14ac:dyDescent="0.25">
      <c r="A1261" s="118">
        <v>41852.333333333299</v>
      </c>
      <c r="B1261" s="117">
        <v>147.31</v>
      </c>
      <c r="C1261" s="119" t="s">
        <v>147</v>
      </c>
    </row>
    <row r="1262" spans="1:3" x14ac:dyDescent="0.25">
      <c r="A1262" s="118">
        <v>41852.75</v>
      </c>
      <c r="B1262" s="117">
        <v>148.38</v>
      </c>
      <c r="C1262" s="119" t="s">
        <v>147</v>
      </c>
    </row>
    <row r="1263" spans="1:3" x14ac:dyDescent="0.25">
      <c r="A1263" s="118">
        <v>41853.333333333299</v>
      </c>
      <c r="B1263" s="117">
        <v>148.81</v>
      </c>
      <c r="C1263" s="119" t="s">
        <v>147</v>
      </c>
    </row>
    <row r="1264" spans="1:3" x14ac:dyDescent="0.25">
      <c r="A1264" s="118">
        <v>41854.333333333299</v>
      </c>
      <c r="B1264" s="117">
        <v>148.91999999999999</v>
      </c>
      <c r="C1264" s="119" t="s">
        <v>147</v>
      </c>
    </row>
    <row r="1265" spans="1:3" x14ac:dyDescent="0.25">
      <c r="A1265" s="118">
        <v>41855.333333333299</v>
      </c>
      <c r="B1265" s="117">
        <v>148.56</v>
      </c>
      <c r="C1265" s="119" t="s">
        <v>147</v>
      </c>
    </row>
    <row r="1266" spans="1:3" x14ac:dyDescent="0.25">
      <c r="A1266" s="118">
        <v>41856.333333333299</v>
      </c>
      <c r="B1266" s="117">
        <v>148.83000000000001</v>
      </c>
      <c r="C1266" s="119" t="s">
        <v>147</v>
      </c>
    </row>
    <row r="1267" spans="1:3" x14ac:dyDescent="0.25">
      <c r="A1267" s="118">
        <v>41857.333333333299</v>
      </c>
      <c r="B1267" s="117">
        <v>149.25</v>
      </c>
      <c r="C1267" s="119" t="s">
        <v>147</v>
      </c>
    </row>
    <row r="1268" spans="1:3" x14ac:dyDescent="0.25">
      <c r="A1268" s="118">
        <v>41858.333333333299</v>
      </c>
      <c r="B1268" s="117">
        <v>149.33000000000001</v>
      </c>
      <c r="C1268" s="119" t="s">
        <v>147</v>
      </c>
    </row>
    <row r="1269" spans="1:3" x14ac:dyDescent="0.25">
      <c r="A1269" s="118">
        <v>41859.333333333299</v>
      </c>
      <c r="B1269" s="117">
        <v>149.46</v>
      </c>
      <c r="C1269" s="119" t="s">
        <v>147</v>
      </c>
    </row>
    <row r="1270" spans="1:3" x14ac:dyDescent="0.25">
      <c r="A1270" s="118">
        <v>41860.333333333299</v>
      </c>
      <c r="B1270" s="117">
        <v>149.11000000000001</v>
      </c>
      <c r="C1270" s="119">
        <v>46.2</v>
      </c>
    </row>
    <row r="1271" spans="1:3" x14ac:dyDescent="0.25">
      <c r="A1271" s="118">
        <v>41861.333333333299</v>
      </c>
      <c r="B1271" s="117">
        <v>148.68</v>
      </c>
      <c r="C1271" s="119">
        <v>46.2</v>
      </c>
    </row>
    <row r="1272" spans="1:3" x14ac:dyDescent="0.25">
      <c r="A1272" s="118">
        <v>41862.333333333299</v>
      </c>
      <c r="B1272" s="117">
        <v>148.16999999999999</v>
      </c>
      <c r="C1272" s="119">
        <v>46.2</v>
      </c>
    </row>
    <row r="1273" spans="1:3" x14ac:dyDescent="0.25">
      <c r="A1273" s="118">
        <v>41863.333333333299</v>
      </c>
      <c r="B1273" s="117">
        <v>147.53</v>
      </c>
      <c r="C1273" s="119">
        <v>46.2</v>
      </c>
    </row>
    <row r="1274" spans="1:3" x14ac:dyDescent="0.25">
      <c r="A1274" s="118">
        <v>41864.333333333299</v>
      </c>
      <c r="B1274" s="117">
        <v>146.97999999999999</v>
      </c>
      <c r="C1274" s="119">
        <v>46.2</v>
      </c>
    </row>
    <row r="1275" spans="1:3" x14ac:dyDescent="0.25">
      <c r="A1275" s="118">
        <v>41865.333333333299</v>
      </c>
      <c r="B1275" s="117">
        <v>146.36000000000001</v>
      </c>
      <c r="C1275" s="119">
        <v>46.2</v>
      </c>
    </row>
    <row r="1276" spans="1:3" x14ac:dyDescent="0.25">
      <c r="A1276" s="118">
        <v>41866.333333333299</v>
      </c>
      <c r="B1276" s="117">
        <v>145.83000000000001</v>
      </c>
      <c r="C1276" s="119">
        <v>46.2</v>
      </c>
    </row>
    <row r="1277" spans="1:3" x14ac:dyDescent="0.25">
      <c r="A1277" s="118">
        <v>41867.333333333299</v>
      </c>
      <c r="B1277" s="117">
        <v>145.26</v>
      </c>
      <c r="C1277" s="119">
        <v>46.2</v>
      </c>
    </row>
    <row r="1278" spans="1:3" x14ac:dyDescent="0.25">
      <c r="A1278" s="118">
        <v>41868.333333333299</v>
      </c>
      <c r="B1278" s="117">
        <v>144.83000000000001</v>
      </c>
      <c r="C1278" s="119">
        <v>46.2</v>
      </c>
    </row>
    <row r="1279" spans="1:3" x14ac:dyDescent="0.25">
      <c r="A1279" s="118">
        <v>41869.333333333299</v>
      </c>
      <c r="B1279" s="117">
        <v>144.51</v>
      </c>
      <c r="C1279" s="119">
        <v>46.2</v>
      </c>
    </row>
    <row r="1280" spans="1:3" x14ac:dyDescent="0.25">
      <c r="A1280" s="118">
        <v>41870.333333333299</v>
      </c>
      <c r="B1280" s="117">
        <v>144.08000000000001</v>
      </c>
      <c r="C1280" s="119">
        <v>46.2</v>
      </c>
    </row>
    <row r="1281" spans="1:3" x14ac:dyDescent="0.25">
      <c r="A1281" s="118">
        <v>41871.333333333299</v>
      </c>
      <c r="B1281" s="117">
        <v>144</v>
      </c>
      <c r="C1281" s="119">
        <v>46.35</v>
      </c>
    </row>
    <row r="1282" spans="1:3" x14ac:dyDescent="0.25">
      <c r="A1282" s="118">
        <v>41872.333333333299</v>
      </c>
      <c r="B1282" s="117">
        <v>143.82</v>
      </c>
      <c r="C1282" s="119">
        <v>46.35</v>
      </c>
    </row>
    <row r="1283" spans="1:3" x14ac:dyDescent="0.25">
      <c r="A1283" s="118">
        <v>41873.333333333299</v>
      </c>
      <c r="B1283" s="117">
        <v>143.74</v>
      </c>
      <c r="C1283" s="119">
        <v>46.3</v>
      </c>
    </row>
    <row r="1284" spans="1:3" x14ac:dyDescent="0.25">
      <c r="A1284" s="118">
        <v>41874.333333333299</v>
      </c>
      <c r="B1284" s="117">
        <v>143.76</v>
      </c>
      <c r="C1284" s="119">
        <v>46.3</v>
      </c>
    </row>
    <row r="1285" spans="1:3" x14ac:dyDescent="0.25">
      <c r="A1285" s="118">
        <v>41875.333333333299</v>
      </c>
      <c r="B1285" s="117">
        <v>143.76</v>
      </c>
      <c r="C1285" s="119" t="s">
        <v>147</v>
      </c>
    </row>
    <row r="1286" spans="1:3" x14ac:dyDescent="0.25">
      <c r="A1286" s="118">
        <v>41876.333333333299</v>
      </c>
      <c r="B1286" s="117">
        <v>143.63</v>
      </c>
      <c r="C1286" s="119">
        <v>46.2</v>
      </c>
    </row>
    <row r="1287" spans="1:3" x14ac:dyDescent="0.25">
      <c r="A1287" s="118">
        <v>41877.333333333299</v>
      </c>
      <c r="B1287" s="117">
        <v>143.22999999999999</v>
      </c>
      <c r="C1287" s="119" t="s">
        <v>147</v>
      </c>
    </row>
    <row r="1288" spans="1:3" x14ac:dyDescent="0.25">
      <c r="A1288" s="118">
        <v>41878.333333333299</v>
      </c>
      <c r="B1288" s="117">
        <v>142.85</v>
      </c>
      <c r="C1288" s="119" t="s">
        <v>147</v>
      </c>
    </row>
    <row r="1289" spans="1:3" x14ac:dyDescent="0.25">
      <c r="A1289" s="118">
        <v>41879.333333333299</v>
      </c>
      <c r="B1289" s="117">
        <v>142.63</v>
      </c>
      <c r="C1289" s="119" t="s">
        <v>147</v>
      </c>
    </row>
    <row r="1290" spans="1:3" x14ac:dyDescent="0.25">
      <c r="A1290" s="118">
        <v>41880.333333333299</v>
      </c>
      <c r="B1290" s="117">
        <v>142.62</v>
      </c>
      <c r="C1290" s="119" t="s">
        <v>147</v>
      </c>
    </row>
    <row r="1291" spans="1:3" x14ac:dyDescent="0.25">
      <c r="A1291" s="118">
        <v>41881.333333333299</v>
      </c>
      <c r="B1291" s="117">
        <v>142.69999999999999</v>
      </c>
      <c r="C1291" s="119" t="s">
        <v>147</v>
      </c>
    </row>
    <row r="1292" spans="1:3" x14ac:dyDescent="0.25">
      <c r="A1292" s="118">
        <v>41882.333333333299</v>
      </c>
      <c r="B1292" s="117">
        <v>142.62</v>
      </c>
      <c r="C1292" s="119" t="s">
        <v>147</v>
      </c>
    </row>
    <row r="1293" spans="1:3" x14ac:dyDescent="0.3">
      <c r="A1293" s="118">
        <v>41883.333333333299</v>
      </c>
      <c r="B1293" s="117">
        <v>142.76</v>
      </c>
      <c r="C1293" s="117" t="s">
        <v>147</v>
      </c>
    </row>
    <row r="1294" spans="1:3" x14ac:dyDescent="0.3">
      <c r="A1294" s="118">
        <v>41884.333333333299</v>
      </c>
      <c r="B1294" s="117">
        <v>142.77000000000001</v>
      </c>
      <c r="C1294" s="117" t="s">
        <v>147</v>
      </c>
    </row>
    <row r="1295" spans="1:3" x14ac:dyDescent="0.3">
      <c r="A1295" s="118">
        <v>41885.333333333299</v>
      </c>
      <c r="B1295" s="117">
        <v>142.58000000000001</v>
      </c>
      <c r="C1295" s="117" t="s">
        <v>147</v>
      </c>
    </row>
    <row r="1296" spans="1:3" x14ac:dyDescent="0.3">
      <c r="A1296" s="118">
        <v>41886.333333333299</v>
      </c>
      <c r="B1296" s="117">
        <v>142.35</v>
      </c>
      <c r="C1296" s="117" t="s">
        <v>147</v>
      </c>
    </row>
    <row r="1297" spans="1:3" x14ac:dyDescent="0.3">
      <c r="A1297" s="118">
        <v>41887.333333333299</v>
      </c>
      <c r="B1297" s="117">
        <v>142.32</v>
      </c>
      <c r="C1297" s="117" t="s">
        <v>147</v>
      </c>
    </row>
    <row r="1298" spans="1:3" x14ac:dyDescent="0.3">
      <c r="A1298" s="118">
        <v>41888.333333333299</v>
      </c>
      <c r="B1298" s="117">
        <v>142.18</v>
      </c>
      <c r="C1298" s="117" t="s">
        <v>147</v>
      </c>
    </row>
    <row r="1299" spans="1:3" x14ac:dyDescent="0.3">
      <c r="A1299" s="118">
        <v>41889.333333333299</v>
      </c>
      <c r="B1299" s="117">
        <v>144.05000000000001</v>
      </c>
      <c r="C1299" s="117" t="s">
        <v>147</v>
      </c>
    </row>
    <row r="1300" spans="1:3" x14ac:dyDescent="0.3">
      <c r="A1300" s="118">
        <v>41890.333333333299</v>
      </c>
      <c r="B1300" s="117">
        <v>146.77000000000001</v>
      </c>
      <c r="C1300" s="117" t="s">
        <v>147</v>
      </c>
    </row>
    <row r="1301" spans="1:3" x14ac:dyDescent="0.3">
      <c r="A1301" s="118">
        <v>41891.333333333299</v>
      </c>
      <c r="B1301" s="117">
        <v>148.28</v>
      </c>
      <c r="C1301" s="117" t="s">
        <v>147</v>
      </c>
    </row>
    <row r="1302" spans="1:3" x14ac:dyDescent="0.3">
      <c r="A1302" s="118">
        <v>41892.333333333299</v>
      </c>
      <c r="B1302" s="117">
        <v>148.69999999999999</v>
      </c>
      <c r="C1302" s="117" t="s">
        <v>147</v>
      </c>
    </row>
    <row r="1303" spans="1:3" x14ac:dyDescent="0.3">
      <c r="A1303" s="118">
        <v>41893.333333333299</v>
      </c>
      <c r="B1303" s="117">
        <v>148.86000000000001</v>
      </c>
      <c r="C1303" s="117" t="s">
        <v>147</v>
      </c>
    </row>
    <row r="1304" spans="1:3" x14ac:dyDescent="0.3">
      <c r="A1304" s="118">
        <v>41894.333333333299</v>
      </c>
      <c r="B1304" s="117">
        <v>148.85</v>
      </c>
      <c r="C1304" s="117" t="s">
        <v>147</v>
      </c>
    </row>
    <row r="1305" spans="1:3" x14ac:dyDescent="0.3">
      <c r="A1305" s="118">
        <v>41895.333333333299</v>
      </c>
      <c r="B1305" s="117">
        <v>148.62</v>
      </c>
      <c r="C1305" s="117" t="s">
        <v>147</v>
      </c>
    </row>
    <row r="1306" spans="1:3" x14ac:dyDescent="0.3">
      <c r="A1306" s="118">
        <v>41896.333333333299</v>
      </c>
      <c r="B1306" s="117">
        <v>148.63999999999999</v>
      </c>
      <c r="C1306" s="117" t="s">
        <v>147</v>
      </c>
    </row>
    <row r="1307" spans="1:3" x14ac:dyDescent="0.3">
      <c r="A1307" s="118">
        <v>41897.333333333299</v>
      </c>
      <c r="B1307" s="117">
        <v>148.91</v>
      </c>
      <c r="C1307" s="117">
        <v>46.35</v>
      </c>
    </row>
    <row r="1308" spans="1:3" x14ac:dyDescent="0.3">
      <c r="A1308" s="118">
        <v>41898.333333333299</v>
      </c>
      <c r="B1308" s="117">
        <v>149.19</v>
      </c>
      <c r="C1308" s="117">
        <v>49.5</v>
      </c>
    </row>
    <row r="1309" spans="1:3" x14ac:dyDescent="0.3">
      <c r="A1309" s="118">
        <v>41899.333333333299</v>
      </c>
      <c r="B1309" s="117">
        <v>149.96</v>
      </c>
      <c r="C1309" s="117">
        <v>49.5</v>
      </c>
    </row>
    <row r="1310" spans="1:3" x14ac:dyDescent="0.3">
      <c r="A1310" s="118">
        <v>41906.333333333299</v>
      </c>
      <c r="B1310" s="117">
        <v>148.88999999999999</v>
      </c>
      <c r="C1310" s="117">
        <v>47.6</v>
      </c>
    </row>
    <row r="1311" spans="1:3" x14ac:dyDescent="0.3">
      <c r="A1311" s="118">
        <v>41901.333333333299</v>
      </c>
      <c r="B1311" s="117">
        <v>149.94</v>
      </c>
      <c r="C1311" s="117">
        <v>47.66</v>
      </c>
    </row>
    <row r="1312" spans="1:3" x14ac:dyDescent="0.3">
      <c r="A1312" s="118">
        <v>41902.333333333299</v>
      </c>
      <c r="B1312" s="117">
        <v>149.66</v>
      </c>
      <c r="C1312" s="117">
        <v>47.65</v>
      </c>
    </row>
    <row r="1313" spans="1:3" x14ac:dyDescent="0.3">
      <c r="A1313" s="118">
        <v>41903.333333333299</v>
      </c>
      <c r="B1313" s="117">
        <v>149.26</v>
      </c>
      <c r="C1313" s="117">
        <v>47.66</v>
      </c>
    </row>
    <row r="1314" spans="1:3" x14ac:dyDescent="0.3">
      <c r="A1314" s="118">
        <v>41904.333333333299</v>
      </c>
      <c r="B1314" s="117">
        <v>148.97999999999999</v>
      </c>
      <c r="C1314" s="117">
        <v>47.65</v>
      </c>
    </row>
    <row r="1315" spans="1:3" x14ac:dyDescent="0.3">
      <c r="A1315" s="118">
        <v>41905.333333333299</v>
      </c>
      <c r="B1315" s="117">
        <v>148.82</v>
      </c>
      <c r="C1315" s="117">
        <v>47.6</v>
      </c>
    </row>
    <row r="1316" spans="1:3" x14ac:dyDescent="0.3">
      <c r="A1316" s="118">
        <v>41906.333333333299</v>
      </c>
      <c r="B1316" s="117">
        <v>148.88999999999999</v>
      </c>
      <c r="C1316" s="117">
        <v>47.6</v>
      </c>
    </row>
    <row r="1317" spans="1:3" x14ac:dyDescent="0.3">
      <c r="A1317" s="118">
        <v>41907.333333333299</v>
      </c>
      <c r="B1317" s="117">
        <v>148.78</v>
      </c>
      <c r="C1317" s="117">
        <v>47.64</v>
      </c>
    </row>
    <row r="1318" spans="1:3" x14ac:dyDescent="0.3">
      <c r="A1318" s="118">
        <v>41908.333333333299</v>
      </c>
      <c r="B1318" s="117">
        <v>148.76</v>
      </c>
      <c r="C1318" s="117">
        <v>47.63</v>
      </c>
    </row>
    <row r="1319" spans="1:3" x14ac:dyDescent="0.3">
      <c r="A1319" s="118">
        <v>41909.333333333299</v>
      </c>
      <c r="B1319" s="117">
        <v>148.75</v>
      </c>
      <c r="C1319" s="117">
        <v>47.67</v>
      </c>
    </row>
    <row r="1320" spans="1:3" x14ac:dyDescent="0.3">
      <c r="A1320" s="118">
        <v>41910.333333333299</v>
      </c>
      <c r="B1320" s="117">
        <v>148.74</v>
      </c>
      <c r="C1320" s="117">
        <v>47.66</v>
      </c>
    </row>
    <row r="1321" spans="1:3" x14ac:dyDescent="0.3">
      <c r="A1321" s="118">
        <v>41911.333333333299</v>
      </c>
      <c r="B1321" s="117">
        <v>148.66</v>
      </c>
      <c r="C1321" s="117">
        <v>47.67</v>
      </c>
    </row>
    <row r="1322" spans="1:3" x14ac:dyDescent="0.3">
      <c r="A1322" s="118">
        <v>41912.333333333299</v>
      </c>
      <c r="B1322" s="117">
        <v>148.36000000000001</v>
      </c>
      <c r="C1322" s="117">
        <v>47.65</v>
      </c>
    </row>
    <row r="1323" spans="1:3" x14ac:dyDescent="0.3">
      <c r="A1323" s="118">
        <v>41913.333333333299</v>
      </c>
      <c r="B1323" s="117">
        <v>148.16999999999999</v>
      </c>
      <c r="C1323" s="117">
        <v>47.66</v>
      </c>
    </row>
    <row r="1324" spans="1:3" x14ac:dyDescent="0.3">
      <c r="A1324" s="118">
        <v>41914.333333333299</v>
      </c>
      <c r="B1324" s="117">
        <v>147.97999999999999</v>
      </c>
      <c r="C1324" s="117">
        <v>47.65</v>
      </c>
    </row>
    <row r="1325" spans="1:3" x14ac:dyDescent="0.3">
      <c r="A1325" s="118">
        <v>41915.333333333299</v>
      </c>
      <c r="B1325" s="117">
        <v>147.68</v>
      </c>
      <c r="C1325" s="117">
        <v>47.62</v>
      </c>
    </row>
    <row r="1326" spans="1:3" x14ac:dyDescent="0.3">
      <c r="A1326" s="118">
        <v>41916.333333333299</v>
      </c>
      <c r="B1326" s="117">
        <v>147.30000000000001</v>
      </c>
      <c r="C1326" s="117">
        <v>47.66</v>
      </c>
    </row>
    <row r="1327" spans="1:3" x14ac:dyDescent="0.3">
      <c r="A1327" s="118">
        <v>41917.333333333299</v>
      </c>
      <c r="B1327" s="117">
        <v>147.09</v>
      </c>
      <c r="C1327" s="117">
        <v>47.67</v>
      </c>
    </row>
    <row r="1328" spans="1:3" x14ac:dyDescent="0.3">
      <c r="A1328" s="118">
        <v>41918.333333333299</v>
      </c>
      <c r="B1328" s="117">
        <v>146.87</v>
      </c>
      <c r="C1328" s="117">
        <v>47.14</v>
      </c>
    </row>
    <row r="1329" spans="1:3" x14ac:dyDescent="0.3">
      <c r="A1329" s="118">
        <v>41919.333333333299</v>
      </c>
      <c r="B1329" s="117">
        <v>146.58000000000001</v>
      </c>
      <c r="C1329" s="117">
        <v>46.2</v>
      </c>
    </row>
    <row r="1330" spans="1:3" x14ac:dyDescent="0.3">
      <c r="A1330" s="118">
        <v>41920.333333333299</v>
      </c>
      <c r="B1330" s="117">
        <v>146.32</v>
      </c>
      <c r="C1330" s="117">
        <v>45.95</v>
      </c>
    </row>
    <row r="1331" spans="1:3" x14ac:dyDescent="0.3">
      <c r="A1331" s="118">
        <v>41921.333333333299</v>
      </c>
      <c r="B1331" s="117">
        <v>146.11000000000001</v>
      </c>
      <c r="C1331" s="117">
        <v>45.94</v>
      </c>
    </row>
    <row r="1332" spans="1:3" x14ac:dyDescent="0.3">
      <c r="A1332" s="118">
        <v>41922.333333333299</v>
      </c>
      <c r="B1332" s="117">
        <v>145.81</v>
      </c>
      <c r="C1332" s="117">
        <v>45.95</v>
      </c>
    </row>
    <row r="1333" spans="1:3" x14ac:dyDescent="0.3">
      <c r="A1333" s="118">
        <v>41923.333333333299</v>
      </c>
      <c r="B1333" s="117">
        <v>145.56</v>
      </c>
      <c r="C1333" s="117">
        <v>45.95</v>
      </c>
    </row>
    <row r="1334" spans="1:3" x14ac:dyDescent="0.3">
      <c r="A1334" s="118">
        <v>41924.333333333299</v>
      </c>
      <c r="B1334" s="117">
        <v>145.44</v>
      </c>
      <c r="C1334" s="117">
        <v>45.6</v>
      </c>
    </row>
    <row r="1335" spans="1:3" x14ac:dyDescent="0.3">
      <c r="A1335" s="118">
        <v>41925.333333333299</v>
      </c>
      <c r="B1335" s="117">
        <v>145.5</v>
      </c>
      <c r="C1335" s="117">
        <v>45.75</v>
      </c>
    </row>
    <row r="1336" spans="1:3" x14ac:dyDescent="0.3">
      <c r="A1336" s="118">
        <v>41926.333333333299</v>
      </c>
      <c r="B1336" s="117">
        <v>145.22</v>
      </c>
      <c r="C1336" s="117">
        <v>45.9</v>
      </c>
    </row>
    <row r="1337" spans="1:3" x14ac:dyDescent="0.3">
      <c r="A1337" s="118">
        <v>41927.333333333299</v>
      </c>
      <c r="B1337" s="117">
        <v>144.94</v>
      </c>
      <c r="C1337" s="117">
        <v>45.9</v>
      </c>
    </row>
    <row r="1338" spans="1:3" x14ac:dyDescent="0.3">
      <c r="A1338" s="118">
        <v>41928.333333333299</v>
      </c>
      <c r="B1338" s="117">
        <v>144.9</v>
      </c>
      <c r="C1338" s="117">
        <v>45.9</v>
      </c>
    </row>
    <row r="1339" spans="1:3" x14ac:dyDescent="0.3">
      <c r="A1339" s="118">
        <v>41929.333333333299</v>
      </c>
      <c r="B1339" s="117">
        <v>144.62</v>
      </c>
      <c r="C1339" s="117">
        <v>45.9</v>
      </c>
    </row>
    <row r="1340" spans="1:3" x14ac:dyDescent="0.3">
      <c r="A1340" s="118">
        <v>41930.333333333299</v>
      </c>
      <c r="B1340" s="117">
        <v>144.5</v>
      </c>
      <c r="C1340" s="117">
        <v>45.9</v>
      </c>
    </row>
    <row r="1341" spans="1:3" x14ac:dyDescent="0.3">
      <c r="A1341" s="118">
        <v>41931.333333333299</v>
      </c>
      <c r="B1341" s="117">
        <v>144.57</v>
      </c>
      <c r="C1341" s="117">
        <v>45.9</v>
      </c>
    </row>
    <row r="1342" spans="1:3" x14ac:dyDescent="0.3">
      <c r="A1342" s="118">
        <v>41932.333333333299</v>
      </c>
      <c r="B1342" s="117">
        <v>144.56</v>
      </c>
      <c r="C1342" s="117">
        <v>45.5</v>
      </c>
    </row>
    <row r="1343" spans="1:3" x14ac:dyDescent="0.3">
      <c r="A1343" s="118">
        <v>41933.333333333299</v>
      </c>
      <c r="B1343" s="117">
        <v>144.6</v>
      </c>
      <c r="C1343" s="117">
        <v>45.2</v>
      </c>
    </row>
    <row r="1344" spans="1:3" x14ac:dyDescent="0.3">
      <c r="A1344" s="118">
        <v>41934.333333333299</v>
      </c>
      <c r="B1344" s="117">
        <v>144.66999999999999</v>
      </c>
      <c r="C1344" s="117">
        <v>45.2</v>
      </c>
    </row>
    <row r="1345" spans="1:3" x14ac:dyDescent="0.3">
      <c r="A1345" s="118">
        <v>41935.333333333299</v>
      </c>
      <c r="B1345" s="117">
        <v>144.72</v>
      </c>
      <c r="C1345" s="117">
        <v>45.2</v>
      </c>
    </row>
    <row r="1346" spans="1:3" x14ac:dyDescent="0.3">
      <c r="A1346" s="118">
        <v>41936.333333333299</v>
      </c>
      <c r="B1346" s="117">
        <v>144.80000000000001</v>
      </c>
      <c r="C1346" s="117" t="s">
        <v>147</v>
      </c>
    </row>
    <row r="1347" spans="1:3" x14ac:dyDescent="0.3">
      <c r="A1347" s="118">
        <v>41937.333333333299</v>
      </c>
      <c r="B1347" s="117">
        <v>144.86000000000001</v>
      </c>
      <c r="C1347" s="117" t="s">
        <v>147</v>
      </c>
    </row>
    <row r="1348" spans="1:3" x14ac:dyDescent="0.3">
      <c r="A1348" s="118">
        <v>41938.333333333299</v>
      </c>
      <c r="B1348" s="117">
        <v>144.91</v>
      </c>
      <c r="C1348" s="117" t="s">
        <v>147</v>
      </c>
    </row>
    <row r="1349" spans="1:3" x14ac:dyDescent="0.3">
      <c r="A1349" s="118">
        <v>41939.333333333299</v>
      </c>
      <c r="B1349" s="117">
        <v>145.01</v>
      </c>
      <c r="C1349" s="117" t="s">
        <v>147</v>
      </c>
    </row>
    <row r="1350" spans="1:3" x14ac:dyDescent="0.3">
      <c r="A1350" s="118">
        <v>41940.333333333299</v>
      </c>
      <c r="B1350" s="117">
        <v>145.18</v>
      </c>
      <c r="C1350" s="117" t="s">
        <v>147</v>
      </c>
    </row>
    <row r="1351" spans="1:3" x14ac:dyDescent="0.3">
      <c r="A1351" s="118">
        <v>41941.333333333299</v>
      </c>
      <c r="B1351" s="117">
        <v>145.32</v>
      </c>
      <c r="C1351" s="117" t="s">
        <v>147</v>
      </c>
    </row>
    <row r="1352" spans="1:3" x14ac:dyDescent="0.3">
      <c r="A1352" s="118">
        <v>41942.333333333299</v>
      </c>
      <c r="B1352" s="117">
        <v>145.44</v>
      </c>
      <c r="C1352" s="117" t="s">
        <v>147</v>
      </c>
    </row>
    <row r="1353" spans="1:3" x14ac:dyDescent="0.3">
      <c r="A1353" s="118">
        <v>41943.333333333299</v>
      </c>
      <c r="B1353" s="117">
        <v>145.59</v>
      </c>
      <c r="C1353" s="117" t="s">
        <v>147</v>
      </c>
    </row>
    <row r="1354" spans="1:3" x14ac:dyDescent="0.3">
      <c r="A1354" s="118">
        <v>41944.333333333299</v>
      </c>
      <c r="B1354" s="117">
        <v>145.72999999999999</v>
      </c>
      <c r="C1354" s="117" t="s">
        <v>147</v>
      </c>
    </row>
    <row r="1355" spans="1:3" x14ac:dyDescent="0.3">
      <c r="A1355" s="118">
        <v>41945.333333275499</v>
      </c>
      <c r="B1355" s="117">
        <v>145.88999999999999</v>
      </c>
      <c r="C1355" s="117" t="s">
        <v>147</v>
      </c>
    </row>
    <row r="1356" spans="1:3" x14ac:dyDescent="0.3">
      <c r="A1356" s="118">
        <v>41946.333333275499</v>
      </c>
      <c r="B1356" s="117">
        <v>146.04</v>
      </c>
      <c r="C1356" s="117" t="s">
        <v>147</v>
      </c>
    </row>
    <row r="1357" spans="1:3" x14ac:dyDescent="0.3">
      <c r="A1357" s="118">
        <v>41947.333333275499</v>
      </c>
      <c r="B1357" s="117">
        <v>146.08000000000001</v>
      </c>
      <c r="C1357" s="117" t="s">
        <v>147</v>
      </c>
    </row>
    <row r="1358" spans="1:3" x14ac:dyDescent="0.3">
      <c r="A1358" s="118">
        <v>41948.333333275499</v>
      </c>
      <c r="B1358" s="117">
        <v>146.36000000000001</v>
      </c>
      <c r="C1358" s="117" t="s">
        <v>147</v>
      </c>
    </row>
    <row r="1359" spans="1:3" x14ac:dyDescent="0.3">
      <c r="A1359" s="118">
        <v>41949.333333275499</v>
      </c>
      <c r="B1359" s="117">
        <v>146.51</v>
      </c>
      <c r="C1359" s="117" t="s">
        <v>147</v>
      </c>
    </row>
    <row r="1360" spans="1:3" x14ac:dyDescent="0.3">
      <c r="A1360" s="118">
        <v>41950.333333275499</v>
      </c>
      <c r="B1360" s="117">
        <v>146.63999999999999</v>
      </c>
      <c r="C1360" s="117" t="s">
        <v>147</v>
      </c>
    </row>
    <row r="1361" spans="1:3" x14ac:dyDescent="0.3">
      <c r="A1361" s="118">
        <v>41951.333333275499</v>
      </c>
      <c r="B1361" s="117">
        <v>146.72</v>
      </c>
      <c r="C1361" s="117" t="s">
        <v>147</v>
      </c>
    </row>
    <row r="1362" spans="1:3" x14ac:dyDescent="0.3">
      <c r="A1362" s="118">
        <v>41952.333333275499</v>
      </c>
      <c r="B1362" s="117">
        <v>146.80000000000001</v>
      </c>
      <c r="C1362" s="117" t="s">
        <v>147</v>
      </c>
    </row>
    <row r="1363" spans="1:3" x14ac:dyDescent="0.3">
      <c r="A1363" s="118">
        <v>41953.333333275499</v>
      </c>
      <c r="B1363" s="117">
        <v>146.87</v>
      </c>
      <c r="C1363" s="117" t="s">
        <v>147</v>
      </c>
    </row>
    <row r="1364" spans="1:3" x14ac:dyDescent="0.3">
      <c r="A1364" s="118">
        <v>41954.333333275499</v>
      </c>
      <c r="B1364" s="117">
        <v>146.91</v>
      </c>
      <c r="C1364" s="117" t="s">
        <v>147</v>
      </c>
    </row>
    <row r="1365" spans="1:3" x14ac:dyDescent="0.3">
      <c r="A1365" s="118">
        <v>41955.333333275499</v>
      </c>
      <c r="B1365" s="117">
        <v>146.99</v>
      </c>
      <c r="C1365" s="117" t="s">
        <v>147</v>
      </c>
    </row>
    <row r="1366" spans="1:3" x14ac:dyDescent="0.3">
      <c r="A1366" s="118">
        <v>41956.333333275499</v>
      </c>
      <c r="B1366" s="117">
        <v>147.04</v>
      </c>
      <c r="C1366" s="117" t="s">
        <v>147</v>
      </c>
    </row>
    <row r="1367" spans="1:3" x14ac:dyDescent="0.3">
      <c r="A1367" s="118">
        <v>41957.333333275499</v>
      </c>
      <c r="B1367" s="117">
        <v>147.09</v>
      </c>
      <c r="C1367" s="117" t="s">
        <v>147</v>
      </c>
    </row>
    <row r="1368" spans="1:3" x14ac:dyDescent="0.3">
      <c r="A1368" s="118">
        <v>41958.333333275499</v>
      </c>
      <c r="B1368" s="117">
        <v>147.13</v>
      </c>
      <c r="C1368" s="117" t="s">
        <v>147</v>
      </c>
    </row>
    <row r="1369" spans="1:3" x14ac:dyDescent="0.3">
      <c r="A1369" s="118">
        <v>41959.333333275499</v>
      </c>
      <c r="B1369" s="117">
        <v>147.16999999999999</v>
      </c>
      <c r="C1369" s="117" t="s">
        <v>147</v>
      </c>
    </row>
    <row r="1370" spans="1:3" x14ac:dyDescent="0.3">
      <c r="A1370" s="118">
        <v>41960.333333275499</v>
      </c>
      <c r="B1370" s="117">
        <v>147.21</v>
      </c>
      <c r="C1370" s="117" t="s">
        <v>147</v>
      </c>
    </row>
    <row r="1371" spans="1:3" x14ac:dyDescent="0.3">
      <c r="A1371" s="118">
        <v>41961.333333275499</v>
      </c>
      <c r="B1371" s="117">
        <v>147.22999999999999</v>
      </c>
      <c r="C1371" s="117" t="s">
        <v>147</v>
      </c>
    </row>
    <row r="1372" spans="1:3" x14ac:dyDescent="0.3">
      <c r="A1372" s="118">
        <v>41962.333333275499</v>
      </c>
      <c r="B1372" s="117">
        <v>147.28</v>
      </c>
      <c r="C1372" s="117" t="s">
        <v>147</v>
      </c>
    </row>
    <row r="1373" spans="1:3" x14ac:dyDescent="0.3">
      <c r="A1373" s="118">
        <v>41963.333333275499</v>
      </c>
      <c r="B1373" s="117">
        <v>147.32</v>
      </c>
      <c r="C1373" s="117" t="s">
        <v>147</v>
      </c>
    </row>
    <row r="1374" spans="1:3" x14ac:dyDescent="0.3">
      <c r="A1374" s="118">
        <v>41964.333333275499</v>
      </c>
      <c r="B1374" s="117">
        <v>147.33000000000001</v>
      </c>
      <c r="C1374" s="117" t="s">
        <v>147</v>
      </c>
    </row>
    <row r="1375" spans="1:3" x14ac:dyDescent="0.3">
      <c r="A1375" s="118">
        <v>41965.333333275499</v>
      </c>
      <c r="B1375" s="117">
        <v>147.36000000000001</v>
      </c>
      <c r="C1375" s="117" t="s">
        <v>147</v>
      </c>
    </row>
    <row r="1376" spans="1:3" x14ac:dyDescent="0.3">
      <c r="A1376" s="118">
        <v>41966.333333275499</v>
      </c>
      <c r="B1376" s="117">
        <v>147.37</v>
      </c>
      <c r="C1376" s="117" t="s">
        <v>147</v>
      </c>
    </row>
    <row r="1377" spans="1:3" x14ac:dyDescent="0.3">
      <c r="A1377" s="118">
        <v>41967.333333275499</v>
      </c>
      <c r="B1377" s="117">
        <v>147.4</v>
      </c>
      <c r="C1377" s="117" t="s">
        <v>147</v>
      </c>
    </row>
    <row r="1378" spans="1:3" x14ac:dyDescent="0.3">
      <c r="A1378" s="118">
        <v>41968.333333275499</v>
      </c>
      <c r="B1378" s="117">
        <v>147.44</v>
      </c>
      <c r="C1378" s="117" t="s">
        <v>147</v>
      </c>
    </row>
    <row r="1379" spans="1:3" x14ac:dyDescent="0.3">
      <c r="A1379" s="118">
        <v>41969.333333275499</v>
      </c>
      <c r="B1379" s="117">
        <v>147.47999999999999</v>
      </c>
      <c r="C1379" s="117" t="s">
        <v>147</v>
      </c>
    </row>
    <row r="1380" spans="1:3" x14ac:dyDescent="0.3">
      <c r="A1380" s="118">
        <v>41970.333333275499</v>
      </c>
      <c r="B1380" s="117">
        <v>147.38</v>
      </c>
      <c r="C1380" s="117" t="s">
        <v>147</v>
      </c>
    </row>
    <row r="1381" spans="1:3" x14ac:dyDescent="0.3">
      <c r="A1381" s="118">
        <v>41971.333333275499</v>
      </c>
      <c r="B1381" s="117">
        <v>147.33000000000001</v>
      </c>
      <c r="C1381" s="117" t="s">
        <v>147</v>
      </c>
    </row>
    <row r="1382" spans="1:3" x14ac:dyDescent="0.3">
      <c r="A1382" s="118">
        <v>41972.333333275499</v>
      </c>
      <c r="B1382" s="117">
        <v>147.18</v>
      </c>
      <c r="C1382" s="117" t="s">
        <v>147</v>
      </c>
    </row>
    <row r="1383" spans="1:3" x14ac:dyDescent="0.3">
      <c r="A1383" s="118">
        <v>41973.333333275499</v>
      </c>
      <c r="B1383" s="117">
        <v>147.01</v>
      </c>
      <c r="C1383" s="117" t="s">
        <v>147</v>
      </c>
    </row>
    <row r="1384" spans="1:3" x14ac:dyDescent="0.3">
      <c r="A1384" s="118">
        <v>41974.333333333299</v>
      </c>
      <c r="B1384" s="117">
        <v>147.04</v>
      </c>
      <c r="C1384" s="117" t="s">
        <v>147</v>
      </c>
    </row>
    <row r="1385" spans="1:3" x14ac:dyDescent="0.3">
      <c r="A1385" s="118">
        <v>41975.333333333299</v>
      </c>
      <c r="B1385" s="117">
        <v>147.06</v>
      </c>
      <c r="C1385" s="117" t="s">
        <v>147</v>
      </c>
    </row>
    <row r="1386" spans="1:3" x14ac:dyDescent="0.3">
      <c r="A1386" s="118">
        <v>41976.333333333299</v>
      </c>
      <c r="B1386" s="117">
        <v>146.94</v>
      </c>
      <c r="C1386" s="117" t="s">
        <v>147</v>
      </c>
    </row>
    <row r="1387" spans="1:3" x14ac:dyDescent="0.3">
      <c r="A1387" s="118">
        <v>41977.333333333299</v>
      </c>
      <c r="B1387" s="117">
        <v>146.88</v>
      </c>
      <c r="C1387" s="117" t="s">
        <v>147</v>
      </c>
    </row>
    <row r="1388" spans="1:3" x14ac:dyDescent="0.3">
      <c r="A1388" s="118">
        <v>41978.333333333299</v>
      </c>
      <c r="B1388" s="117">
        <v>146.86000000000001</v>
      </c>
      <c r="C1388" s="117" t="s">
        <v>147</v>
      </c>
    </row>
    <row r="1389" spans="1:3" x14ac:dyDescent="0.3">
      <c r="A1389" s="118">
        <v>41979.333333333299</v>
      </c>
      <c r="B1389" s="117">
        <v>146.97999999999999</v>
      </c>
      <c r="C1389" s="117" t="s">
        <v>147</v>
      </c>
    </row>
    <row r="1390" spans="1:3" x14ac:dyDescent="0.3">
      <c r="A1390" s="118">
        <v>41980.333333333299</v>
      </c>
      <c r="B1390" s="117">
        <v>147.13</v>
      </c>
      <c r="C1390" s="117" t="s">
        <v>147</v>
      </c>
    </row>
    <row r="1391" spans="1:3" x14ac:dyDescent="0.3">
      <c r="A1391" s="118">
        <v>41981.333333333299</v>
      </c>
      <c r="B1391" s="117">
        <v>147.22999999999999</v>
      </c>
      <c r="C1391" s="117" t="s">
        <v>147</v>
      </c>
    </row>
    <row r="1392" spans="1:3" x14ac:dyDescent="0.3">
      <c r="A1392" s="118">
        <v>41982.333333333299</v>
      </c>
      <c r="B1392" s="117">
        <v>147.30000000000001</v>
      </c>
      <c r="C1392" s="117" t="s">
        <v>147</v>
      </c>
    </row>
    <row r="1393" spans="1:3" x14ac:dyDescent="0.3">
      <c r="A1393" s="118">
        <v>41983.333333333299</v>
      </c>
      <c r="B1393" s="117">
        <v>147.33000000000001</v>
      </c>
      <c r="C1393" s="117" t="s">
        <v>147</v>
      </c>
    </row>
    <row r="1394" spans="1:3" x14ac:dyDescent="0.3">
      <c r="A1394" s="118">
        <v>41984.333333333299</v>
      </c>
      <c r="B1394" s="117">
        <v>147.38999999999999</v>
      </c>
      <c r="C1394" s="117" t="s">
        <v>147</v>
      </c>
    </row>
    <row r="1395" spans="1:3" x14ac:dyDescent="0.3">
      <c r="A1395" s="118">
        <v>41985.333333333299</v>
      </c>
      <c r="B1395" s="117">
        <v>147.43</v>
      </c>
      <c r="C1395" s="117" t="s">
        <v>147</v>
      </c>
    </row>
    <row r="1396" spans="1:3" x14ac:dyDescent="0.3">
      <c r="A1396" s="118">
        <v>41986.333333333299</v>
      </c>
      <c r="B1396" s="117">
        <v>147.47</v>
      </c>
      <c r="C1396" s="117" t="s">
        <v>147</v>
      </c>
    </row>
    <row r="1397" spans="1:3" x14ac:dyDescent="0.3">
      <c r="A1397" s="118">
        <v>41987.333333333299</v>
      </c>
      <c r="B1397" s="117">
        <v>147.55000000000001</v>
      </c>
      <c r="C1397" s="117" t="s">
        <v>147</v>
      </c>
    </row>
    <row r="1398" spans="1:3" x14ac:dyDescent="0.3">
      <c r="A1398" s="118">
        <v>41988.333333333299</v>
      </c>
      <c r="B1398" s="117">
        <v>147.47999999999999</v>
      </c>
      <c r="C1398" s="117" t="s">
        <v>147</v>
      </c>
    </row>
    <row r="1399" spans="1:3" x14ac:dyDescent="0.3">
      <c r="A1399" s="118">
        <v>41989.333333333299</v>
      </c>
      <c r="B1399" s="117">
        <v>147.53</v>
      </c>
      <c r="C1399" s="117" t="s">
        <v>147</v>
      </c>
    </row>
    <row r="1400" spans="1:3" x14ac:dyDescent="0.3">
      <c r="A1400" s="118">
        <v>41990.333333333299</v>
      </c>
      <c r="B1400" s="117">
        <v>147.56</v>
      </c>
      <c r="C1400" s="117" t="s">
        <v>147</v>
      </c>
    </row>
    <row r="1401" spans="1:3" x14ac:dyDescent="0.3">
      <c r="A1401" s="118">
        <v>41991.333333333299</v>
      </c>
      <c r="B1401" s="117">
        <v>147.57</v>
      </c>
      <c r="C1401" s="117" t="s">
        <v>147</v>
      </c>
    </row>
    <row r="1402" spans="1:3" x14ac:dyDescent="0.3">
      <c r="A1402" s="118">
        <v>41992.333333333299</v>
      </c>
      <c r="B1402" s="117">
        <v>147.56</v>
      </c>
      <c r="C1402" s="117" t="s">
        <v>147</v>
      </c>
    </row>
    <row r="1403" spans="1:3" x14ac:dyDescent="0.3">
      <c r="A1403" s="118">
        <v>41993.333333333299</v>
      </c>
      <c r="B1403" s="117">
        <v>147.58000000000001</v>
      </c>
      <c r="C1403" s="117" t="s">
        <v>147</v>
      </c>
    </row>
    <row r="1404" spans="1:3" x14ac:dyDescent="0.3">
      <c r="A1404" s="118">
        <v>41994.333333333299</v>
      </c>
      <c r="B1404" s="117">
        <v>147.57</v>
      </c>
      <c r="C1404" s="117" t="s">
        <v>147</v>
      </c>
    </row>
    <row r="1405" spans="1:3" x14ac:dyDescent="0.3">
      <c r="A1405" s="118">
        <v>41995.333333333299</v>
      </c>
      <c r="B1405" s="117">
        <v>147.6</v>
      </c>
      <c r="C1405" s="117" t="s">
        <v>147</v>
      </c>
    </row>
    <row r="1406" spans="1:3" x14ac:dyDescent="0.3">
      <c r="A1406" s="118">
        <v>41996.333333333299</v>
      </c>
      <c r="B1406" s="117">
        <v>147.59</v>
      </c>
      <c r="C1406" s="117" t="s">
        <v>147</v>
      </c>
    </row>
    <row r="1407" spans="1:3" x14ac:dyDescent="0.3">
      <c r="A1407" s="118">
        <v>41997.333333333299</v>
      </c>
      <c r="B1407" s="117">
        <v>147.61000000000001</v>
      </c>
      <c r="C1407" s="117" t="s">
        <v>147</v>
      </c>
    </row>
    <row r="1408" spans="1:3" x14ac:dyDescent="0.3">
      <c r="A1408" s="118">
        <v>41998.333333333299</v>
      </c>
      <c r="B1408" s="117">
        <v>147.61000000000001</v>
      </c>
      <c r="C1408" s="117" t="s">
        <v>147</v>
      </c>
    </row>
    <row r="1409" spans="1:3" x14ac:dyDescent="0.3">
      <c r="A1409" s="118">
        <v>41999.333333333299</v>
      </c>
      <c r="B1409" s="117">
        <v>147.62</v>
      </c>
      <c r="C1409" s="117" t="s">
        <v>147</v>
      </c>
    </row>
    <row r="1410" spans="1:3" x14ac:dyDescent="0.3">
      <c r="A1410" s="118">
        <v>42000.333333333299</v>
      </c>
      <c r="B1410" s="117">
        <v>147.6</v>
      </c>
      <c r="C1410" s="117" t="s">
        <v>147</v>
      </c>
    </row>
    <row r="1411" spans="1:3" x14ac:dyDescent="0.3">
      <c r="A1411" s="118">
        <v>42001.333333333299</v>
      </c>
      <c r="B1411" s="117">
        <v>147.56</v>
      </c>
      <c r="C1411" s="117" t="s">
        <v>147</v>
      </c>
    </row>
    <row r="1412" spans="1:3" x14ac:dyDescent="0.3">
      <c r="A1412" s="118">
        <v>42002.333333333299</v>
      </c>
      <c r="B1412" s="117">
        <v>147.55000000000001</v>
      </c>
      <c r="C1412" s="117" t="s">
        <v>147</v>
      </c>
    </row>
    <row r="1413" spans="1:3" x14ac:dyDescent="0.3">
      <c r="A1413" s="118">
        <v>42003.333333333299</v>
      </c>
      <c r="B1413" s="117">
        <v>147.55000000000001</v>
      </c>
      <c r="C1413" s="117" t="s">
        <v>147</v>
      </c>
    </row>
    <row r="1414" spans="1:3" x14ac:dyDescent="0.3">
      <c r="A1414" s="118">
        <v>42004.333333333299</v>
      </c>
      <c r="B1414" s="117">
        <v>147.55000000000001</v>
      </c>
      <c r="C1414" s="117" t="s">
        <v>147</v>
      </c>
    </row>
    <row r="1415" spans="1:3" x14ac:dyDescent="0.25">
      <c r="A1415" s="120">
        <v>42005.333333333299</v>
      </c>
      <c r="B1415" s="117">
        <v>147.56</v>
      </c>
      <c r="C1415" s="117" t="s">
        <v>147</v>
      </c>
    </row>
    <row r="1416" spans="1:3" x14ac:dyDescent="0.25">
      <c r="A1416" s="120">
        <v>42006.333333333299</v>
      </c>
      <c r="B1416" s="117">
        <v>147.54</v>
      </c>
      <c r="C1416" s="117" t="s">
        <v>147</v>
      </c>
    </row>
    <row r="1417" spans="1:3" x14ac:dyDescent="0.25">
      <c r="A1417" s="120">
        <v>42007.333333333299</v>
      </c>
      <c r="B1417" s="117">
        <v>147.47999999999999</v>
      </c>
      <c r="C1417" s="117" t="s">
        <v>147</v>
      </c>
    </row>
    <row r="1418" spans="1:3" x14ac:dyDescent="0.25">
      <c r="A1418" s="120">
        <v>42008.333333333299</v>
      </c>
      <c r="B1418" s="117">
        <v>147.52000000000001</v>
      </c>
      <c r="C1418" s="117" t="s">
        <v>147</v>
      </c>
    </row>
    <row r="1419" spans="1:3" x14ac:dyDescent="0.25">
      <c r="A1419" s="120">
        <v>42009.333333333299</v>
      </c>
      <c r="B1419" s="117">
        <v>147.47</v>
      </c>
      <c r="C1419" s="117" t="s">
        <v>147</v>
      </c>
    </row>
    <row r="1420" spans="1:3" x14ac:dyDescent="0.25">
      <c r="A1420" s="120">
        <v>42010.333333333299</v>
      </c>
      <c r="B1420" s="117">
        <v>147.33000000000001</v>
      </c>
      <c r="C1420" s="117" t="s">
        <v>147</v>
      </c>
    </row>
    <row r="1421" spans="1:3" x14ac:dyDescent="0.25">
      <c r="A1421" s="120">
        <v>42011.333333333299</v>
      </c>
      <c r="B1421" s="117">
        <v>147.35</v>
      </c>
      <c r="C1421" s="117" t="s">
        <v>147</v>
      </c>
    </row>
    <row r="1422" spans="1:3" x14ac:dyDescent="0.25">
      <c r="A1422" s="120">
        <v>42012.333333333299</v>
      </c>
      <c r="B1422" s="117">
        <v>147.33000000000001</v>
      </c>
      <c r="C1422" s="117" t="s">
        <v>147</v>
      </c>
    </row>
    <row r="1423" spans="1:3" x14ac:dyDescent="0.25">
      <c r="A1423" s="120">
        <v>42013.333333333299</v>
      </c>
      <c r="B1423" s="117">
        <v>147.31</v>
      </c>
      <c r="C1423" s="117" t="s">
        <v>147</v>
      </c>
    </row>
    <row r="1424" spans="1:3" x14ac:dyDescent="0.25">
      <c r="A1424" s="120">
        <v>42014.333333333299</v>
      </c>
      <c r="B1424" s="117">
        <v>147.31</v>
      </c>
      <c r="C1424" s="117" t="s">
        <v>147</v>
      </c>
    </row>
    <row r="1425" spans="1:3" x14ac:dyDescent="0.25">
      <c r="A1425" s="120">
        <v>42015.333333333299</v>
      </c>
      <c r="B1425" s="117">
        <v>147.27000000000001</v>
      </c>
      <c r="C1425" s="117" t="s">
        <v>147</v>
      </c>
    </row>
    <row r="1426" spans="1:3" x14ac:dyDescent="0.25">
      <c r="A1426" s="120">
        <v>42016.333333333299</v>
      </c>
      <c r="B1426" s="117">
        <v>147.26</v>
      </c>
      <c r="C1426" s="117" t="s">
        <v>147</v>
      </c>
    </row>
    <row r="1427" spans="1:3" x14ac:dyDescent="0.25">
      <c r="A1427" s="120">
        <v>42017.333333333299</v>
      </c>
      <c r="B1427" s="117">
        <v>147.21</v>
      </c>
      <c r="C1427" s="117" t="s">
        <v>147</v>
      </c>
    </row>
    <row r="1428" spans="1:3" x14ac:dyDescent="0.25">
      <c r="A1428" s="120">
        <v>42018.333333333299</v>
      </c>
      <c r="B1428" s="117">
        <v>147.08000000000001</v>
      </c>
      <c r="C1428" s="117" t="s">
        <v>147</v>
      </c>
    </row>
    <row r="1429" spans="1:3" x14ac:dyDescent="0.25">
      <c r="A1429" s="120">
        <v>42019.333333333299</v>
      </c>
      <c r="B1429" s="117">
        <v>147.06</v>
      </c>
      <c r="C1429" s="117" t="s">
        <v>147</v>
      </c>
    </row>
    <row r="1430" spans="1:3" x14ac:dyDescent="0.25">
      <c r="A1430" s="120">
        <v>42020.333333333299</v>
      </c>
      <c r="B1430" s="117">
        <v>147.04</v>
      </c>
      <c r="C1430" s="117" t="s">
        <v>147</v>
      </c>
    </row>
    <row r="1431" spans="1:3" x14ac:dyDescent="0.25">
      <c r="A1431" s="120">
        <v>42021.333333333299</v>
      </c>
      <c r="B1431" s="117">
        <v>147</v>
      </c>
      <c r="C1431" s="117" t="s">
        <v>147</v>
      </c>
    </row>
    <row r="1432" spans="1:3" x14ac:dyDescent="0.25">
      <c r="A1432" s="120">
        <v>42022.333333333299</v>
      </c>
      <c r="B1432" s="117">
        <v>147.01</v>
      </c>
      <c r="C1432" s="117" t="s">
        <v>147</v>
      </c>
    </row>
    <row r="1433" spans="1:3" x14ac:dyDescent="0.25">
      <c r="A1433" s="120">
        <v>42023.333333333299</v>
      </c>
      <c r="B1433" s="117">
        <v>146.97999999999999</v>
      </c>
      <c r="C1433" s="117" t="s">
        <v>147</v>
      </c>
    </row>
    <row r="1434" spans="1:3" x14ac:dyDescent="0.25">
      <c r="A1434" s="120">
        <v>42024.333333333299</v>
      </c>
      <c r="B1434" s="117">
        <v>146.97</v>
      </c>
      <c r="C1434" s="117" t="s">
        <v>147</v>
      </c>
    </row>
    <row r="1435" spans="1:3" x14ac:dyDescent="0.25">
      <c r="A1435" s="120">
        <v>42025.333333333299</v>
      </c>
      <c r="B1435" s="117">
        <v>146.96</v>
      </c>
      <c r="C1435" s="117" t="s">
        <v>147</v>
      </c>
    </row>
    <row r="1436" spans="1:3" x14ac:dyDescent="0.25">
      <c r="A1436" s="120">
        <v>42026.333333333299</v>
      </c>
      <c r="B1436" s="117">
        <v>146.62</v>
      </c>
      <c r="C1436" s="117" t="s">
        <v>147</v>
      </c>
    </row>
    <row r="1437" spans="1:3" x14ac:dyDescent="0.25">
      <c r="A1437" s="120">
        <v>42027.333333333299</v>
      </c>
      <c r="B1437" s="117">
        <v>146.54</v>
      </c>
      <c r="C1437" s="117" t="s">
        <v>147</v>
      </c>
    </row>
    <row r="1438" spans="1:3" x14ac:dyDescent="0.25">
      <c r="A1438" s="120">
        <v>42028.333333333299</v>
      </c>
      <c r="B1438" s="117">
        <v>146.38</v>
      </c>
      <c r="C1438" s="117" t="s">
        <v>147</v>
      </c>
    </row>
    <row r="1439" spans="1:3" x14ac:dyDescent="0.25">
      <c r="A1439" s="120">
        <v>42029.333333333299</v>
      </c>
      <c r="B1439" s="117">
        <v>146.35</v>
      </c>
      <c r="C1439" s="117" t="s">
        <v>147</v>
      </c>
    </row>
    <row r="1440" spans="1:3" x14ac:dyDescent="0.25">
      <c r="A1440" s="120">
        <v>42030.333333333299</v>
      </c>
      <c r="B1440" s="117">
        <v>146.33000000000001</v>
      </c>
      <c r="C1440" s="117" t="s">
        <v>147</v>
      </c>
    </row>
    <row r="1441" spans="1:3" x14ac:dyDescent="0.25">
      <c r="A1441" s="120">
        <v>42031.333333333299</v>
      </c>
      <c r="B1441" s="117">
        <v>146.18</v>
      </c>
      <c r="C1441" s="117" t="s">
        <v>147</v>
      </c>
    </row>
    <row r="1442" spans="1:3" x14ac:dyDescent="0.25">
      <c r="A1442" s="120">
        <v>42032.333333333299</v>
      </c>
      <c r="B1442" s="117">
        <v>146.08000000000001</v>
      </c>
      <c r="C1442" s="117" t="s">
        <v>147</v>
      </c>
    </row>
    <row r="1443" spans="1:3" x14ac:dyDescent="0.25">
      <c r="A1443" s="120">
        <v>42033.333333333299</v>
      </c>
      <c r="B1443" s="117">
        <v>146.01</v>
      </c>
      <c r="C1443" s="117" t="s">
        <v>147</v>
      </c>
    </row>
    <row r="1444" spans="1:3" x14ac:dyDescent="0.25">
      <c r="A1444" s="120">
        <v>42034.333333333299</v>
      </c>
      <c r="B1444" s="117">
        <v>145.91999999999999</v>
      </c>
      <c r="C1444" s="117" t="s">
        <v>147</v>
      </c>
    </row>
    <row r="1445" spans="1:3" x14ac:dyDescent="0.25">
      <c r="A1445" s="120">
        <v>42035.333333333299</v>
      </c>
      <c r="B1445" s="117">
        <v>145.85</v>
      </c>
      <c r="C1445" s="117" t="s">
        <v>147</v>
      </c>
    </row>
    <row r="1446" spans="1:3" x14ac:dyDescent="0.25">
      <c r="A1446" s="120">
        <v>42036.333333275499</v>
      </c>
      <c r="B1446" s="117">
        <v>145.78</v>
      </c>
      <c r="C1446" s="117" t="s">
        <v>147</v>
      </c>
    </row>
    <row r="1447" spans="1:3" x14ac:dyDescent="0.25">
      <c r="A1447" s="120">
        <v>42037.333333159702</v>
      </c>
      <c r="B1447" s="117">
        <v>145.76</v>
      </c>
      <c r="C1447" s="117" t="s">
        <v>147</v>
      </c>
    </row>
    <row r="1448" spans="1:3" x14ac:dyDescent="0.25">
      <c r="A1448" s="120">
        <v>42038.333333101902</v>
      </c>
      <c r="B1448" s="117">
        <v>145.68</v>
      </c>
      <c r="C1448" s="117" t="s">
        <v>147</v>
      </c>
    </row>
    <row r="1449" spans="1:3" x14ac:dyDescent="0.25">
      <c r="A1449" s="120">
        <v>42039.333333044</v>
      </c>
      <c r="B1449" s="117">
        <v>145.66</v>
      </c>
      <c r="C1449" s="117" t="s">
        <v>147</v>
      </c>
    </row>
    <row r="1450" spans="1:3" x14ac:dyDescent="0.25">
      <c r="A1450" s="120">
        <v>42040.333332986098</v>
      </c>
      <c r="B1450" s="117">
        <v>145.56</v>
      </c>
      <c r="C1450" s="117" t="s">
        <v>147</v>
      </c>
    </row>
    <row r="1451" spans="1:3" x14ac:dyDescent="0.25">
      <c r="A1451" s="120">
        <v>42041.333332928203</v>
      </c>
      <c r="B1451" s="117">
        <v>145.5</v>
      </c>
      <c r="C1451" s="117" t="s">
        <v>147</v>
      </c>
    </row>
    <row r="1452" spans="1:3" x14ac:dyDescent="0.25">
      <c r="A1452" s="120">
        <v>42042.333332870403</v>
      </c>
      <c r="B1452" s="117">
        <v>145.47999999999999</v>
      </c>
      <c r="C1452" s="117" t="s">
        <v>147</v>
      </c>
    </row>
    <row r="1453" spans="1:3" x14ac:dyDescent="0.25">
      <c r="A1453" s="120">
        <v>42043.333332812501</v>
      </c>
      <c r="B1453" s="117">
        <v>145.47999999999999</v>
      </c>
      <c r="C1453" s="117" t="s">
        <v>147</v>
      </c>
    </row>
    <row r="1454" spans="1:3" x14ac:dyDescent="0.25">
      <c r="A1454" s="120">
        <v>42044.333332754599</v>
      </c>
      <c r="B1454" s="117">
        <v>145.47</v>
      </c>
      <c r="C1454" s="117" t="s">
        <v>147</v>
      </c>
    </row>
    <row r="1455" spans="1:3" x14ac:dyDescent="0.25">
      <c r="A1455" s="120">
        <v>42045.333332696799</v>
      </c>
      <c r="B1455" s="117">
        <v>145.44</v>
      </c>
      <c r="C1455" s="117" t="s">
        <v>147</v>
      </c>
    </row>
    <row r="1456" spans="1:3" x14ac:dyDescent="0.25">
      <c r="A1456" s="120">
        <v>42046.333332638897</v>
      </c>
      <c r="B1456" s="117">
        <v>145.41999999999999</v>
      </c>
      <c r="C1456" s="117" t="s">
        <v>147</v>
      </c>
    </row>
    <row r="1457" spans="1:3" x14ac:dyDescent="0.25">
      <c r="A1457" s="120">
        <v>42047.333332581002</v>
      </c>
      <c r="B1457" s="117">
        <v>145.37</v>
      </c>
      <c r="C1457" s="117" t="s">
        <v>147</v>
      </c>
    </row>
    <row r="1458" spans="1:3" x14ac:dyDescent="0.25">
      <c r="A1458" s="120">
        <v>42048.333332523202</v>
      </c>
      <c r="B1458" s="117">
        <v>145.36000000000001</v>
      </c>
      <c r="C1458" s="117" t="s">
        <v>147</v>
      </c>
    </row>
    <row r="1459" spans="1:3" x14ac:dyDescent="0.25">
      <c r="A1459" s="120">
        <v>42049.333332465299</v>
      </c>
      <c r="B1459" s="117">
        <v>145.34</v>
      </c>
      <c r="C1459" s="117" t="s">
        <v>147</v>
      </c>
    </row>
    <row r="1460" spans="1:3" x14ac:dyDescent="0.25">
      <c r="A1460" s="120">
        <v>42050.333332407397</v>
      </c>
      <c r="B1460" s="117">
        <v>145.28</v>
      </c>
      <c r="C1460" s="117" t="s">
        <v>147</v>
      </c>
    </row>
    <row r="1461" spans="1:3" x14ac:dyDescent="0.25">
      <c r="A1461" s="120">
        <v>42051.333332349503</v>
      </c>
      <c r="B1461" s="117">
        <v>145.24</v>
      </c>
      <c r="C1461" s="117" t="s">
        <v>147</v>
      </c>
    </row>
    <row r="1462" spans="1:3" x14ac:dyDescent="0.25">
      <c r="A1462" s="120">
        <v>42052.333332291702</v>
      </c>
      <c r="B1462" s="117">
        <v>145.06</v>
      </c>
      <c r="C1462" s="117" t="s">
        <v>147</v>
      </c>
    </row>
    <row r="1463" spans="1:3" x14ac:dyDescent="0.25">
      <c r="A1463" s="120">
        <v>42053.3333322338</v>
      </c>
      <c r="B1463" s="117">
        <v>145.09</v>
      </c>
      <c r="C1463" s="117" t="s">
        <v>147</v>
      </c>
    </row>
    <row r="1464" spans="1:3" x14ac:dyDescent="0.25">
      <c r="A1464" s="120">
        <v>42054.333332175898</v>
      </c>
      <c r="B1464" s="117">
        <v>145.1</v>
      </c>
      <c r="C1464" s="117" t="s">
        <v>147</v>
      </c>
    </row>
    <row r="1465" spans="1:3" x14ac:dyDescent="0.25">
      <c r="A1465" s="120">
        <v>42055.333332118098</v>
      </c>
      <c r="B1465" s="117">
        <v>144.99</v>
      </c>
      <c r="C1465" s="117" t="s">
        <v>147</v>
      </c>
    </row>
    <row r="1466" spans="1:3" x14ac:dyDescent="0.25">
      <c r="A1466" s="120">
        <v>42056.333332060203</v>
      </c>
      <c r="B1466" s="117">
        <v>144.91999999999999</v>
      </c>
      <c r="C1466" s="117" t="s">
        <v>147</v>
      </c>
    </row>
    <row r="1467" spans="1:3" x14ac:dyDescent="0.25">
      <c r="A1467" s="120">
        <v>42057.333332002301</v>
      </c>
      <c r="B1467" s="117">
        <v>144.83000000000001</v>
      </c>
      <c r="C1467" s="117" t="s">
        <v>147</v>
      </c>
    </row>
    <row r="1468" spans="1:3" x14ac:dyDescent="0.25">
      <c r="A1468" s="120">
        <v>42058.333331944399</v>
      </c>
      <c r="B1468" s="117">
        <v>144.78</v>
      </c>
      <c r="C1468" s="117" t="s">
        <v>147</v>
      </c>
    </row>
    <row r="1469" spans="1:3" x14ac:dyDescent="0.25">
      <c r="A1469" s="120">
        <v>42059.333331886599</v>
      </c>
      <c r="B1469" s="117">
        <v>144.68</v>
      </c>
      <c r="C1469" s="117" t="s">
        <v>147</v>
      </c>
    </row>
    <row r="1470" spans="1:3" x14ac:dyDescent="0.25">
      <c r="A1470" s="120">
        <v>42060.333331828697</v>
      </c>
      <c r="B1470" s="117">
        <v>144.63999999999999</v>
      </c>
      <c r="C1470" s="117" t="s">
        <v>147</v>
      </c>
    </row>
    <row r="1471" spans="1:3" x14ac:dyDescent="0.25">
      <c r="A1471" s="120">
        <v>42061.333331770802</v>
      </c>
      <c r="B1471" s="117">
        <v>144.59</v>
      </c>
      <c r="C1471" s="117" t="s">
        <v>147</v>
      </c>
    </row>
    <row r="1472" spans="1:3" x14ac:dyDescent="0.25">
      <c r="A1472" s="120">
        <v>42062.333331713002</v>
      </c>
      <c r="B1472" s="117">
        <v>144.52000000000001</v>
      </c>
      <c r="C1472" s="117" t="s">
        <v>147</v>
      </c>
    </row>
    <row r="1473" spans="1:3" x14ac:dyDescent="0.25">
      <c r="A1473" s="120">
        <v>42063.3333316551</v>
      </c>
      <c r="B1473" s="117">
        <v>144.44</v>
      </c>
      <c r="C1473" s="117" t="s">
        <v>147</v>
      </c>
    </row>
    <row r="1474" spans="1:3" x14ac:dyDescent="0.25">
      <c r="A1474" s="120">
        <v>42064.333331597198</v>
      </c>
      <c r="B1474" s="117">
        <v>144.37</v>
      </c>
      <c r="C1474" s="117" t="e">
        <v>#REF!</v>
      </c>
    </row>
    <row r="1475" spans="1:3" x14ac:dyDescent="0.25">
      <c r="A1475" s="120">
        <v>42065.333331597198</v>
      </c>
      <c r="B1475" s="117">
        <v>144.29</v>
      </c>
      <c r="C1475" s="117" t="e">
        <v>#REF!</v>
      </c>
    </row>
    <row r="1476" spans="1:3" x14ac:dyDescent="0.25">
      <c r="A1476" s="120">
        <v>42066.333331597198</v>
      </c>
      <c r="B1476" s="117">
        <v>144.22</v>
      </c>
      <c r="C1476" s="117" t="e">
        <v>#REF!</v>
      </c>
    </row>
    <row r="1477" spans="1:3" x14ac:dyDescent="0.25">
      <c r="A1477" s="120">
        <v>42067.333331597198</v>
      </c>
      <c r="B1477" s="117">
        <v>144.19</v>
      </c>
      <c r="C1477" s="117" t="e">
        <v>#REF!</v>
      </c>
    </row>
    <row r="1478" spans="1:3" x14ac:dyDescent="0.25">
      <c r="A1478" s="120">
        <v>42068.333331597198</v>
      </c>
      <c r="B1478" s="117">
        <v>144.18</v>
      </c>
      <c r="C1478" s="117" t="e">
        <v>#REF!</v>
      </c>
    </row>
    <row r="1479" spans="1:3" x14ac:dyDescent="0.25">
      <c r="A1479" s="120">
        <v>42069.333331597198</v>
      </c>
      <c r="B1479" s="117">
        <v>144.16999999999999</v>
      </c>
      <c r="C1479" s="117" t="e">
        <v>#REF!</v>
      </c>
    </row>
    <row r="1480" spans="1:3" x14ac:dyDescent="0.25">
      <c r="A1480" s="120">
        <v>42070.333331597198</v>
      </c>
      <c r="B1480" s="117">
        <v>144.15</v>
      </c>
      <c r="C1480" s="117" t="e">
        <v>#REF!</v>
      </c>
    </row>
    <row r="1481" spans="1:3" x14ac:dyDescent="0.25">
      <c r="A1481" s="120">
        <v>42071.333331597198</v>
      </c>
      <c r="B1481" s="117">
        <v>144.11000000000001</v>
      </c>
      <c r="C1481" s="117" t="e">
        <v>#REF!</v>
      </c>
    </row>
    <row r="1482" spans="1:3" x14ac:dyDescent="0.25">
      <c r="A1482" s="120">
        <v>42072.333331597198</v>
      </c>
      <c r="B1482" s="117">
        <v>144.09</v>
      </c>
      <c r="C1482" s="117" t="e">
        <v>#REF!</v>
      </c>
    </row>
    <row r="1483" spans="1:3" x14ac:dyDescent="0.25">
      <c r="A1483" s="120">
        <v>42073.333331597198</v>
      </c>
      <c r="B1483" s="117">
        <v>144.06</v>
      </c>
      <c r="C1483" s="117" t="e">
        <v>#REF!</v>
      </c>
    </row>
    <row r="1484" spans="1:3" x14ac:dyDescent="0.25">
      <c r="A1484" s="120">
        <v>42074.333331597198</v>
      </c>
      <c r="B1484" s="117">
        <v>144.02000000000001</v>
      </c>
      <c r="C1484" s="117" t="e">
        <v>#REF!</v>
      </c>
    </row>
    <row r="1485" spans="1:3" x14ac:dyDescent="0.25">
      <c r="A1485" s="120">
        <v>42075.333331597198</v>
      </c>
      <c r="B1485" s="117">
        <v>143.93</v>
      </c>
      <c r="C1485" s="117" t="e">
        <v>#REF!</v>
      </c>
    </row>
    <row r="1486" spans="1:3" x14ac:dyDescent="0.25">
      <c r="A1486" s="120">
        <v>42076.333331597198</v>
      </c>
      <c r="B1486" s="117">
        <v>143.84</v>
      </c>
      <c r="C1486" s="117" t="e">
        <v>#REF!</v>
      </c>
    </row>
    <row r="1487" spans="1:3" x14ac:dyDescent="0.25">
      <c r="A1487" s="120">
        <v>42077.333331597198</v>
      </c>
      <c r="B1487" s="117">
        <v>143.76</v>
      </c>
      <c r="C1487" s="117" t="e">
        <v>#REF!</v>
      </c>
    </row>
    <row r="1488" spans="1:3" x14ac:dyDescent="0.25">
      <c r="A1488" s="120">
        <v>42078.333331597198</v>
      </c>
      <c r="B1488" s="117">
        <v>143.71</v>
      </c>
      <c r="C1488" s="117" t="e">
        <v>#REF!</v>
      </c>
    </row>
    <row r="1489" spans="1:3" x14ac:dyDescent="0.25">
      <c r="A1489" s="120">
        <v>42079.333331597198</v>
      </c>
      <c r="B1489" s="117">
        <v>143.68</v>
      </c>
      <c r="C1489" s="117" t="e">
        <v>#REF!</v>
      </c>
    </row>
    <row r="1490" spans="1:3" x14ac:dyDescent="0.25">
      <c r="A1490" s="120">
        <v>42080.333331597198</v>
      </c>
      <c r="B1490" s="117">
        <v>143.65</v>
      </c>
      <c r="C1490" s="117" t="e">
        <v>#REF!</v>
      </c>
    </row>
    <row r="1491" spans="1:3" x14ac:dyDescent="0.25">
      <c r="A1491" s="120">
        <v>42081.333331597198</v>
      </c>
      <c r="B1491" s="117">
        <v>143.57</v>
      </c>
      <c r="C1491" s="117" t="e">
        <v>#REF!</v>
      </c>
    </row>
    <row r="1492" spans="1:3" x14ac:dyDescent="0.25">
      <c r="A1492" s="120">
        <v>42082.333331597198</v>
      </c>
      <c r="B1492" s="117">
        <v>143.52000000000001</v>
      </c>
      <c r="C1492" s="117" t="e">
        <v>#REF!</v>
      </c>
    </row>
    <row r="1493" spans="1:3" x14ac:dyDescent="0.25">
      <c r="A1493" s="120">
        <v>42083.333331597198</v>
      </c>
      <c r="B1493" s="117">
        <v>143.46</v>
      </c>
      <c r="C1493" s="117" t="e">
        <v>#REF!</v>
      </c>
    </row>
    <row r="1494" spans="1:3" x14ac:dyDescent="0.25">
      <c r="A1494" s="120">
        <v>42084.333331597198</v>
      </c>
      <c r="B1494" s="117">
        <v>143.38999999999999</v>
      </c>
      <c r="C1494" s="117" t="e">
        <v>#REF!</v>
      </c>
    </row>
    <row r="1495" spans="1:3" x14ac:dyDescent="0.25">
      <c r="A1495" s="120">
        <v>42085.333331597198</v>
      </c>
      <c r="B1495" s="117">
        <v>143.32</v>
      </c>
      <c r="C1495" s="117" t="e">
        <v>#REF!</v>
      </c>
    </row>
    <row r="1496" spans="1:3" x14ac:dyDescent="0.25">
      <c r="A1496" s="120">
        <v>42086.333331597198</v>
      </c>
      <c r="B1496" s="117">
        <v>143.27000000000001</v>
      </c>
      <c r="C1496" s="117" t="e">
        <v>#REF!</v>
      </c>
    </row>
    <row r="1497" spans="1:3" x14ac:dyDescent="0.25">
      <c r="A1497" s="120">
        <v>42087.333331597198</v>
      </c>
      <c r="B1497" s="117">
        <v>143.25</v>
      </c>
      <c r="C1497" s="117" t="e">
        <v>#REF!</v>
      </c>
    </row>
    <row r="1498" spans="1:3" x14ac:dyDescent="0.25">
      <c r="A1498" s="120">
        <v>42088.333331597198</v>
      </c>
      <c r="B1498" s="117">
        <v>143.16999999999999</v>
      </c>
      <c r="C1498" s="117" t="e">
        <v>#REF!</v>
      </c>
    </row>
    <row r="1499" spans="1:3" x14ac:dyDescent="0.25">
      <c r="A1499" s="120">
        <v>42089.333331539397</v>
      </c>
      <c r="B1499" s="117">
        <v>142.32</v>
      </c>
      <c r="C1499" s="117" t="s">
        <v>148</v>
      </c>
    </row>
    <row r="1500" spans="1:3" x14ac:dyDescent="0.25">
      <c r="A1500" s="120">
        <v>42090.333331539397</v>
      </c>
      <c r="B1500" s="117">
        <v>142.1</v>
      </c>
      <c r="C1500" s="117" t="s">
        <v>148</v>
      </c>
    </row>
    <row r="1501" spans="1:3" x14ac:dyDescent="0.25">
      <c r="A1501" s="120">
        <v>42091.333331539397</v>
      </c>
      <c r="B1501" s="117">
        <v>141.63</v>
      </c>
      <c r="C1501" s="117" t="s">
        <v>148</v>
      </c>
    </row>
    <row r="1502" spans="1:3" x14ac:dyDescent="0.25">
      <c r="A1502" s="120">
        <v>42092.333331539397</v>
      </c>
      <c r="B1502" s="117">
        <v>143.16999999999999</v>
      </c>
      <c r="C1502" s="117" t="s">
        <v>148</v>
      </c>
    </row>
    <row r="1503" spans="1:3" x14ac:dyDescent="0.25">
      <c r="A1503" s="120">
        <v>42093.333331539397</v>
      </c>
      <c r="B1503" s="117">
        <v>143.08000000000001</v>
      </c>
      <c r="C1503" s="117" t="s">
        <v>148</v>
      </c>
    </row>
    <row r="1504" spans="1:3" x14ac:dyDescent="0.25">
      <c r="A1504" s="120">
        <v>42094.333331539397</v>
      </c>
      <c r="B1504" s="117">
        <v>143.02000000000001</v>
      </c>
      <c r="C1504" s="117" t="s">
        <v>148</v>
      </c>
    </row>
    <row r="1505" spans="1:3" x14ac:dyDescent="0.25">
      <c r="A1505" s="120">
        <v>42095.333331539397</v>
      </c>
      <c r="B1505" s="117">
        <v>142.93</v>
      </c>
      <c r="C1505" s="117" t="s">
        <v>148</v>
      </c>
    </row>
    <row r="1506" spans="1:3" x14ac:dyDescent="0.25">
      <c r="A1506" s="120">
        <v>42096.333331539397</v>
      </c>
      <c r="B1506" s="117">
        <v>142.87</v>
      </c>
      <c r="C1506" s="117" t="s">
        <v>148</v>
      </c>
    </row>
    <row r="1507" spans="1:3" x14ac:dyDescent="0.25">
      <c r="A1507" s="120">
        <v>42097.333331539397</v>
      </c>
      <c r="B1507" s="117">
        <v>142.79</v>
      </c>
      <c r="C1507" s="117" t="s">
        <v>148</v>
      </c>
    </row>
    <row r="1508" spans="1:3" x14ac:dyDescent="0.25">
      <c r="A1508" s="120">
        <v>42098.333331539397</v>
      </c>
      <c r="B1508" s="117">
        <v>142.71</v>
      </c>
      <c r="C1508" s="117" t="s">
        <v>148</v>
      </c>
    </row>
    <row r="1509" spans="1:3" x14ac:dyDescent="0.25">
      <c r="A1509" s="120">
        <v>42099.333331539397</v>
      </c>
      <c r="B1509" s="117">
        <v>142.65</v>
      </c>
      <c r="C1509" s="117" t="s">
        <v>148</v>
      </c>
    </row>
    <row r="1510" spans="1:3" x14ac:dyDescent="0.25">
      <c r="A1510" s="120">
        <v>42100.333331539397</v>
      </c>
      <c r="B1510" s="117">
        <v>142.59</v>
      </c>
      <c r="C1510" s="117" t="s">
        <v>148</v>
      </c>
    </row>
    <row r="1511" spans="1:3" x14ac:dyDescent="0.25">
      <c r="A1511" s="120">
        <v>42101.333331539397</v>
      </c>
      <c r="B1511" s="117">
        <v>142.52000000000001</v>
      </c>
      <c r="C1511" s="117" t="s">
        <v>148</v>
      </c>
    </row>
    <row r="1512" spans="1:3" x14ac:dyDescent="0.25">
      <c r="A1512" s="120">
        <v>42102.333331539397</v>
      </c>
      <c r="B1512" s="117">
        <v>142.41</v>
      </c>
      <c r="C1512" s="117" t="s">
        <v>148</v>
      </c>
    </row>
    <row r="1513" spans="1:3" x14ac:dyDescent="0.25">
      <c r="A1513" s="120">
        <v>42103.333331539397</v>
      </c>
      <c r="B1513" s="117">
        <v>142.32</v>
      </c>
      <c r="C1513" s="117" t="s">
        <v>148</v>
      </c>
    </row>
    <row r="1514" spans="1:3" x14ac:dyDescent="0.25">
      <c r="A1514" s="120">
        <v>42104.333331539397</v>
      </c>
      <c r="B1514" s="117">
        <v>142.28</v>
      </c>
      <c r="C1514" s="117" t="s">
        <v>148</v>
      </c>
    </row>
    <row r="1515" spans="1:3" x14ac:dyDescent="0.25">
      <c r="A1515" s="120">
        <v>42105.333331539397</v>
      </c>
      <c r="B1515" s="117">
        <v>142.27000000000001</v>
      </c>
      <c r="C1515" s="117" t="s">
        <v>148</v>
      </c>
    </row>
    <row r="1516" spans="1:3" x14ac:dyDescent="0.25">
      <c r="A1516" s="120">
        <v>42106.333331539397</v>
      </c>
      <c r="B1516" s="117">
        <v>142.25</v>
      </c>
      <c r="C1516" s="117" t="s">
        <v>148</v>
      </c>
    </row>
    <row r="1517" spans="1:3" x14ac:dyDescent="0.25">
      <c r="A1517" s="120">
        <v>42107.333331539397</v>
      </c>
      <c r="B1517" s="117">
        <v>142.22</v>
      </c>
      <c r="C1517" s="117" t="s">
        <v>148</v>
      </c>
    </row>
    <row r="1518" spans="1:3" x14ac:dyDescent="0.25">
      <c r="A1518" s="120">
        <v>42108.333331539397</v>
      </c>
      <c r="B1518" s="117">
        <v>142.15</v>
      </c>
      <c r="C1518" s="117" t="s">
        <v>148</v>
      </c>
    </row>
    <row r="1519" spans="1:3" x14ac:dyDescent="0.25">
      <c r="A1519" s="120">
        <v>42109.333331539397</v>
      </c>
      <c r="B1519" s="117">
        <v>142.16999999999999</v>
      </c>
      <c r="C1519" s="117" t="s">
        <v>148</v>
      </c>
    </row>
    <row r="1520" spans="1:3" x14ac:dyDescent="0.25">
      <c r="A1520" s="120">
        <v>42110.333331539397</v>
      </c>
      <c r="B1520" s="117">
        <v>142.15</v>
      </c>
      <c r="C1520" s="117" t="s">
        <v>148</v>
      </c>
    </row>
    <row r="1521" spans="1:3" x14ac:dyDescent="0.25">
      <c r="A1521" s="120">
        <v>42111.333331539397</v>
      </c>
      <c r="B1521" s="117">
        <v>142.13</v>
      </c>
      <c r="C1521" s="117" t="s">
        <v>148</v>
      </c>
    </row>
    <row r="1522" spans="1:3" x14ac:dyDescent="0.25">
      <c r="A1522" s="120">
        <v>42112.333331539397</v>
      </c>
      <c r="B1522" s="117">
        <v>142.11000000000001</v>
      </c>
      <c r="C1522" s="117" t="s">
        <v>148</v>
      </c>
    </row>
    <row r="1523" spans="1:3" x14ac:dyDescent="0.25">
      <c r="A1523" s="120">
        <v>42113.333331539397</v>
      </c>
      <c r="B1523" s="117">
        <v>142.1</v>
      </c>
      <c r="C1523" s="117" t="s">
        <v>148</v>
      </c>
    </row>
    <row r="1524" spans="1:3" x14ac:dyDescent="0.25">
      <c r="A1524" s="120">
        <v>42114.333331539397</v>
      </c>
      <c r="B1524" s="117">
        <v>142.09</v>
      </c>
      <c r="C1524" s="117" t="s">
        <v>148</v>
      </c>
    </row>
    <row r="1525" spans="1:3" x14ac:dyDescent="0.25">
      <c r="A1525" s="120">
        <v>42115.333331539397</v>
      </c>
      <c r="B1525" s="117">
        <v>142.08000000000001</v>
      </c>
      <c r="C1525" s="117" t="s">
        <v>148</v>
      </c>
    </row>
    <row r="1526" spans="1:3" x14ac:dyDescent="0.25">
      <c r="A1526" s="120">
        <v>42116.333331539397</v>
      </c>
      <c r="B1526" s="117">
        <v>141.97999999999999</v>
      </c>
      <c r="C1526" s="117" t="s">
        <v>148</v>
      </c>
    </row>
    <row r="1527" spans="1:3" x14ac:dyDescent="0.25">
      <c r="A1527" s="120">
        <v>42117.333331539397</v>
      </c>
      <c r="B1527" s="117">
        <v>141.97</v>
      </c>
      <c r="C1527" s="117" t="s">
        <v>148</v>
      </c>
    </row>
    <row r="1528" spans="1:3" x14ac:dyDescent="0.25">
      <c r="A1528" s="120">
        <v>42118.333331539397</v>
      </c>
      <c r="B1528" s="117">
        <v>141.96</v>
      </c>
      <c r="C1528" s="117" t="s">
        <v>148</v>
      </c>
    </row>
    <row r="1529" spans="1:3" x14ac:dyDescent="0.25">
      <c r="A1529" s="120">
        <v>42119.333331539397</v>
      </c>
      <c r="B1529" s="117">
        <v>141.91999999999999</v>
      </c>
      <c r="C1529" s="117" t="s">
        <v>148</v>
      </c>
    </row>
    <row r="1530" spans="1:3" x14ac:dyDescent="0.25">
      <c r="A1530" s="120">
        <v>42120.333331539397</v>
      </c>
      <c r="B1530" s="117">
        <v>141.78</v>
      </c>
      <c r="C1530" s="117" t="s">
        <v>148</v>
      </c>
    </row>
    <row r="1531" spans="1:3" x14ac:dyDescent="0.25">
      <c r="A1531" s="120">
        <v>42121.333331539397</v>
      </c>
      <c r="B1531" s="117">
        <v>141.72999999999999</v>
      </c>
      <c r="C1531" s="117" t="s">
        <v>148</v>
      </c>
    </row>
    <row r="1532" spans="1:3" x14ac:dyDescent="0.25">
      <c r="A1532" s="120">
        <v>42122.333331539397</v>
      </c>
      <c r="B1532" s="117">
        <v>141.69</v>
      </c>
      <c r="C1532" s="117" t="s">
        <v>148</v>
      </c>
    </row>
    <row r="1533" spans="1:3" x14ac:dyDescent="0.25">
      <c r="A1533" s="120">
        <v>42123.333331539397</v>
      </c>
      <c r="B1533" s="117">
        <v>141.63</v>
      </c>
      <c r="C1533" s="117" t="s">
        <v>148</v>
      </c>
    </row>
    <row r="1534" spans="1:3" x14ac:dyDescent="0.25">
      <c r="A1534" s="120">
        <v>42124.333331539397</v>
      </c>
      <c r="B1534" s="117">
        <v>141.62</v>
      </c>
      <c r="C1534" s="117" t="s">
        <v>148</v>
      </c>
    </row>
    <row r="1535" spans="1:3" x14ac:dyDescent="0.25">
      <c r="A1535" s="120">
        <v>42125.333331539397</v>
      </c>
      <c r="B1535" s="117">
        <v>140.82</v>
      </c>
      <c r="C1535" s="117" t="s">
        <v>148</v>
      </c>
    </row>
    <row r="1536" spans="1:3" x14ac:dyDescent="0.25">
      <c r="A1536" s="120">
        <v>42126.333331539397</v>
      </c>
      <c r="B1536" s="117">
        <v>140.66</v>
      </c>
      <c r="C1536" s="117" t="s">
        <v>148</v>
      </c>
    </row>
    <row r="1537" spans="1:3" x14ac:dyDescent="0.25">
      <c r="A1537" s="120">
        <v>42127.333331539397</v>
      </c>
      <c r="B1537" s="117">
        <v>140.52000000000001</v>
      </c>
      <c r="C1537" s="117" t="s">
        <v>148</v>
      </c>
    </row>
    <row r="1538" spans="1:3" x14ac:dyDescent="0.25">
      <c r="A1538" s="120">
        <v>42128.333331539397</v>
      </c>
      <c r="B1538" s="117">
        <v>140.43</v>
      </c>
      <c r="C1538" s="117" t="s">
        <v>148</v>
      </c>
    </row>
    <row r="1539" spans="1:3" x14ac:dyDescent="0.25">
      <c r="A1539" s="120">
        <v>42129.333331539397</v>
      </c>
      <c r="B1539" s="117">
        <v>140.13</v>
      </c>
      <c r="C1539" s="117" t="s">
        <v>148</v>
      </c>
    </row>
    <row r="1540" spans="1:3" x14ac:dyDescent="0.25">
      <c r="A1540" s="120">
        <v>42130.333331539397</v>
      </c>
      <c r="B1540" s="117">
        <v>139.80000000000001</v>
      </c>
      <c r="C1540" s="117" t="s">
        <v>148</v>
      </c>
    </row>
    <row r="1541" spans="1:3" x14ac:dyDescent="0.25">
      <c r="A1541" s="120">
        <v>42131.333331539397</v>
      </c>
      <c r="B1541" s="117">
        <v>139.47999999999999</v>
      </c>
      <c r="C1541" s="117" t="s">
        <v>148</v>
      </c>
    </row>
    <row r="1542" spans="1:3" x14ac:dyDescent="0.25">
      <c r="A1542" s="120">
        <v>42132.333331539397</v>
      </c>
      <c r="B1542" s="117">
        <v>139.22999999999999</v>
      </c>
      <c r="C1542" s="117" t="s">
        <v>148</v>
      </c>
    </row>
    <row r="1543" spans="1:3" x14ac:dyDescent="0.25">
      <c r="A1543" s="120">
        <v>42133.333331539397</v>
      </c>
      <c r="B1543" s="117">
        <v>138.97999999999999</v>
      </c>
      <c r="C1543" s="117" t="s">
        <v>148</v>
      </c>
    </row>
    <row r="1544" spans="1:3" x14ac:dyDescent="0.25">
      <c r="A1544" s="120">
        <v>42134.333331539397</v>
      </c>
      <c r="B1544" s="117">
        <v>138.76</v>
      </c>
      <c r="C1544" s="117" t="s">
        <v>148</v>
      </c>
    </row>
    <row r="1545" spans="1:3" x14ac:dyDescent="0.25">
      <c r="A1545" s="120">
        <v>42135.333331539397</v>
      </c>
      <c r="B1545" s="117">
        <v>138.69</v>
      </c>
      <c r="C1545" s="117" t="s">
        <v>148</v>
      </c>
    </row>
    <row r="1546" spans="1:3" x14ac:dyDescent="0.25">
      <c r="A1546" s="120">
        <v>42136.333331539397</v>
      </c>
      <c r="B1546" s="117">
        <v>138.58000000000001</v>
      </c>
      <c r="C1546" s="117" t="s">
        <v>148</v>
      </c>
    </row>
    <row r="1547" spans="1:3" x14ac:dyDescent="0.25">
      <c r="A1547" s="120">
        <v>42137.333331539397</v>
      </c>
      <c r="B1547" s="117">
        <v>138.51</v>
      </c>
      <c r="C1547" s="117" t="s">
        <v>148</v>
      </c>
    </row>
    <row r="1548" spans="1:3" x14ac:dyDescent="0.25">
      <c r="A1548" s="120">
        <v>42138.333331539397</v>
      </c>
      <c r="B1548" s="117">
        <v>138.47999999999999</v>
      </c>
      <c r="C1548" s="117" t="s">
        <v>148</v>
      </c>
    </row>
    <row r="1549" spans="1:3" x14ac:dyDescent="0.25">
      <c r="A1549" s="120">
        <v>42139.333331539397</v>
      </c>
      <c r="B1549" s="117">
        <v>138.46</v>
      </c>
      <c r="C1549" s="117" t="s">
        <v>148</v>
      </c>
    </row>
    <row r="1550" spans="1:3" x14ac:dyDescent="0.25">
      <c r="A1550" s="120">
        <v>42140.333331539397</v>
      </c>
      <c r="B1550" s="117">
        <v>138.34</v>
      </c>
      <c r="C1550" s="117" t="s">
        <v>148</v>
      </c>
    </row>
    <row r="1551" spans="1:3" x14ac:dyDescent="0.25">
      <c r="A1551" s="120">
        <v>42141.333331539397</v>
      </c>
      <c r="B1551" s="117">
        <v>138.24</v>
      </c>
      <c r="C1551" s="117" t="s">
        <v>148</v>
      </c>
    </row>
    <row r="1552" spans="1:3" x14ac:dyDescent="0.25">
      <c r="A1552" s="120">
        <v>42142.333331539397</v>
      </c>
      <c r="B1552" s="117">
        <v>137.15</v>
      </c>
      <c r="C1552" s="117" t="s">
        <v>148</v>
      </c>
    </row>
    <row r="1553" spans="1:3" x14ac:dyDescent="0.25">
      <c r="A1553" s="120">
        <v>42143.333331539397</v>
      </c>
      <c r="B1553" s="117">
        <v>137.69999999999999</v>
      </c>
      <c r="C1553" s="117" t="s">
        <v>148</v>
      </c>
    </row>
    <row r="1554" spans="1:3" x14ac:dyDescent="0.25">
      <c r="A1554" s="120">
        <v>42144.333331539397</v>
      </c>
      <c r="B1554" s="117">
        <v>137.30000000000001</v>
      </c>
      <c r="C1554" s="117" t="s">
        <v>148</v>
      </c>
    </row>
    <row r="1555" spans="1:3" x14ac:dyDescent="0.25">
      <c r="A1555" s="120">
        <v>42145.333331539397</v>
      </c>
      <c r="B1555" s="117">
        <v>136.86000000000001</v>
      </c>
      <c r="C1555" s="117" t="s">
        <v>148</v>
      </c>
    </row>
    <row r="1556" spans="1:3" x14ac:dyDescent="0.25">
      <c r="A1556" s="120">
        <v>42146.333331539397</v>
      </c>
      <c r="B1556" s="117">
        <v>136.41999999999999</v>
      </c>
      <c r="C1556" s="117" t="s">
        <v>148</v>
      </c>
    </row>
    <row r="1557" spans="1:3" x14ac:dyDescent="0.25">
      <c r="A1557" s="120">
        <v>42147.333331539397</v>
      </c>
      <c r="B1557" s="117">
        <v>135.93</v>
      </c>
      <c r="C1557" s="117" t="s">
        <v>148</v>
      </c>
    </row>
    <row r="1558" spans="1:3" x14ac:dyDescent="0.25">
      <c r="A1558" s="120">
        <v>42148.333331539397</v>
      </c>
      <c r="B1558" s="117">
        <v>135.57</v>
      </c>
      <c r="C1558" s="117" t="s">
        <v>148</v>
      </c>
    </row>
    <row r="1559" spans="1:3" x14ac:dyDescent="0.25">
      <c r="A1559" s="120">
        <v>42149.333331539397</v>
      </c>
      <c r="B1559" s="117">
        <v>135.38</v>
      </c>
      <c r="C1559" s="117" t="s">
        <v>148</v>
      </c>
    </row>
    <row r="1560" spans="1:3" x14ac:dyDescent="0.25">
      <c r="A1560" s="120">
        <v>42150.333331539397</v>
      </c>
      <c r="B1560" s="117">
        <v>134.86000000000001</v>
      </c>
      <c r="C1560" s="117" t="s">
        <v>148</v>
      </c>
    </row>
    <row r="1561" spans="1:3" x14ac:dyDescent="0.25">
      <c r="A1561" s="120">
        <v>42151.333331539397</v>
      </c>
      <c r="B1561" s="117">
        <v>134.65</v>
      </c>
      <c r="C1561" s="117" t="s">
        <v>148</v>
      </c>
    </row>
    <row r="1562" spans="1:3" x14ac:dyDescent="0.25">
      <c r="A1562" s="120">
        <v>42152.333331539397</v>
      </c>
      <c r="B1562" s="117">
        <v>134.31</v>
      </c>
      <c r="C1562" s="117" t="s">
        <v>148</v>
      </c>
    </row>
    <row r="1563" spans="1:3" x14ac:dyDescent="0.25">
      <c r="A1563" s="120">
        <v>42153.333331539397</v>
      </c>
      <c r="B1563" s="117">
        <v>133.91999999999999</v>
      </c>
      <c r="C1563" s="117" t="s">
        <v>148</v>
      </c>
    </row>
    <row r="1564" spans="1:3" x14ac:dyDescent="0.25">
      <c r="A1564" s="120">
        <v>42154.333331539397</v>
      </c>
      <c r="B1564" s="117">
        <v>133.59</v>
      </c>
      <c r="C1564" s="117" t="s">
        <v>148</v>
      </c>
    </row>
    <row r="1565" spans="1:3" x14ac:dyDescent="0.25">
      <c r="A1565" s="120">
        <v>42155.333331539397</v>
      </c>
      <c r="B1565" s="117">
        <v>133.35</v>
      </c>
      <c r="C1565" s="117" t="s">
        <v>148</v>
      </c>
    </row>
    <row r="1566" spans="1:3" x14ac:dyDescent="0.25">
      <c r="A1566" s="120">
        <v>42156.333331539397</v>
      </c>
      <c r="B1566" s="117">
        <v>133.24</v>
      </c>
      <c r="C1566" s="117" t="s">
        <v>148</v>
      </c>
    </row>
    <row r="1567" spans="1:3" x14ac:dyDescent="0.25">
      <c r="A1567" s="120">
        <v>42157.333331539397</v>
      </c>
      <c r="B1567" s="117">
        <v>133.08000000000001</v>
      </c>
      <c r="C1567" s="117" t="s">
        <v>148</v>
      </c>
    </row>
    <row r="1568" spans="1:3" x14ac:dyDescent="0.25">
      <c r="A1568" s="120">
        <v>42158.333331539397</v>
      </c>
      <c r="B1568" s="117">
        <v>132.84</v>
      </c>
      <c r="C1568" s="117" t="s">
        <v>148</v>
      </c>
    </row>
    <row r="1569" spans="1:3" x14ac:dyDescent="0.25">
      <c r="A1569" s="120">
        <v>42159.333331539397</v>
      </c>
      <c r="B1569" s="117">
        <v>132.72</v>
      </c>
      <c r="C1569" s="117" t="s">
        <v>148</v>
      </c>
    </row>
    <row r="1570" spans="1:3" x14ac:dyDescent="0.25">
      <c r="A1570" s="120">
        <v>42160.333331539397</v>
      </c>
      <c r="B1570" s="117">
        <v>132.43</v>
      </c>
      <c r="C1570" s="117" t="s">
        <v>148</v>
      </c>
    </row>
    <row r="1571" spans="1:3" x14ac:dyDescent="0.25">
      <c r="A1571" s="120">
        <v>42161.333331539397</v>
      </c>
      <c r="B1571" s="117">
        <v>132.26</v>
      </c>
      <c r="C1571" s="117" t="s">
        <v>148</v>
      </c>
    </row>
    <row r="1572" spans="1:3" x14ac:dyDescent="0.25">
      <c r="A1572" s="120">
        <v>42162.333331539397</v>
      </c>
      <c r="B1572" s="117">
        <v>132.15</v>
      </c>
      <c r="C1572" s="117" t="s">
        <v>148</v>
      </c>
    </row>
    <row r="1573" spans="1:3" x14ac:dyDescent="0.25">
      <c r="A1573" s="120">
        <v>42163.333331539397</v>
      </c>
      <c r="B1573" s="117">
        <v>132.18</v>
      </c>
      <c r="C1573" s="117" t="s">
        <v>148</v>
      </c>
    </row>
    <row r="1574" spans="1:3" x14ac:dyDescent="0.25">
      <c r="A1574" s="120">
        <v>42164.333331539397</v>
      </c>
      <c r="B1574" s="117">
        <v>132.08000000000001</v>
      </c>
      <c r="C1574" s="117" t="s">
        <v>148</v>
      </c>
    </row>
    <row r="1575" spans="1:3" x14ac:dyDescent="0.25">
      <c r="A1575" s="120">
        <v>42165.333331539397</v>
      </c>
      <c r="B1575" s="117">
        <v>132.18</v>
      </c>
      <c r="C1575" s="117" t="s">
        <v>148</v>
      </c>
    </row>
    <row r="1576" spans="1:3" x14ac:dyDescent="0.25">
      <c r="A1576" s="120">
        <v>42166.333331539397</v>
      </c>
      <c r="B1576" s="117">
        <v>132.18</v>
      </c>
      <c r="C1576" s="117" t="s">
        <v>148</v>
      </c>
    </row>
    <row r="1577" spans="1:3" x14ac:dyDescent="0.25">
      <c r="A1577" s="120">
        <v>42167.333331539397</v>
      </c>
      <c r="B1577" s="117">
        <v>132.18</v>
      </c>
      <c r="C1577" s="117" t="s">
        <v>148</v>
      </c>
    </row>
    <row r="1578" spans="1:3" x14ac:dyDescent="0.25">
      <c r="A1578" s="120">
        <v>42168.333331539397</v>
      </c>
      <c r="B1578" s="117">
        <v>131.97999999999999</v>
      </c>
      <c r="C1578" s="117" t="s">
        <v>148</v>
      </c>
    </row>
    <row r="1579" spans="1:3" x14ac:dyDescent="0.25">
      <c r="A1579" s="120">
        <v>42169.333331539397</v>
      </c>
      <c r="B1579" s="117">
        <v>131.96</v>
      </c>
      <c r="C1579" s="117" t="s">
        <v>148</v>
      </c>
    </row>
    <row r="1580" spans="1:3" x14ac:dyDescent="0.25">
      <c r="A1580" s="120">
        <v>42170.333331539397</v>
      </c>
      <c r="B1580" s="117">
        <v>132.08000000000001</v>
      </c>
      <c r="C1580" s="117" t="s">
        <v>148</v>
      </c>
    </row>
    <row r="1581" spans="1:3" x14ac:dyDescent="0.25">
      <c r="A1581" s="120">
        <v>42171.333331539397</v>
      </c>
      <c r="B1581" s="117">
        <v>132.18</v>
      </c>
      <c r="C1581" s="117" t="s">
        <v>148</v>
      </c>
    </row>
    <row r="1582" spans="1:3" x14ac:dyDescent="0.25">
      <c r="A1582" s="120">
        <v>42172.333331539397</v>
      </c>
      <c r="B1582" s="117">
        <v>132.08000000000001</v>
      </c>
      <c r="C1582" s="117" t="s">
        <v>148</v>
      </c>
    </row>
    <row r="1583" spans="1:3" x14ac:dyDescent="0.25">
      <c r="A1583" s="120">
        <v>42173.333331539397</v>
      </c>
      <c r="B1583" s="117">
        <v>132.08000000000001</v>
      </c>
      <c r="C1583" s="117" t="s">
        <v>148</v>
      </c>
    </row>
    <row r="1584" spans="1:3" x14ac:dyDescent="0.25">
      <c r="A1584" s="120">
        <v>42174.333331539397</v>
      </c>
      <c r="B1584" s="117">
        <v>132.53</v>
      </c>
      <c r="C1584" s="117" t="s">
        <v>148</v>
      </c>
    </row>
    <row r="1585" spans="1:3" x14ac:dyDescent="0.25">
      <c r="A1585" s="120">
        <v>42175.333331539397</v>
      </c>
      <c r="B1585" s="117">
        <v>133.08000000000001</v>
      </c>
      <c r="C1585" s="117" t="s">
        <v>148</v>
      </c>
    </row>
    <row r="1586" spans="1:3" x14ac:dyDescent="0.25">
      <c r="A1586" s="120">
        <v>42176.333331539397</v>
      </c>
      <c r="B1586" s="117">
        <v>133.43</v>
      </c>
      <c r="C1586" s="117" t="s">
        <v>148</v>
      </c>
    </row>
    <row r="1587" spans="1:3" x14ac:dyDescent="0.25">
      <c r="A1587" s="120">
        <v>42177.333331539397</v>
      </c>
      <c r="B1587" s="117">
        <v>134.4</v>
      </c>
      <c r="C1587" s="117" t="s">
        <v>148</v>
      </c>
    </row>
    <row r="1588" spans="1:3" x14ac:dyDescent="0.25">
      <c r="A1588" s="120">
        <v>42178.333331539397</v>
      </c>
      <c r="B1588" s="117">
        <v>135.75</v>
      </c>
      <c r="C1588" s="117" t="s">
        <v>148</v>
      </c>
    </row>
    <row r="1589" spans="1:3" x14ac:dyDescent="0.25">
      <c r="A1589" s="120">
        <v>42179.333331539397</v>
      </c>
      <c r="B1589" s="117">
        <v>137.66</v>
      </c>
      <c r="C1589" s="117" t="s">
        <v>148</v>
      </c>
    </row>
    <row r="1590" spans="1:3" x14ac:dyDescent="0.25">
      <c r="A1590" s="120">
        <v>42180.333331539397</v>
      </c>
      <c r="B1590" s="117">
        <v>139.59</v>
      </c>
      <c r="C1590" s="117" t="s">
        <v>148</v>
      </c>
    </row>
    <row r="1591" spans="1:3" x14ac:dyDescent="0.25">
      <c r="A1591" s="120">
        <v>42181.333331539397</v>
      </c>
      <c r="B1591" s="117">
        <v>140.6</v>
      </c>
      <c r="C1591" s="117" t="s">
        <v>148</v>
      </c>
    </row>
    <row r="1592" spans="1:3" x14ac:dyDescent="0.25">
      <c r="A1592" s="120">
        <v>42182.333331539397</v>
      </c>
      <c r="B1592" s="117">
        <v>141.08000000000001</v>
      </c>
      <c r="C1592" s="117" t="s">
        <v>148</v>
      </c>
    </row>
    <row r="1593" spans="1:3" x14ac:dyDescent="0.25">
      <c r="A1593" s="120">
        <v>42183.333331539397</v>
      </c>
      <c r="B1593" s="117">
        <v>141.38</v>
      </c>
      <c r="C1593" s="117" t="s">
        <v>148</v>
      </c>
    </row>
    <row r="1594" spans="1:3" x14ac:dyDescent="0.25">
      <c r="A1594" s="120">
        <v>42184.333331539397</v>
      </c>
      <c r="B1594" s="117">
        <v>141.6</v>
      </c>
      <c r="C1594" s="117" t="s">
        <v>148</v>
      </c>
    </row>
    <row r="1595" spans="1:3" x14ac:dyDescent="0.25">
      <c r="A1595" s="120">
        <v>42185.333331539397</v>
      </c>
      <c r="B1595" s="117">
        <v>141.63</v>
      </c>
      <c r="C1595" s="117" t="s">
        <v>148</v>
      </c>
    </row>
    <row r="1596" spans="1:3" x14ac:dyDescent="0.25">
      <c r="A1596" s="120">
        <v>42186.333331539397</v>
      </c>
      <c r="B1596" s="117">
        <v>141.38</v>
      </c>
      <c r="C1596" s="117" t="s">
        <v>148</v>
      </c>
    </row>
    <row r="1597" spans="1:3" x14ac:dyDescent="0.25">
      <c r="A1597" s="120">
        <v>42187.333331539397</v>
      </c>
      <c r="B1597" s="117">
        <v>141.18</v>
      </c>
      <c r="C1597" s="117" t="s">
        <v>148</v>
      </c>
    </row>
    <row r="1598" spans="1:3" x14ac:dyDescent="0.25">
      <c r="A1598" s="120">
        <v>42188.333331539397</v>
      </c>
      <c r="B1598" s="117">
        <v>141</v>
      </c>
      <c r="C1598" s="117" t="s">
        <v>148</v>
      </c>
    </row>
    <row r="1599" spans="1:3" x14ac:dyDescent="0.25">
      <c r="A1599" s="120">
        <v>42189.333331539397</v>
      </c>
      <c r="B1599" s="117">
        <v>141.03</v>
      </c>
      <c r="C1599" s="117" t="s">
        <v>148</v>
      </c>
    </row>
    <row r="1600" spans="1:3" x14ac:dyDescent="0.25">
      <c r="A1600" s="120">
        <v>42190.333331539397</v>
      </c>
      <c r="B1600" s="117">
        <v>141.06</v>
      </c>
      <c r="C1600" s="117" t="s">
        <v>148</v>
      </c>
    </row>
    <row r="1601" spans="1:3" x14ac:dyDescent="0.25">
      <c r="A1601" s="120">
        <v>42191.333331539397</v>
      </c>
      <c r="B1601" s="117">
        <v>141.88</v>
      </c>
      <c r="C1601" s="117" t="s">
        <v>148</v>
      </c>
    </row>
    <row r="1602" spans="1:3" x14ac:dyDescent="0.25">
      <c r="A1602" s="120">
        <v>42192.333331539397</v>
      </c>
      <c r="B1602" s="117">
        <v>143.47999999999999</v>
      </c>
      <c r="C1602" s="117" t="s">
        <v>148</v>
      </c>
    </row>
    <row r="1603" spans="1:3" x14ac:dyDescent="0.25">
      <c r="A1603" s="120">
        <v>42193.333331539397</v>
      </c>
      <c r="B1603" s="117">
        <v>144.4</v>
      </c>
      <c r="C1603" s="117" t="s">
        <v>148</v>
      </c>
    </row>
    <row r="1604" spans="1:3" x14ac:dyDescent="0.25">
      <c r="A1604" s="120">
        <v>42194.333331539397</v>
      </c>
      <c r="B1604" s="117">
        <v>144.88</v>
      </c>
      <c r="C1604" s="117" t="s">
        <v>148</v>
      </c>
    </row>
    <row r="1605" spans="1:3" x14ac:dyDescent="0.25">
      <c r="A1605" s="120">
        <v>42195.333331539397</v>
      </c>
      <c r="B1605" s="117">
        <v>144.97999999999999</v>
      </c>
      <c r="C1605" s="117" t="s">
        <v>148</v>
      </c>
    </row>
    <row r="1606" spans="1:3" x14ac:dyDescent="0.25">
      <c r="A1606" s="120">
        <v>42196.333331539397</v>
      </c>
      <c r="B1606" s="117">
        <v>145.08000000000001</v>
      </c>
      <c r="C1606" s="117" t="s">
        <v>148</v>
      </c>
    </row>
    <row r="1607" spans="1:3" x14ac:dyDescent="0.25">
      <c r="A1607" s="120">
        <v>42197.333331539397</v>
      </c>
      <c r="B1607" s="117">
        <v>145.62</v>
      </c>
      <c r="C1607" s="117" t="s">
        <v>148</v>
      </c>
    </row>
    <row r="1608" spans="1:3" x14ac:dyDescent="0.25">
      <c r="A1608" s="120">
        <v>42198.333331539397</v>
      </c>
      <c r="B1608" s="117">
        <v>146.4</v>
      </c>
      <c r="C1608" s="117" t="s">
        <v>148</v>
      </c>
    </row>
    <row r="1609" spans="1:3" x14ac:dyDescent="0.25">
      <c r="A1609" s="120">
        <v>42199.333331539397</v>
      </c>
      <c r="B1609" s="117">
        <v>146.82</v>
      </c>
      <c r="C1609" s="117" t="s">
        <v>148</v>
      </c>
    </row>
    <row r="1610" spans="1:3" x14ac:dyDescent="0.25">
      <c r="A1610" s="120">
        <v>42200.333331539397</v>
      </c>
      <c r="B1610" s="117">
        <v>147.88</v>
      </c>
      <c r="C1610" s="117" t="s">
        <v>148</v>
      </c>
    </row>
    <row r="1611" spans="1:3" x14ac:dyDescent="0.25">
      <c r="A1611" s="120">
        <v>42201.333331539397</v>
      </c>
      <c r="B1611" s="117">
        <v>149.4</v>
      </c>
      <c r="C1611" s="117" t="s">
        <v>148</v>
      </c>
    </row>
    <row r="1612" spans="1:3" x14ac:dyDescent="0.25">
      <c r="A1612" s="120">
        <v>42201.590277777803</v>
      </c>
      <c r="B1612" s="117">
        <v>149.53</v>
      </c>
      <c r="C1612" s="117" t="s">
        <v>148</v>
      </c>
    </row>
    <row r="1613" spans="1:3" x14ac:dyDescent="0.25">
      <c r="A1613" s="120">
        <v>42202.333333333299</v>
      </c>
      <c r="B1613" s="117">
        <v>149.86000000000001</v>
      </c>
      <c r="C1613" s="117" t="s">
        <v>148</v>
      </c>
    </row>
    <row r="1614" spans="1:3" x14ac:dyDescent="0.25">
      <c r="A1614" s="120">
        <v>42203.333333275499</v>
      </c>
      <c r="B1614" s="117">
        <v>149.93</v>
      </c>
      <c r="C1614" s="117">
        <v>48.2</v>
      </c>
    </row>
    <row r="1615" spans="1:3" x14ac:dyDescent="0.25">
      <c r="A1615" s="120">
        <v>42204.333333217597</v>
      </c>
      <c r="B1615" s="117">
        <v>149.94</v>
      </c>
      <c r="C1615" s="117">
        <v>48.6</v>
      </c>
    </row>
    <row r="1616" spans="1:3" x14ac:dyDescent="0.25">
      <c r="A1616" s="120">
        <v>42205.333333217597</v>
      </c>
      <c r="B1616" s="117">
        <v>149.85</v>
      </c>
      <c r="C1616" s="117">
        <v>48.7</v>
      </c>
    </row>
    <row r="1617" spans="1:3" x14ac:dyDescent="0.25">
      <c r="A1617" s="120">
        <v>42206.333333217597</v>
      </c>
      <c r="B1617" s="117">
        <v>149.96</v>
      </c>
      <c r="C1617" s="117">
        <v>45.75</v>
      </c>
    </row>
    <row r="1618" spans="1:3" x14ac:dyDescent="0.25">
      <c r="A1618" s="120">
        <v>42207.333333217597</v>
      </c>
      <c r="B1618" s="117">
        <v>149.85</v>
      </c>
      <c r="C1618" s="117">
        <v>45.65</v>
      </c>
    </row>
    <row r="1619" spans="1:3" x14ac:dyDescent="0.25">
      <c r="A1619" s="120">
        <v>42208.333333217597</v>
      </c>
      <c r="B1619" s="117">
        <v>149.81</v>
      </c>
      <c r="C1619" s="117">
        <v>45.65</v>
      </c>
    </row>
    <row r="1620" spans="1:3" x14ac:dyDescent="0.25">
      <c r="A1620" s="120">
        <v>42209.333333217597</v>
      </c>
      <c r="B1620" s="117">
        <v>149.66999999999999</v>
      </c>
      <c r="C1620" s="117">
        <v>45.65</v>
      </c>
    </row>
    <row r="1621" spans="1:3" x14ac:dyDescent="0.25">
      <c r="A1621" s="120">
        <v>42210.333333217597</v>
      </c>
      <c r="B1621" s="117">
        <v>149.34</v>
      </c>
      <c r="C1621" s="117">
        <v>45.6</v>
      </c>
    </row>
    <row r="1622" spans="1:3" x14ac:dyDescent="0.25">
      <c r="A1622" s="120">
        <v>42211.333333217597</v>
      </c>
      <c r="B1622" s="117">
        <v>149.09</v>
      </c>
      <c r="C1622" s="117">
        <v>45.6</v>
      </c>
    </row>
    <row r="1623" spans="1:3" x14ac:dyDescent="0.25">
      <c r="A1623" s="120">
        <v>42212.333333159702</v>
      </c>
      <c r="B1623" s="117">
        <v>149.01</v>
      </c>
      <c r="C1623" s="117">
        <v>45.57</v>
      </c>
    </row>
    <row r="1624" spans="1:3" x14ac:dyDescent="0.25">
      <c r="A1624" s="120">
        <v>42213.333333159702</v>
      </c>
      <c r="B1624" s="117">
        <v>148.66</v>
      </c>
      <c r="C1624" s="117">
        <v>45.55</v>
      </c>
    </row>
    <row r="1625" spans="1:3" x14ac:dyDescent="0.25">
      <c r="A1625" s="120">
        <v>42214.333333159702</v>
      </c>
      <c r="B1625" s="117">
        <v>148.33000000000001</v>
      </c>
      <c r="C1625" s="117">
        <v>45.55</v>
      </c>
    </row>
    <row r="1626" spans="1:3" x14ac:dyDescent="0.25">
      <c r="A1626" s="120">
        <v>42215.333333159702</v>
      </c>
      <c r="B1626" s="117">
        <v>148.02000000000001</v>
      </c>
      <c r="C1626" s="117">
        <v>45.6</v>
      </c>
    </row>
    <row r="1627" spans="1:3" x14ac:dyDescent="0.25">
      <c r="A1627" s="120">
        <v>42216.333333159702</v>
      </c>
      <c r="B1627" s="117">
        <v>147.80000000000001</v>
      </c>
      <c r="C1627" s="117">
        <v>45.6</v>
      </c>
    </row>
    <row r="1628" spans="1:3" x14ac:dyDescent="0.25">
      <c r="A1628" s="120">
        <v>42217.333333159702</v>
      </c>
      <c r="B1628" s="117">
        <v>147.63999999999999</v>
      </c>
      <c r="C1628" s="117">
        <v>45.53</v>
      </c>
    </row>
    <row r="1629" spans="1:3" x14ac:dyDescent="0.25">
      <c r="A1629" s="120">
        <v>42218.333333159702</v>
      </c>
      <c r="B1629" s="117">
        <v>147.61000000000001</v>
      </c>
      <c r="C1629" s="117">
        <v>45.55</v>
      </c>
    </row>
    <row r="1630" spans="1:3" x14ac:dyDescent="0.25">
      <c r="A1630" s="120">
        <v>42219.333333159702</v>
      </c>
      <c r="B1630" s="117">
        <v>147.69</v>
      </c>
      <c r="C1630" s="117">
        <v>45.52</v>
      </c>
    </row>
    <row r="1631" spans="1:3" x14ac:dyDescent="0.25">
      <c r="A1631" s="120">
        <v>42220.333333159702</v>
      </c>
      <c r="B1631" s="117">
        <v>147.24</v>
      </c>
      <c r="C1631" s="117">
        <v>45.53</v>
      </c>
    </row>
    <row r="1632" spans="1:3" x14ac:dyDescent="0.25">
      <c r="A1632" s="120">
        <v>42221.333333159702</v>
      </c>
      <c r="B1632" s="117">
        <v>147.13999999999999</v>
      </c>
      <c r="C1632" s="117">
        <v>45.52</v>
      </c>
    </row>
    <row r="1633" spans="1:3" x14ac:dyDescent="0.25">
      <c r="A1633" s="120">
        <v>42222.333333159702</v>
      </c>
      <c r="B1633" s="117">
        <v>147.44</v>
      </c>
      <c r="C1633" s="117">
        <v>45.53</v>
      </c>
    </row>
    <row r="1634" spans="1:3" x14ac:dyDescent="0.25">
      <c r="A1634" s="120">
        <v>42223.333333159702</v>
      </c>
      <c r="B1634" s="117">
        <v>148.09</v>
      </c>
      <c r="C1634" s="117">
        <v>45.57</v>
      </c>
    </row>
    <row r="1635" spans="1:3" x14ac:dyDescent="0.25">
      <c r="A1635" s="120">
        <v>42224.333333159702</v>
      </c>
      <c r="B1635" s="117">
        <v>148.34</v>
      </c>
      <c r="C1635" s="117">
        <v>45.58</v>
      </c>
    </row>
    <row r="1636" spans="1:3" x14ac:dyDescent="0.25">
      <c r="A1636" s="120">
        <v>42225.333333159702</v>
      </c>
      <c r="B1636" s="117">
        <v>149.03</v>
      </c>
      <c r="C1636" s="117">
        <v>45.6</v>
      </c>
    </row>
    <row r="1637" spans="1:3" x14ac:dyDescent="0.25">
      <c r="A1637" s="120">
        <v>42226.333333159702</v>
      </c>
      <c r="B1637" s="117">
        <v>149.81</v>
      </c>
      <c r="C1637" s="117">
        <v>45.6</v>
      </c>
    </row>
    <row r="1638" spans="1:3" x14ac:dyDescent="0.25">
      <c r="A1638" s="120">
        <v>42227.333333159702</v>
      </c>
      <c r="B1638" s="117">
        <v>149.63</v>
      </c>
      <c r="C1638" s="117">
        <v>45.8</v>
      </c>
    </row>
    <row r="1639" spans="1:3" x14ac:dyDescent="0.25">
      <c r="A1639" s="120">
        <v>42228.333333159702</v>
      </c>
      <c r="B1639" s="117">
        <v>149.71</v>
      </c>
      <c r="C1639" s="117">
        <v>45.67</v>
      </c>
    </row>
    <row r="1640" spans="1:3" x14ac:dyDescent="0.25">
      <c r="A1640" s="120">
        <v>42229.333333159702</v>
      </c>
      <c r="B1640" s="117">
        <v>149.82</v>
      </c>
      <c r="C1640" s="117">
        <v>45.73</v>
      </c>
    </row>
    <row r="1641" spans="1:3" x14ac:dyDescent="0.25">
      <c r="A1641" s="120">
        <v>42230.333333159702</v>
      </c>
      <c r="B1641" s="117">
        <v>149.74</v>
      </c>
      <c r="C1641" s="117">
        <v>46.3</v>
      </c>
    </row>
    <row r="1642" spans="1:3" x14ac:dyDescent="0.25">
      <c r="A1642" s="120">
        <v>42231.333333159702</v>
      </c>
      <c r="B1642" s="117">
        <v>149.5</v>
      </c>
      <c r="C1642" s="117">
        <v>45.7</v>
      </c>
    </row>
    <row r="1643" spans="1:3" x14ac:dyDescent="0.25">
      <c r="A1643" s="120">
        <v>42232.333333159702</v>
      </c>
      <c r="B1643" s="117">
        <v>149.38</v>
      </c>
      <c r="C1643" s="117">
        <v>45.6</v>
      </c>
    </row>
    <row r="1644" spans="1:3" x14ac:dyDescent="0.25">
      <c r="A1644" s="120">
        <v>42233.333333159702</v>
      </c>
      <c r="B1644" s="117">
        <v>149.38</v>
      </c>
      <c r="C1644" s="117">
        <v>46.36</v>
      </c>
    </row>
    <row r="1645" spans="1:3" x14ac:dyDescent="0.25">
      <c r="A1645" s="120">
        <v>42234.333333159702</v>
      </c>
      <c r="B1645" s="117">
        <v>149.05000000000001</v>
      </c>
      <c r="C1645" s="117">
        <v>46.7</v>
      </c>
    </row>
    <row r="1646" spans="1:3" x14ac:dyDescent="0.25">
      <c r="A1646" s="120">
        <v>42235.333333159702</v>
      </c>
      <c r="B1646" s="117">
        <v>148.96</v>
      </c>
      <c r="C1646" s="117">
        <v>45.73</v>
      </c>
    </row>
    <row r="1647" spans="1:3" x14ac:dyDescent="0.25">
      <c r="A1647" s="120">
        <v>42236.333333159702</v>
      </c>
      <c r="B1647" s="117">
        <v>148.80000000000001</v>
      </c>
      <c r="C1647" s="117">
        <v>45.78</v>
      </c>
    </row>
    <row r="1648" spans="1:3" x14ac:dyDescent="0.25">
      <c r="A1648" s="120">
        <v>42237.333333159702</v>
      </c>
      <c r="B1648" s="117">
        <v>148.51</v>
      </c>
      <c r="C1648" s="117">
        <v>46.01</v>
      </c>
    </row>
    <row r="1649" spans="1:3" x14ac:dyDescent="0.25">
      <c r="A1649" s="120">
        <v>42238.333333159702</v>
      </c>
      <c r="B1649" s="117">
        <v>148.36000000000001</v>
      </c>
      <c r="C1649" s="117">
        <v>46.1</v>
      </c>
    </row>
    <row r="1650" spans="1:3" x14ac:dyDescent="0.25">
      <c r="A1650" s="120">
        <v>42239.333333159702</v>
      </c>
      <c r="B1650" s="117">
        <v>148.26</v>
      </c>
      <c r="C1650" s="117">
        <v>45.7</v>
      </c>
    </row>
    <row r="1651" spans="1:3" x14ac:dyDescent="0.25">
      <c r="A1651" s="120">
        <v>42240.333333159702</v>
      </c>
      <c r="B1651" s="117">
        <v>148.47</v>
      </c>
      <c r="C1651" s="117">
        <v>45.76</v>
      </c>
    </row>
    <row r="1652" spans="1:3" x14ac:dyDescent="0.25">
      <c r="A1652" s="120">
        <v>42241.333333159702</v>
      </c>
      <c r="B1652" s="117">
        <v>148.32</v>
      </c>
      <c r="C1652" s="117">
        <v>45.83</v>
      </c>
    </row>
    <row r="1653" spans="1:3" x14ac:dyDescent="0.25">
      <c r="A1653" s="120">
        <v>42242.333333159702</v>
      </c>
      <c r="B1653" s="117">
        <v>149.16</v>
      </c>
      <c r="C1653" s="117">
        <v>45.67</v>
      </c>
    </row>
    <row r="1654" spans="1:3" x14ac:dyDescent="0.25">
      <c r="A1654" s="120">
        <v>42243.333333159702</v>
      </c>
      <c r="B1654" s="117">
        <v>149.82</v>
      </c>
      <c r="C1654" s="117">
        <v>46.31</v>
      </c>
    </row>
    <row r="1655" spans="1:3" x14ac:dyDescent="0.25">
      <c r="A1655" s="120">
        <v>42244.333333159702</v>
      </c>
      <c r="B1655" s="117">
        <v>149.72</v>
      </c>
      <c r="C1655" s="117">
        <v>46.38</v>
      </c>
    </row>
    <row r="1656" spans="1:3" x14ac:dyDescent="0.25">
      <c r="A1656" s="120">
        <v>42245.333333159702</v>
      </c>
      <c r="B1656" s="117">
        <v>149.62</v>
      </c>
      <c r="C1656" s="117">
        <v>46.32</v>
      </c>
    </row>
    <row r="1657" spans="1:3" x14ac:dyDescent="0.25">
      <c r="A1657" s="120">
        <v>42246.333333159702</v>
      </c>
      <c r="B1657" s="117">
        <v>149.43</v>
      </c>
      <c r="C1657" s="117">
        <v>46.36</v>
      </c>
    </row>
    <row r="1658" spans="1:3" x14ac:dyDescent="0.25">
      <c r="A1658" s="120">
        <v>42247.333333159702</v>
      </c>
      <c r="B1658" s="117">
        <v>149.56</v>
      </c>
      <c r="C1658" s="117">
        <v>46.36</v>
      </c>
    </row>
    <row r="1659" spans="1:3" x14ac:dyDescent="0.25">
      <c r="A1659" s="120">
        <v>42248.333333159702</v>
      </c>
      <c r="B1659" s="117">
        <v>149.19999999999999</v>
      </c>
      <c r="C1659" s="117">
        <v>46.36</v>
      </c>
    </row>
    <row r="1660" spans="1:3" x14ac:dyDescent="0.25">
      <c r="A1660" s="120">
        <v>42249.333333159702</v>
      </c>
      <c r="B1660" s="117">
        <v>149.26</v>
      </c>
      <c r="C1660" s="117">
        <v>46.37</v>
      </c>
    </row>
    <row r="1661" spans="1:3" x14ac:dyDescent="0.25">
      <c r="A1661" s="120">
        <v>42250.333333159702</v>
      </c>
      <c r="B1661" s="117">
        <v>149.16</v>
      </c>
      <c r="C1661" s="117">
        <v>46.36</v>
      </c>
    </row>
    <row r="1662" spans="1:3" x14ac:dyDescent="0.25">
      <c r="A1662" s="120">
        <v>42251.333333159702</v>
      </c>
      <c r="B1662" s="117">
        <v>149.02000000000001</v>
      </c>
      <c r="C1662" s="117">
        <v>46.35</v>
      </c>
    </row>
    <row r="1663" spans="1:3" x14ac:dyDescent="0.25">
      <c r="A1663" s="120">
        <v>42252.333333159702</v>
      </c>
      <c r="B1663" s="117">
        <v>148.80000000000001</v>
      </c>
      <c r="C1663" s="117">
        <v>46.36</v>
      </c>
    </row>
    <row r="1664" spans="1:3" x14ac:dyDescent="0.25">
      <c r="A1664" s="120">
        <v>42253.333333159702</v>
      </c>
      <c r="B1664" s="117">
        <v>148.51</v>
      </c>
      <c r="C1664" s="117">
        <v>46.31</v>
      </c>
    </row>
    <row r="1665" spans="1:3" x14ac:dyDescent="0.25">
      <c r="A1665" s="120">
        <v>42254.333333159702</v>
      </c>
      <c r="B1665" s="117">
        <v>148.43</v>
      </c>
      <c r="C1665" s="117">
        <v>45.7</v>
      </c>
    </row>
    <row r="1666" spans="1:3" x14ac:dyDescent="0.25">
      <c r="A1666" s="120">
        <v>42255.333333159702</v>
      </c>
      <c r="B1666" s="117">
        <v>148.09</v>
      </c>
      <c r="C1666" s="117">
        <v>46.23</v>
      </c>
    </row>
    <row r="1667" spans="1:3" x14ac:dyDescent="0.25">
      <c r="A1667" s="120">
        <v>42256.333333159702</v>
      </c>
      <c r="B1667" s="117">
        <v>147.86000000000001</v>
      </c>
      <c r="C1667" s="117">
        <v>45.68</v>
      </c>
    </row>
    <row r="1668" spans="1:3" x14ac:dyDescent="0.25">
      <c r="A1668" s="120">
        <v>42257.333333159702</v>
      </c>
      <c r="B1668" s="117">
        <v>147.79</v>
      </c>
      <c r="C1668" s="117">
        <v>45.7</v>
      </c>
    </row>
    <row r="1669" spans="1:3" x14ac:dyDescent="0.25">
      <c r="A1669" s="120">
        <v>42258.333333159702</v>
      </c>
      <c r="B1669" s="117">
        <v>147.87</v>
      </c>
      <c r="C1669" s="117">
        <v>45.72</v>
      </c>
    </row>
    <row r="1670" spans="1:3" x14ac:dyDescent="0.25">
      <c r="A1670" s="120">
        <v>42259.333333101851</v>
      </c>
      <c r="B1670" s="117">
        <v>147.69</v>
      </c>
      <c r="C1670" s="117">
        <v>46.31</v>
      </c>
    </row>
    <row r="1671" spans="1:3" x14ac:dyDescent="0.25">
      <c r="A1671" s="120">
        <v>42260.333333101851</v>
      </c>
      <c r="B1671" s="117">
        <v>147.76</v>
      </c>
      <c r="C1671" s="117">
        <v>46.36</v>
      </c>
    </row>
    <row r="1672" spans="1:3" x14ac:dyDescent="0.25">
      <c r="A1672" s="120">
        <v>42261.333333101851</v>
      </c>
      <c r="B1672" s="117">
        <v>148.18</v>
      </c>
      <c r="C1672" s="117">
        <v>46.36</v>
      </c>
    </row>
    <row r="1673" spans="1:3" x14ac:dyDescent="0.25">
      <c r="A1673" s="120">
        <v>42262.333333101851</v>
      </c>
      <c r="B1673" s="117">
        <v>149.68</v>
      </c>
      <c r="C1673" s="117">
        <v>46.38</v>
      </c>
    </row>
    <row r="1674" spans="1:3" x14ac:dyDescent="0.25">
      <c r="A1674" s="120">
        <v>42263.333333101851</v>
      </c>
      <c r="B1674" s="117">
        <v>149.88999999999999</v>
      </c>
      <c r="C1674" s="117" t="s">
        <v>149</v>
      </c>
    </row>
    <row r="1675" spans="1:3" x14ac:dyDescent="0.25">
      <c r="A1675" s="120">
        <v>42264.333333101851</v>
      </c>
      <c r="B1675" s="117">
        <v>149.59</v>
      </c>
      <c r="C1675" s="117" t="s">
        <v>149</v>
      </c>
    </row>
    <row r="1676" spans="1:3" x14ac:dyDescent="0.25">
      <c r="A1676" s="120">
        <v>42265.333333101851</v>
      </c>
      <c r="B1676" s="117">
        <v>149.6</v>
      </c>
      <c r="C1676" s="117">
        <v>48.7</v>
      </c>
    </row>
    <row r="1677" spans="1:3" x14ac:dyDescent="0.25">
      <c r="A1677" s="121">
        <v>42266.333333159702</v>
      </c>
      <c r="B1677" s="122">
        <v>149.68</v>
      </c>
      <c r="C1677" s="122">
        <v>48.45</v>
      </c>
    </row>
    <row r="1678" spans="1:3" x14ac:dyDescent="0.25">
      <c r="A1678" s="121">
        <v>42267.333333159702</v>
      </c>
      <c r="B1678" s="122">
        <v>149.88999999999999</v>
      </c>
      <c r="C1678" s="122">
        <v>48.3</v>
      </c>
    </row>
    <row r="1679" spans="1:3" x14ac:dyDescent="0.25">
      <c r="A1679" s="121">
        <v>42268.333333159702</v>
      </c>
      <c r="B1679" s="122">
        <v>149.85</v>
      </c>
      <c r="C1679" s="122">
        <v>47.65</v>
      </c>
    </row>
    <row r="1680" spans="1:3" x14ac:dyDescent="0.25">
      <c r="A1680" s="121">
        <v>42269.333333159702</v>
      </c>
      <c r="B1680" s="122">
        <v>149.69999999999999</v>
      </c>
      <c r="C1680" s="122">
        <v>47.54</v>
      </c>
    </row>
    <row r="1681" spans="1:3" x14ac:dyDescent="0.25">
      <c r="A1681" s="121">
        <v>42270.333333159702</v>
      </c>
      <c r="B1681" s="122">
        <v>149.47999999999999</v>
      </c>
      <c r="C1681" s="122">
        <v>47.56</v>
      </c>
    </row>
    <row r="1682" spans="1:3" x14ac:dyDescent="0.25">
      <c r="A1682" s="121">
        <v>42271.333333159702</v>
      </c>
      <c r="B1682" s="122">
        <v>149.21</v>
      </c>
      <c r="C1682" s="122">
        <v>47.54</v>
      </c>
    </row>
    <row r="1683" spans="1:3" x14ac:dyDescent="0.25">
      <c r="A1683" s="121">
        <v>42272.333333159702</v>
      </c>
      <c r="B1683" s="122">
        <v>149.28</v>
      </c>
      <c r="C1683" s="122">
        <v>47.58</v>
      </c>
    </row>
    <row r="1684" spans="1:3" x14ac:dyDescent="0.25">
      <c r="A1684" s="121">
        <v>42273.333333159702</v>
      </c>
      <c r="B1684" s="122">
        <v>149.22999999999999</v>
      </c>
      <c r="C1684" s="122">
        <v>47.56</v>
      </c>
    </row>
    <row r="1685" spans="1:3" x14ac:dyDescent="0.25">
      <c r="A1685" s="121">
        <v>42274.333333101851</v>
      </c>
      <c r="B1685" s="122">
        <v>149.38</v>
      </c>
      <c r="C1685" s="122">
        <v>47.58</v>
      </c>
    </row>
    <row r="1686" spans="1:3" x14ac:dyDescent="0.25">
      <c r="A1686" s="121">
        <v>42275.333333101851</v>
      </c>
      <c r="B1686" s="122">
        <v>149.63</v>
      </c>
      <c r="C1686" s="122">
        <v>47.57</v>
      </c>
    </row>
    <row r="1687" spans="1:3" x14ac:dyDescent="0.25">
      <c r="A1687" s="121">
        <v>42276.333333101851</v>
      </c>
      <c r="B1687" s="122">
        <v>149.91</v>
      </c>
      <c r="C1687" s="122">
        <v>47.58</v>
      </c>
    </row>
    <row r="1688" spans="1:3" x14ac:dyDescent="0.25">
      <c r="A1688" s="121">
        <v>42277.333333101851</v>
      </c>
      <c r="B1688" s="122">
        <v>149.77000000000001</v>
      </c>
      <c r="C1688" s="122">
        <v>47.56</v>
      </c>
    </row>
    <row r="1689" spans="1:3" x14ac:dyDescent="0.25">
      <c r="A1689" s="121">
        <v>42278.333333043978</v>
      </c>
      <c r="B1689" s="122">
        <v>149.79</v>
      </c>
      <c r="C1689" s="122">
        <v>47.54</v>
      </c>
    </row>
    <row r="1690" spans="1:3" x14ac:dyDescent="0.25">
      <c r="A1690" s="121">
        <v>42279.333333043978</v>
      </c>
      <c r="B1690" s="122">
        <v>149.68</v>
      </c>
      <c r="C1690" s="122">
        <v>47.48</v>
      </c>
    </row>
    <row r="1691" spans="1:3" x14ac:dyDescent="0.25">
      <c r="A1691" s="121">
        <v>42280.333333043978</v>
      </c>
      <c r="B1691" s="122">
        <v>149.65</v>
      </c>
      <c r="C1691" s="122">
        <v>47.58</v>
      </c>
    </row>
    <row r="1692" spans="1:3" x14ac:dyDescent="0.25">
      <c r="A1692" s="121">
        <v>42281.333333043978</v>
      </c>
      <c r="B1692" s="122">
        <v>149.80000000000001</v>
      </c>
      <c r="C1692" s="122">
        <v>47.55</v>
      </c>
    </row>
    <row r="1693" spans="1:3" x14ac:dyDescent="0.25">
      <c r="A1693" s="121">
        <v>42282.333333043978</v>
      </c>
      <c r="B1693" s="122">
        <v>149.86000000000001</v>
      </c>
      <c r="C1693" s="122">
        <v>47.58</v>
      </c>
    </row>
    <row r="1694" spans="1:3" x14ac:dyDescent="0.25">
      <c r="A1694" s="121">
        <v>42283.333333043978</v>
      </c>
      <c r="B1694" s="122">
        <v>149.66</v>
      </c>
      <c r="C1694" s="122">
        <v>47.51</v>
      </c>
    </row>
    <row r="1695" spans="1:3" x14ac:dyDescent="0.25">
      <c r="A1695" s="121">
        <v>42284.333333043978</v>
      </c>
      <c r="B1695" s="122">
        <v>149.44</v>
      </c>
      <c r="C1695" s="122">
        <v>47.39</v>
      </c>
    </row>
    <row r="1696" spans="1:3" x14ac:dyDescent="0.25">
      <c r="A1696" s="121">
        <v>42285.333333043978</v>
      </c>
      <c r="B1696" s="122">
        <v>149.13999999999999</v>
      </c>
      <c r="C1696" s="122">
        <v>47.46</v>
      </c>
    </row>
    <row r="1697" spans="1:3" x14ac:dyDescent="0.25">
      <c r="A1697" s="121">
        <v>42286.333333043978</v>
      </c>
      <c r="B1697" s="122">
        <v>149.04</v>
      </c>
      <c r="C1697" s="122">
        <v>47.51</v>
      </c>
    </row>
    <row r="1698" spans="1:3" x14ac:dyDescent="0.25">
      <c r="A1698" s="121">
        <v>42287.333332986113</v>
      </c>
      <c r="B1698" s="122">
        <v>148.88</v>
      </c>
      <c r="C1698" s="122">
        <v>47.53</v>
      </c>
    </row>
    <row r="1699" spans="1:3" x14ac:dyDescent="0.25">
      <c r="A1699" s="121">
        <v>42288.333332986113</v>
      </c>
      <c r="B1699" s="122">
        <v>148.91</v>
      </c>
      <c r="C1699" s="122">
        <v>47.48</v>
      </c>
    </row>
    <row r="1700" spans="1:3" x14ac:dyDescent="0.25">
      <c r="A1700" s="121">
        <v>42289.333332986113</v>
      </c>
      <c r="B1700" s="122">
        <v>149.12</v>
      </c>
      <c r="C1700" s="122">
        <v>47.52</v>
      </c>
    </row>
    <row r="1701" spans="1:3" x14ac:dyDescent="0.25">
      <c r="A1701" s="121">
        <v>42290.333332986113</v>
      </c>
      <c r="B1701" s="122">
        <v>149.31</v>
      </c>
      <c r="C1701" s="122">
        <v>47.56</v>
      </c>
    </row>
    <row r="1702" spans="1:3" x14ac:dyDescent="0.25">
      <c r="A1702" s="121">
        <v>42291.333332986113</v>
      </c>
      <c r="B1702" s="122">
        <v>149.41999999999999</v>
      </c>
      <c r="C1702" s="122">
        <v>47.53</v>
      </c>
    </row>
    <row r="1703" spans="1:3" x14ac:dyDescent="0.25">
      <c r="A1703" s="121">
        <v>42292.333332986113</v>
      </c>
      <c r="B1703" s="122">
        <v>149.56</v>
      </c>
      <c r="C1703" s="122">
        <v>47.55</v>
      </c>
    </row>
    <row r="1704" spans="1:3" x14ac:dyDescent="0.25">
      <c r="A1704" s="121">
        <v>42293.333332986113</v>
      </c>
      <c r="B1704" s="122">
        <v>149.63</v>
      </c>
      <c r="C1704" s="122">
        <v>47.58</v>
      </c>
    </row>
    <row r="1705" spans="1:3" x14ac:dyDescent="0.25">
      <c r="A1705" s="121">
        <v>42294.333332986113</v>
      </c>
      <c r="B1705" s="122">
        <v>149.49</v>
      </c>
      <c r="C1705" s="122">
        <v>47.56</v>
      </c>
    </row>
    <row r="1706" spans="1:3" x14ac:dyDescent="0.25">
      <c r="A1706" s="121">
        <v>42295.333332986113</v>
      </c>
      <c r="B1706" s="122">
        <v>149.25</v>
      </c>
      <c r="C1706" s="122">
        <v>47.52</v>
      </c>
    </row>
    <row r="1707" spans="1:3" x14ac:dyDescent="0.25">
      <c r="A1707" s="121">
        <v>42296.333332986113</v>
      </c>
      <c r="B1707" s="122">
        <v>149.1</v>
      </c>
      <c r="C1707" s="122">
        <v>47.55</v>
      </c>
    </row>
    <row r="1708" spans="1:3" x14ac:dyDescent="0.25">
      <c r="A1708" s="121">
        <v>42297.333332986113</v>
      </c>
      <c r="B1708" s="122">
        <v>148.76</v>
      </c>
      <c r="C1708" s="122">
        <v>47.53</v>
      </c>
    </row>
    <row r="1709" spans="1:3" x14ac:dyDescent="0.25">
      <c r="A1709" s="121">
        <v>42298.333332986113</v>
      </c>
      <c r="B1709" s="122">
        <v>148.36000000000001</v>
      </c>
      <c r="C1709" s="122">
        <v>47.58</v>
      </c>
    </row>
    <row r="1710" spans="1:3" x14ac:dyDescent="0.25">
      <c r="A1710" s="121">
        <v>42299.333332986113</v>
      </c>
      <c r="B1710" s="122">
        <v>148.03</v>
      </c>
      <c r="C1710" s="122">
        <v>47.58</v>
      </c>
    </row>
    <row r="1711" spans="1:3" x14ac:dyDescent="0.25">
      <c r="A1711" s="121">
        <v>42300.333332986113</v>
      </c>
      <c r="B1711" s="122">
        <v>147.77000000000001</v>
      </c>
      <c r="C1711" s="122">
        <v>47.58</v>
      </c>
    </row>
    <row r="1712" spans="1:3" x14ac:dyDescent="0.25">
      <c r="A1712" s="121">
        <v>42301.333333159702</v>
      </c>
      <c r="B1712" s="122">
        <v>147.69</v>
      </c>
      <c r="C1712" s="122">
        <v>45.74</v>
      </c>
    </row>
    <row r="1713" spans="1:3" x14ac:dyDescent="0.25">
      <c r="A1713" s="121">
        <v>42302.333333159702</v>
      </c>
      <c r="B1713" s="122">
        <v>147.66</v>
      </c>
      <c r="C1713" s="122">
        <v>45.7</v>
      </c>
    </row>
    <row r="1714" spans="1:3" x14ac:dyDescent="0.25">
      <c r="A1714" s="121">
        <v>42303.333333159702</v>
      </c>
      <c r="B1714" s="122">
        <v>147.69999999999999</v>
      </c>
      <c r="C1714" s="122">
        <v>45.73</v>
      </c>
    </row>
    <row r="1715" spans="1:3" x14ac:dyDescent="0.25">
      <c r="A1715" s="121">
        <v>42304.333333159702</v>
      </c>
      <c r="B1715" s="122">
        <v>147.52000000000001</v>
      </c>
      <c r="C1715" s="122">
        <v>45.71</v>
      </c>
    </row>
    <row r="1716" spans="1:3" x14ac:dyDescent="0.25">
      <c r="A1716" s="121">
        <v>42305.333333159702</v>
      </c>
      <c r="B1716" s="122">
        <v>147.29</v>
      </c>
      <c r="C1716" s="122">
        <v>45.7</v>
      </c>
    </row>
    <row r="1717" spans="1:3" x14ac:dyDescent="0.25">
      <c r="A1717" s="121">
        <v>42306.333333159702</v>
      </c>
      <c r="B1717" s="122">
        <v>147.16999999999999</v>
      </c>
      <c r="C1717" s="122">
        <v>45.68</v>
      </c>
    </row>
    <row r="1718" spans="1:3" x14ac:dyDescent="0.25">
      <c r="A1718" s="121">
        <v>42307.333333159702</v>
      </c>
      <c r="B1718" s="122">
        <v>147.1</v>
      </c>
      <c r="C1718" s="122">
        <v>45.73</v>
      </c>
    </row>
    <row r="1719" spans="1:3" x14ac:dyDescent="0.25">
      <c r="A1719" s="121">
        <v>42308.333333101851</v>
      </c>
      <c r="B1719" s="122">
        <v>147.04</v>
      </c>
      <c r="C1719" s="122">
        <v>45.7</v>
      </c>
    </row>
    <row r="1720" spans="1:3" x14ac:dyDescent="0.25">
      <c r="A1720" s="121">
        <v>42309.333333043978</v>
      </c>
      <c r="B1720" s="122">
        <v>147.07</v>
      </c>
      <c r="C1720" s="122">
        <v>45.74</v>
      </c>
    </row>
    <row r="1721" spans="1:3" x14ac:dyDescent="0.25">
      <c r="A1721" s="121">
        <v>42310.333333043978</v>
      </c>
      <c r="B1721" s="122">
        <v>147.31</v>
      </c>
      <c r="C1721" s="122">
        <v>45.71</v>
      </c>
    </row>
    <row r="1722" spans="1:3" x14ac:dyDescent="0.25">
      <c r="A1722" s="121">
        <v>42311.333333043978</v>
      </c>
      <c r="B1722" s="122">
        <v>147.53</v>
      </c>
      <c r="C1722" s="122">
        <v>45.73</v>
      </c>
    </row>
    <row r="1723" spans="1:3" x14ac:dyDescent="0.25">
      <c r="A1723" s="121">
        <v>42312.333333043978</v>
      </c>
      <c r="B1723" s="122">
        <v>147.63999999999999</v>
      </c>
      <c r="C1723" s="122">
        <v>45.72</v>
      </c>
    </row>
    <row r="1724" spans="1:3" x14ac:dyDescent="0.25">
      <c r="A1724" s="121">
        <v>42313.333333043978</v>
      </c>
      <c r="B1724" s="122">
        <v>147.75</v>
      </c>
      <c r="C1724" s="122">
        <v>45.7</v>
      </c>
    </row>
    <row r="1725" spans="1:3" x14ac:dyDescent="0.25">
      <c r="A1725" s="121">
        <v>42314.333333043978</v>
      </c>
      <c r="B1725" s="122">
        <v>147.88999999999999</v>
      </c>
      <c r="C1725" s="122">
        <v>45.71</v>
      </c>
    </row>
    <row r="1726" spans="1:3" x14ac:dyDescent="0.25">
      <c r="A1726" s="121">
        <v>42315.333333043978</v>
      </c>
      <c r="B1726" s="122">
        <v>147.94999999999999</v>
      </c>
      <c r="C1726" s="122">
        <v>45.72</v>
      </c>
    </row>
    <row r="1727" spans="1:3" x14ac:dyDescent="0.25">
      <c r="A1727" s="121">
        <v>42316.333333043978</v>
      </c>
      <c r="B1727" s="122">
        <v>148.18</v>
      </c>
      <c r="C1727" s="122">
        <v>45.74</v>
      </c>
    </row>
    <row r="1728" spans="1:3" x14ac:dyDescent="0.25">
      <c r="A1728" s="121">
        <v>42317.333333043978</v>
      </c>
      <c r="B1728" s="122">
        <v>148.38999999999999</v>
      </c>
      <c r="C1728" s="122">
        <v>45.8</v>
      </c>
    </row>
    <row r="1729" spans="1:3" x14ac:dyDescent="0.25">
      <c r="A1729" s="121">
        <v>42318.333333043978</v>
      </c>
      <c r="B1729" s="122">
        <v>148.54</v>
      </c>
      <c r="C1729" s="122">
        <v>45.84</v>
      </c>
    </row>
    <row r="1730" spans="1:3" x14ac:dyDescent="0.25">
      <c r="A1730" s="121">
        <v>42319.333333043978</v>
      </c>
      <c r="B1730" s="122">
        <v>148.56</v>
      </c>
      <c r="C1730" s="122">
        <v>46.1</v>
      </c>
    </row>
    <row r="1731" spans="1:3" x14ac:dyDescent="0.25">
      <c r="A1731" s="121">
        <v>42320.333333043978</v>
      </c>
      <c r="B1731" s="122">
        <v>148.66</v>
      </c>
      <c r="C1731" s="122">
        <v>46.15</v>
      </c>
    </row>
    <row r="1732" spans="1:3" x14ac:dyDescent="0.25">
      <c r="A1732" s="121">
        <v>42321.333333043978</v>
      </c>
      <c r="B1732" s="122">
        <v>148.82</v>
      </c>
      <c r="C1732" s="122">
        <v>46.18</v>
      </c>
    </row>
    <row r="1733" spans="1:3" x14ac:dyDescent="0.25">
      <c r="A1733" s="121">
        <v>42322.333333043978</v>
      </c>
      <c r="B1733" s="122">
        <v>148.85</v>
      </c>
      <c r="C1733" s="122">
        <v>46.12</v>
      </c>
    </row>
    <row r="1734" spans="1:3" x14ac:dyDescent="0.25">
      <c r="A1734" s="121">
        <v>42323.333333043978</v>
      </c>
      <c r="B1734" s="122">
        <v>148.83000000000001</v>
      </c>
      <c r="C1734" s="122">
        <v>46.08</v>
      </c>
    </row>
    <row r="1735" spans="1:3" x14ac:dyDescent="0.25">
      <c r="A1735" s="121">
        <v>42324.333333043978</v>
      </c>
      <c r="B1735" s="122">
        <v>148.79</v>
      </c>
      <c r="C1735" s="122">
        <v>46.05</v>
      </c>
    </row>
    <row r="1736" spans="1:3" x14ac:dyDescent="0.25">
      <c r="A1736" s="121">
        <v>42325.333333043978</v>
      </c>
      <c r="B1736" s="122">
        <v>148.74</v>
      </c>
      <c r="C1736" s="122">
        <v>46</v>
      </c>
    </row>
    <row r="1737" spans="1:3" x14ac:dyDescent="0.25">
      <c r="A1737" s="121">
        <v>42326.333333043978</v>
      </c>
      <c r="B1737" s="122">
        <v>148.69</v>
      </c>
      <c r="C1737" s="122">
        <v>46.05</v>
      </c>
    </row>
    <row r="1738" spans="1:3" x14ac:dyDescent="0.25">
      <c r="A1738" s="121">
        <v>42327.333333043978</v>
      </c>
      <c r="B1738" s="122">
        <v>148.61000000000001</v>
      </c>
      <c r="C1738" s="122">
        <v>46.02</v>
      </c>
    </row>
    <row r="1739" spans="1:3" x14ac:dyDescent="0.25">
      <c r="A1739" s="121">
        <v>42328.333333043978</v>
      </c>
      <c r="B1739" s="122">
        <v>148.5</v>
      </c>
      <c r="C1739" s="122">
        <v>46</v>
      </c>
    </row>
    <row r="1740" spans="1:3" x14ac:dyDescent="0.25">
      <c r="A1740" s="121">
        <v>42329.333333043978</v>
      </c>
      <c r="B1740" s="122">
        <v>148.33000000000001</v>
      </c>
      <c r="C1740" s="122">
        <v>45.97</v>
      </c>
    </row>
    <row r="1741" spans="1:3" x14ac:dyDescent="0.25">
      <c r="A1741" s="121">
        <v>42330.333333043978</v>
      </c>
      <c r="B1741" s="122">
        <v>148.26</v>
      </c>
      <c r="C1741" s="122">
        <v>46</v>
      </c>
    </row>
    <row r="1742" spans="1:3" x14ac:dyDescent="0.25">
      <c r="A1742" s="121">
        <v>42331.333333043978</v>
      </c>
      <c r="B1742" s="122">
        <v>148.18</v>
      </c>
      <c r="C1742" s="122">
        <v>46.04</v>
      </c>
    </row>
    <row r="1743" spans="1:3" x14ac:dyDescent="0.25">
      <c r="A1743" s="121">
        <v>42332.333333043978</v>
      </c>
      <c r="B1743" s="122">
        <v>148.19999999999999</v>
      </c>
      <c r="C1743" s="122">
        <v>46</v>
      </c>
    </row>
    <row r="1744" spans="1:3" x14ac:dyDescent="0.25">
      <c r="A1744" s="121">
        <v>42333.333333043978</v>
      </c>
      <c r="B1744" s="122">
        <v>148.29</v>
      </c>
      <c r="C1744" s="122">
        <v>45.98</v>
      </c>
    </row>
    <row r="1745" spans="1:3" x14ac:dyDescent="0.25">
      <c r="A1745" s="121">
        <v>42334.333333043978</v>
      </c>
      <c r="B1745" s="122">
        <v>148.36000000000001</v>
      </c>
      <c r="C1745" s="122">
        <v>45.96</v>
      </c>
    </row>
    <row r="1746" spans="1:3" x14ac:dyDescent="0.25">
      <c r="A1746" s="121">
        <v>42335.333333043978</v>
      </c>
      <c r="B1746" s="122">
        <v>148.25</v>
      </c>
      <c r="C1746" s="122">
        <v>45.95</v>
      </c>
    </row>
    <row r="1747" spans="1:3" x14ac:dyDescent="0.25">
      <c r="A1747" s="121">
        <v>42336.333333043978</v>
      </c>
      <c r="B1747" s="122">
        <v>148.13</v>
      </c>
      <c r="C1747" s="122">
        <v>45.92</v>
      </c>
    </row>
    <row r="1748" spans="1:3" x14ac:dyDescent="0.25">
      <c r="A1748" s="121">
        <v>42337.333333043978</v>
      </c>
      <c r="B1748" s="122">
        <v>148.15</v>
      </c>
      <c r="C1748" s="122">
        <v>45.94</v>
      </c>
    </row>
    <row r="1749" spans="1:3" x14ac:dyDescent="0.25">
      <c r="A1749" s="121">
        <v>42338.333333043978</v>
      </c>
      <c r="B1749" s="122">
        <v>148.09</v>
      </c>
      <c r="C1749" s="122">
        <v>45.9</v>
      </c>
    </row>
    <row r="1750" spans="1:3" x14ac:dyDescent="0.25">
      <c r="A1750" s="121">
        <v>42339.333332986113</v>
      </c>
      <c r="B1750" s="122">
        <v>147.76</v>
      </c>
      <c r="C1750" s="122">
        <v>45.87</v>
      </c>
    </row>
    <row r="1751" spans="1:3" x14ac:dyDescent="0.25">
      <c r="A1751" s="121">
        <v>42340.333332986113</v>
      </c>
      <c r="B1751" s="122">
        <v>147.69999999999999</v>
      </c>
      <c r="C1751" s="122">
        <v>45.85</v>
      </c>
    </row>
    <row r="1752" spans="1:3" x14ac:dyDescent="0.25">
      <c r="A1752" s="121">
        <v>42341.333332986113</v>
      </c>
      <c r="B1752" s="122">
        <v>147.61000000000001</v>
      </c>
      <c r="C1752" s="122">
        <v>45.8</v>
      </c>
    </row>
    <row r="1753" spans="1:3" x14ac:dyDescent="0.25">
      <c r="A1753" s="121">
        <v>42342.333332986113</v>
      </c>
      <c r="B1753" s="122">
        <v>147.5</v>
      </c>
      <c r="C1753" s="122">
        <v>45.78</v>
      </c>
    </row>
    <row r="1754" spans="1:3" x14ac:dyDescent="0.25">
      <c r="A1754" s="121">
        <v>42343.333332986113</v>
      </c>
      <c r="B1754" s="122">
        <v>147.38999999999999</v>
      </c>
      <c r="C1754" s="122">
        <v>45.72</v>
      </c>
    </row>
    <row r="1755" spans="1:3" x14ac:dyDescent="0.25">
      <c r="A1755" s="121">
        <v>42344.333332986113</v>
      </c>
      <c r="B1755" s="122">
        <v>147.29</v>
      </c>
      <c r="C1755" s="122">
        <v>45.7</v>
      </c>
    </row>
    <row r="1756" spans="1:3" x14ac:dyDescent="0.25">
      <c r="A1756" s="121">
        <v>42345.333332986113</v>
      </c>
      <c r="B1756" s="122">
        <v>147.29</v>
      </c>
      <c r="C1756" s="122">
        <v>45.67</v>
      </c>
    </row>
    <row r="1757" spans="1:3" x14ac:dyDescent="0.25">
      <c r="A1757" s="121">
        <v>42346.333332986113</v>
      </c>
      <c r="B1757" s="122">
        <v>147.15</v>
      </c>
      <c r="C1757" s="122">
        <v>45.64</v>
      </c>
    </row>
    <row r="1758" spans="1:3" x14ac:dyDescent="0.25">
      <c r="A1758" s="121">
        <v>42347.333332986113</v>
      </c>
      <c r="B1758" s="122">
        <v>147.03</v>
      </c>
      <c r="C1758" s="122">
        <v>45.6</v>
      </c>
    </row>
    <row r="1759" spans="1:3" x14ac:dyDescent="0.25">
      <c r="A1759" s="121">
        <v>42348.333332986113</v>
      </c>
      <c r="B1759" s="122">
        <v>146.88999999999999</v>
      </c>
      <c r="C1759" s="122">
        <v>45.6</v>
      </c>
    </row>
    <row r="1760" spans="1:3" x14ac:dyDescent="0.25">
      <c r="A1760" s="121">
        <v>42349.333332986113</v>
      </c>
      <c r="B1760" s="122">
        <v>146.76</v>
      </c>
      <c r="C1760" s="122">
        <v>45.57</v>
      </c>
    </row>
    <row r="1761" spans="1:3" x14ac:dyDescent="0.25">
      <c r="A1761" s="121">
        <v>42350.333332986113</v>
      </c>
      <c r="B1761" s="122">
        <v>146.59</v>
      </c>
      <c r="C1761" s="122">
        <v>45.55</v>
      </c>
    </row>
    <row r="1762" spans="1:3" x14ac:dyDescent="0.25">
      <c r="A1762" s="121">
        <v>42351.333332986113</v>
      </c>
      <c r="B1762" s="122">
        <v>146.43</v>
      </c>
      <c r="C1762" s="122">
        <v>45.5</v>
      </c>
    </row>
    <row r="1763" spans="1:3" x14ac:dyDescent="0.25">
      <c r="A1763" s="121">
        <v>42352.333332986113</v>
      </c>
      <c r="B1763" s="122">
        <v>146.28</v>
      </c>
      <c r="C1763" s="122">
        <v>45.5</v>
      </c>
    </row>
    <row r="1764" spans="1:3" x14ac:dyDescent="0.25">
      <c r="A1764" s="121">
        <v>42353.333332986113</v>
      </c>
      <c r="B1764" s="122">
        <v>146.1</v>
      </c>
      <c r="C1764" s="122">
        <v>45.5</v>
      </c>
    </row>
    <row r="1765" spans="1:3" x14ac:dyDescent="0.25">
      <c r="A1765" s="121">
        <v>42354.333332986113</v>
      </c>
      <c r="B1765" s="122">
        <v>145.91999999999999</v>
      </c>
      <c r="C1765" s="122">
        <v>45.5</v>
      </c>
    </row>
    <row r="1766" spans="1:3" x14ac:dyDescent="0.25">
      <c r="A1766" s="121">
        <v>42355.333332986113</v>
      </c>
      <c r="B1766" s="122">
        <v>145.82</v>
      </c>
      <c r="C1766" s="122">
        <v>45.5</v>
      </c>
    </row>
    <row r="1767" spans="1:3" x14ac:dyDescent="0.25">
      <c r="A1767" s="121">
        <v>42356.333332986113</v>
      </c>
      <c r="B1767" s="122">
        <v>145.71</v>
      </c>
      <c r="C1767" s="122">
        <v>45.5</v>
      </c>
    </row>
    <row r="1768" spans="1:3" x14ac:dyDescent="0.25">
      <c r="A1768" s="121">
        <v>42357.333332986113</v>
      </c>
      <c r="B1768" s="122">
        <v>145.69</v>
      </c>
      <c r="C1768" s="122">
        <v>45.5</v>
      </c>
    </row>
    <row r="1769" spans="1:3" x14ac:dyDescent="0.25">
      <c r="A1769" s="121">
        <v>42358.333332986113</v>
      </c>
      <c r="B1769" s="122">
        <v>145.68</v>
      </c>
      <c r="C1769" s="122">
        <v>45.5</v>
      </c>
    </row>
    <row r="1770" spans="1:3" x14ac:dyDescent="0.25">
      <c r="A1770" s="121">
        <v>42359.333332986113</v>
      </c>
      <c r="B1770" s="122">
        <v>145.69999999999999</v>
      </c>
      <c r="C1770" s="122">
        <v>45.5</v>
      </c>
    </row>
    <row r="1771" spans="1:3" x14ac:dyDescent="0.25">
      <c r="A1771" s="121">
        <v>42360.333332986113</v>
      </c>
      <c r="B1771" s="122">
        <v>145.66999999999999</v>
      </c>
      <c r="C1771" s="122">
        <v>45.5</v>
      </c>
    </row>
    <row r="1772" spans="1:3" x14ac:dyDescent="0.25">
      <c r="A1772" s="121">
        <v>42361.333332986113</v>
      </c>
      <c r="B1772" s="122">
        <v>145.71</v>
      </c>
      <c r="C1772" s="122">
        <v>45.5</v>
      </c>
    </row>
    <row r="1773" spans="1:3" x14ac:dyDescent="0.25">
      <c r="A1773" s="121">
        <v>42362.333332986113</v>
      </c>
      <c r="B1773" s="122">
        <v>145.72999999999999</v>
      </c>
      <c r="C1773" s="122">
        <v>45.5</v>
      </c>
    </row>
    <row r="1774" spans="1:3" x14ac:dyDescent="0.25">
      <c r="A1774" s="121">
        <v>42363.333332986113</v>
      </c>
      <c r="B1774" s="122">
        <v>145.74</v>
      </c>
      <c r="C1774" s="122">
        <v>45.5</v>
      </c>
    </row>
    <row r="1775" spans="1:3" x14ac:dyDescent="0.25">
      <c r="A1775" s="121">
        <v>42364.333332986113</v>
      </c>
      <c r="B1775" s="122">
        <v>145.71</v>
      </c>
      <c r="C1775" s="122">
        <v>45.5</v>
      </c>
    </row>
    <row r="1776" spans="1:3" x14ac:dyDescent="0.25">
      <c r="A1776" s="121">
        <v>42365.333332986113</v>
      </c>
      <c r="B1776" s="122">
        <v>145.72</v>
      </c>
      <c r="C1776" s="122">
        <v>45.5</v>
      </c>
    </row>
    <row r="1777" spans="1:3" x14ac:dyDescent="0.25">
      <c r="A1777" s="121">
        <v>42366.333332986113</v>
      </c>
      <c r="B1777" s="122">
        <v>145.72</v>
      </c>
      <c r="C1777" s="122">
        <v>45.5</v>
      </c>
    </row>
    <row r="1778" spans="1:3" x14ac:dyDescent="0.25">
      <c r="A1778" s="121">
        <v>42367.333332986113</v>
      </c>
      <c r="B1778" s="122">
        <v>145.74</v>
      </c>
      <c r="C1778" s="122">
        <v>45.5</v>
      </c>
    </row>
    <row r="1779" spans="1:3" x14ac:dyDescent="0.25">
      <c r="A1779" s="121">
        <v>42368.333332986113</v>
      </c>
      <c r="B1779" s="122">
        <v>145.75</v>
      </c>
      <c r="C1779" s="122">
        <v>45.5</v>
      </c>
    </row>
    <row r="1780" spans="1:3" x14ac:dyDescent="0.25">
      <c r="A1780" s="121">
        <v>42369.333332986113</v>
      </c>
      <c r="B1780" s="122">
        <v>145.77000000000001</v>
      </c>
      <c r="C1780" s="122">
        <v>45.5</v>
      </c>
    </row>
    <row r="1781" spans="1:3" x14ac:dyDescent="0.25">
      <c r="A1781" s="121">
        <v>42370.333333159702</v>
      </c>
      <c r="B1781" s="122">
        <v>145.72999999999999</v>
      </c>
      <c r="C1781" s="122">
        <v>45.5</v>
      </c>
    </row>
    <row r="1782" spans="1:3" x14ac:dyDescent="0.25">
      <c r="A1782" s="121">
        <v>42371.333333159702</v>
      </c>
      <c r="B1782" s="122">
        <v>145.74</v>
      </c>
      <c r="C1782" s="122">
        <v>45.5</v>
      </c>
    </row>
    <row r="1783" spans="1:3" x14ac:dyDescent="0.25">
      <c r="A1783" s="121">
        <v>42372.333333159702</v>
      </c>
      <c r="B1783" s="122">
        <v>145.74</v>
      </c>
      <c r="C1783" s="122">
        <v>45.5</v>
      </c>
    </row>
    <row r="1784" spans="1:3" x14ac:dyDescent="0.25">
      <c r="A1784" s="121">
        <v>42373.333333159702</v>
      </c>
      <c r="B1784" s="122">
        <v>145.75</v>
      </c>
      <c r="C1784" s="122">
        <v>45.5</v>
      </c>
    </row>
    <row r="1785" spans="1:3" x14ac:dyDescent="0.25">
      <c r="A1785" s="121">
        <v>42374.333333159702</v>
      </c>
      <c r="B1785" s="122">
        <v>145.76</v>
      </c>
      <c r="C1785" s="122">
        <v>45.5</v>
      </c>
    </row>
    <row r="1786" spans="1:3" x14ac:dyDescent="0.25">
      <c r="A1786" s="121">
        <v>42375.333333159702</v>
      </c>
      <c r="B1786" s="122">
        <v>145.77000000000001</v>
      </c>
      <c r="C1786" s="122">
        <v>45.5</v>
      </c>
    </row>
    <row r="1787" spans="1:3" x14ac:dyDescent="0.25">
      <c r="A1787" s="121">
        <v>42376.333333159702</v>
      </c>
      <c r="B1787" s="122">
        <v>145.77000000000001</v>
      </c>
      <c r="C1787" s="122">
        <v>45.5</v>
      </c>
    </row>
    <row r="1788" spans="1:3" x14ac:dyDescent="0.25">
      <c r="A1788" s="121">
        <v>42377.333333159702</v>
      </c>
      <c r="B1788" s="122">
        <v>145.79</v>
      </c>
      <c r="C1788" s="122">
        <v>45.5</v>
      </c>
    </row>
    <row r="1789" spans="1:3" x14ac:dyDescent="0.25">
      <c r="A1789" s="121">
        <v>42378.333333159702</v>
      </c>
      <c r="B1789" s="122">
        <v>145.79</v>
      </c>
      <c r="C1789" s="122">
        <v>45.5</v>
      </c>
    </row>
    <row r="1790" spans="1:3" x14ac:dyDescent="0.25">
      <c r="A1790" s="121">
        <v>42379.333333159702</v>
      </c>
      <c r="B1790" s="122">
        <v>145.80000000000001</v>
      </c>
      <c r="C1790" s="122">
        <v>45.5</v>
      </c>
    </row>
    <row r="1791" spans="1:3" x14ac:dyDescent="0.25">
      <c r="A1791" s="121">
        <v>42380.333333159702</v>
      </c>
      <c r="B1791" s="122">
        <v>145.79</v>
      </c>
      <c r="C1791" s="122">
        <v>45.5</v>
      </c>
    </row>
    <row r="1792" spans="1:3" x14ac:dyDescent="0.25">
      <c r="A1792" s="121">
        <v>42381.333333159702</v>
      </c>
      <c r="B1792" s="122">
        <v>145.76</v>
      </c>
      <c r="C1792" s="122">
        <v>45.5</v>
      </c>
    </row>
    <row r="1793" spans="1:3" x14ac:dyDescent="0.25">
      <c r="A1793" s="121">
        <v>42382.333333159702</v>
      </c>
      <c r="B1793" s="122">
        <v>145.72999999999999</v>
      </c>
      <c r="C1793" s="122">
        <v>45.5</v>
      </c>
    </row>
    <row r="1794" spans="1:3" x14ac:dyDescent="0.25">
      <c r="A1794" s="121">
        <v>42383.333333159702</v>
      </c>
      <c r="B1794" s="122">
        <v>145.71</v>
      </c>
      <c r="C1794" s="122">
        <v>45.5</v>
      </c>
    </row>
    <row r="1795" spans="1:3" x14ac:dyDescent="0.25">
      <c r="A1795" s="121">
        <v>42384.333333159702</v>
      </c>
      <c r="B1795" s="122">
        <v>145.68</v>
      </c>
      <c r="C1795" s="122">
        <v>45.5</v>
      </c>
    </row>
    <row r="1796" spans="1:3" x14ac:dyDescent="0.25">
      <c r="A1796" s="121">
        <v>42385.333333159702</v>
      </c>
      <c r="B1796" s="122">
        <v>145.63999999999999</v>
      </c>
      <c r="C1796" s="122">
        <v>45.5</v>
      </c>
    </row>
    <row r="1797" spans="1:3" x14ac:dyDescent="0.25">
      <c r="A1797" s="121">
        <v>42386.333333159702</v>
      </c>
      <c r="B1797" s="122">
        <v>145.63</v>
      </c>
      <c r="C1797" s="122">
        <v>45.5</v>
      </c>
    </row>
    <row r="1798" spans="1:3" x14ac:dyDescent="0.25">
      <c r="A1798" s="121">
        <v>42387.333333159702</v>
      </c>
      <c r="B1798" s="122">
        <v>145.63</v>
      </c>
      <c r="C1798" s="122">
        <v>45.5</v>
      </c>
    </row>
    <row r="1799" spans="1:3" x14ac:dyDescent="0.25">
      <c r="A1799" s="121">
        <v>42388.333333159702</v>
      </c>
      <c r="B1799" s="122">
        <v>145.6</v>
      </c>
      <c r="C1799" s="122">
        <v>45.5</v>
      </c>
    </row>
    <row r="1800" spans="1:3" x14ac:dyDescent="0.25">
      <c r="A1800" s="121">
        <v>42389.333333159702</v>
      </c>
      <c r="B1800" s="122">
        <v>145.59</v>
      </c>
      <c r="C1800" s="122">
        <v>45.5</v>
      </c>
    </row>
    <row r="1801" spans="1:3" x14ac:dyDescent="0.25">
      <c r="A1801" s="121">
        <v>42390.333333159702</v>
      </c>
      <c r="B1801" s="122">
        <v>145.57</v>
      </c>
      <c r="C1801" s="122">
        <v>45.5</v>
      </c>
    </row>
    <row r="1802" spans="1:3" x14ac:dyDescent="0.25">
      <c r="A1802" s="121">
        <v>42391.333333159702</v>
      </c>
      <c r="B1802" s="122">
        <v>145.53</v>
      </c>
      <c r="C1802" s="122">
        <v>45.5</v>
      </c>
    </row>
    <row r="1803" spans="1:3" x14ac:dyDescent="0.25">
      <c r="A1803" s="121">
        <v>42392.333333159702</v>
      </c>
      <c r="B1803" s="122">
        <v>145.51</v>
      </c>
      <c r="C1803" s="122">
        <v>45.5</v>
      </c>
    </row>
    <row r="1804" spans="1:3" x14ac:dyDescent="0.25">
      <c r="A1804" s="121">
        <v>42393.333333159702</v>
      </c>
      <c r="B1804" s="122">
        <v>145.47999999999999</v>
      </c>
      <c r="C1804" s="122">
        <v>45.5</v>
      </c>
    </row>
    <row r="1805" spans="1:3" x14ac:dyDescent="0.25">
      <c r="A1805" s="121">
        <v>42394.333333159702</v>
      </c>
      <c r="B1805" s="122">
        <v>145.47999999999999</v>
      </c>
      <c r="C1805" s="122">
        <v>45.5</v>
      </c>
    </row>
    <row r="1806" spans="1:3" x14ac:dyDescent="0.25">
      <c r="A1806" s="121">
        <v>42395.333333159702</v>
      </c>
      <c r="B1806" s="122">
        <v>145.47999999999999</v>
      </c>
      <c r="C1806" s="122">
        <v>45.5</v>
      </c>
    </row>
    <row r="1807" spans="1:3" x14ac:dyDescent="0.25">
      <c r="A1807" s="121">
        <v>42396.333333101851</v>
      </c>
      <c r="B1807" s="122">
        <v>145.49</v>
      </c>
      <c r="C1807" s="122">
        <v>45.5</v>
      </c>
    </row>
    <row r="1808" spans="1:3" x14ac:dyDescent="0.25">
      <c r="A1808" s="121">
        <v>42397.333333101851</v>
      </c>
      <c r="B1808" s="122">
        <v>145.49</v>
      </c>
      <c r="C1808" s="122">
        <v>45.5</v>
      </c>
    </row>
    <row r="1809" spans="1:3" x14ac:dyDescent="0.25">
      <c r="A1809" s="121">
        <v>42398.333333101851</v>
      </c>
      <c r="B1809" s="122">
        <v>145.49</v>
      </c>
      <c r="C1809" s="122">
        <v>45.5</v>
      </c>
    </row>
    <row r="1810" spans="1:3" x14ac:dyDescent="0.25">
      <c r="A1810" s="121">
        <v>42399.333333101851</v>
      </c>
      <c r="B1810" s="122">
        <v>145.49</v>
      </c>
      <c r="C1810" s="122">
        <v>45.5</v>
      </c>
    </row>
    <row r="1811" spans="1:3" x14ac:dyDescent="0.25">
      <c r="A1811" s="121">
        <v>42400.333333101851</v>
      </c>
      <c r="B1811" s="122">
        <v>145.44999999999999</v>
      </c>
      <c r="C1811" s="122">
        <v>45.5</v>
      </c>
    </row>
    <row r="1812" spans="1:3" x14ac:dyDescent="0.25">
      <c r="A1812" s="121">
        <v>42401.333333333299</v>
      </c>
      <c r="B1812" s="122">
        <v>145.44999999999999</v>
      </c>
      <c r="C1812" s="122">
        <v>45.5</v>
      </c>
    </row>
    <row r="1813" spans="1:3" x14ac:dyDescent="0.25">
      <c r="A1813" s="121">
        <v>42402.333333333299</v>
      </c>
      <c r="B1813" s="122">
        <v>145.44999999999999</v>
      </c>
      <c r="C1813" s="122">
        <v>45.5</v>
      </c>
    </row>
    <row r="1814" spans="1:3" x14ac:dyDescent="0.25">
      <c r="A1814" s="121">
        <v>42403.333333333299</v>
      </c>
      <c r="B1814" s="122">
        <v>145.44999999999999</v>
      </c>
      <c r="C1814" s="122">
        <v>45.5</v>
      </c>
    </row>
    <row r="1815" spans="1:3" x14ac:dyDescent="0.25">
      <c r="A1815" s="121">
        <v>42404.333333333299</v>
      </c>
      <c r="B1815" s="122">
        <v>145.44999999999999</v>
      </c>
      <c r="C1815" s="122">
        <v>45.5</v>
      </c>
    </row>
    <row r="1816" spans="1:3" x14ac:dyDescent="0.25">
      <c r="A1816" s="121">
        <v>42405.333333333299</v>
      </c>
      <c r="B1816" s="122">
        <v>145.44999999999999</v>
      </c>
      <c r="C1816" s="122">
        <v>45.5</v>
      </c>
    </row>
    <row r="1817" spans="1:3" x14ac:dyDescent="0.25">
      <c r="A1817" s="121">
        <v>42406.333333333299</v>
      </c>
      <c r="B1817" s="122">
        <v>145.43</v>
      </c>
      <c r="C1817" s="122">
        <v>45.5</v>
      </c>
    </row>
    <row r="1818" spans="1:3" x14ac:dyDescent="0.25">
      <c r="A1818" s="121">
        <v>42407.333333333299</v>
      </c>
      <c r="B1818" s="122">
        <v>145.43</v>
      </c>
      <c r="C1818" s="122">
        <v>45.5</v>
      </c>
    </row>
    <row r="1819" spans="1:3" x14ac:dyDescent="0.25">
      <c r="A1819" s="121">
        <v>42408.333333333299</v>
      </c>
      <c r="B1819" s="122">
        <v>145.43</v>
      </c>
      <c r="C1819" s="122">
        <v>45.5</v>
      </c>
    </row>
    <row r="1820" spans="1:3" x14ac:dyDescent="0.25">
      <c r="A1820" s="121">
        <v>42409.333333333299</v>
      </c>
      <c r="B1820" s="122">
        <v>145.38</v>
      </c>
      <c r="C1820" s="122">
        <v>45.5</v>
      </c>
    </row>
    <row r="1821" spans="1:3" x14ac:dyDescent="0.25">
      <c r="A1821" s="121">
        <v>42410.333333333299</v>
      </c>
      <c r="B1821" s="122">
        <v>145.36000000000001</v>
      </c>
      <c r="C1821" s="122">
        <v>45.5</v>
      </c>
    </row>
    <row r="1822" spans="1:3" x14ac:dyDescent="0.25">
      <c r="A1822" s="121">
        <v>42411.333333333299</v>
      </c>
      <c r="B1822" s="122">
        <v>145.36000000000001</v>
      </c>
      <c r="C1822" s="122">
        <v>45.5</v>
      </c>
    </row>
    <row r="1823" spans="1:3" x14ac:dyDescent="0.25">
      <c r="A1823" s="121">
        <v>42412.333333333299</v>
      </c>
      <c r="B1823" s="122">
        <v>145.33000000000001</v>
      </c>
      <c r="C1823" s="122">
        <v>45.5</v>
      </c>
    </row>
    <row r="1824" spans="1:3" x14ac:dyDescent="0.25">
      <c r="A1824" s="121">
        <v>42413.333333333299</v>
      </c>
      <c r="B1824" s="122">
        <v>145.33000000000001</v>
      </c>
      <c r="C1824" s="122">
        <v>45.5</v>
      </c>
    </row>
    <row r="1825" spans="1:3" x14ac:dyDescent="0.25">
      <c r="A1825" s="121">
        <v>42414.333333333299</v>
      </c>
      <c r="B1825" s="122">
        <v>145.32</v>
      </c>
      <c r="C1825" s="122">
        <v>45.5</v>
      </c>
    </row>
    <row r="1826" spans="1:3" x14ac:dyDescent="0.25">
      <c r="A1826" s="121">
        <v>42415.333333333299</v>
      </c>
      <c r="B1826" s="122">
        <v>145.28</v>
      </c>
      <c r="C1826" s="122">
        <v>45.5</v>
      </c>
    </row>
    <row r="1827" spans="1:3" x14ac:dyDescent="0.25">
      <c r="A1827" s="121">
        <v>42416.333333333299</v>
      </c>
      <c r="B1827" s="122">
        <v>145.28</v>
      </c>
      <c r="C1827" s="122">
        <v>45.5</v>
      </c>
    </row>
    <row r="1828" spans="1:3" x14ac:dyDescent="0.25">
      <c r="A1828" s="121">
        <v>42417.333333333299</v>
      </c>
      <c r="B1828" s="122">
        <v>145.28</v>
      </c>
      <c r="C1828" s="122">
        <v>45.5</v>
      </c>
    </row>
    <row r="1829" spans="1:3" x14ac:dyDescent="0.25">
      <c r="A1829" s="121">
        <v>42418.333333333299</v>
      </c>
      <c r="B1829" s="122">
        <v>145.27000000000001</v>
      </c>
      <c r="C1829" s="122">
        <v>45.5</v>
      </c>
    </row>
    <row r="1830" spans="1:3" x14ac:dyDescent="0.25">
      <c r="A1830" s="121">
        <v>42419.333333333299</v>
      </c>
      <c r="B1830" s="122">
        <v>145.27000000000001</v>
      </c>
      <c r="C1830" s="122">
        <v>45.5</v>
      </c>
    </row>
    <row r="1831" spans="1:3" x14ac:dyDescent="0.25">
      <c r="A1831" s="121">
        <v>42420.333333333299</v>
      </c>
      <c r="B1831" s="122">
        <v>145.26</v>
      </c>
      <c r="C1831" s="122">
        <v>45.5</v>
      </c>
    </row>
    <row r="1832" spans="1:3" x14ac:dyDescent="0.25">
      <c r="A1832" s="121">
        <v>42421.333333333299</v>
      </c>
      <c r="B1832" s="122">
        <v>145.22999999999999</v>
      </c>
      <c r="C1832" s="122">
        <v>45.5</v>
      </c>
    </row>
    <row r="1833" spans="1:3" x14ac:dyDescent="0.25">
      <c r="A1833" s="121">
        <v>42422.333333333299</v>
      </c>
      <c r="B1833" s="122">
        <v>145.22999999999999</v>
      </c>
      <c r="C1833" s="122">
        <v>45.5</v>
      </c>
    </row>
    <row r="1834" spans="1:3" x14ac:dyDescent="0.25">
      <c r="A1834" s="121">
        <v>42423.333333333299</v>
      </c>
      <c r="B1834" s="122">
        <v>145.21</v>
      </c>
      <c r="C1834" s="122">
        <v>45.5</v>
      </c>
    </row>
    <row r="1835" spans="1:3" x14ac:dyDescent="0.25">
      <c r="A1835" s="121">
        <v>42424.333333333299</v>
      </c>
      <c r="B1835" s="122">
        <v>145.21</v>
      </c>
      <c r="C1835" s="122">
        <v>45.5</v>
      </c>
    </row>
    <row r="1836" spans="1:3" x14ac:dyDescent="0.25">
      <c r="A1836" s="121">
        <v>42425.333333333299</v>
      </c>
      <c r="B1836" s="122">
        <v>145.21</v>
      </c>
      <c r="C1836" s="122">
        <v>45.5</v>
      </c>
    </row>
    <row r="1837" spans="1:3" x14ac:dyDescent="0.25">
      <c r="A1837" s="121">
        <v>42426.333333333299</v>
      </c>
      <c r="B1837" s="122">
        <v>145.21</v>
      </c>
      <c r="C1837" s="122">
        <v>45.5</v>
      </c>
    </row>
    <row r="1838" spans="1:3" x14ac:dyDescent="0.25">
      <c r="A1838" s="121">
        <v>42427.333333333299</v>
      </c>
      <c r="B1838" s="122">
        <v>145.19999999999999</v>
      </c>
      <c r="C1838" s="122">
        <v>45.5</v>
      </c>
    </row>
    <row r="1839" spans="1:3" x14ac:dyDescent="0.25">
      <c r="A1839" s="121">
        <v>42428.333333333299</v>
      </c>
      <c r="B1839" s="122">
        <v>145.16</v>
      </c>
      <c r="C1839" s="122">
        <v>45.5</v>
      </c>
    </row>
    <row r="1840" spans="1:3" x14ac:dyDescent="0.25">
      <c r="A1840" s="121">
        <v>42429.333333333299</v>
      </c>
      <c r="B1840" s="122">
        <v>145.15</v>
      </c>
      <c r="C1840" s="122">
        <v>45.5</v>
      </c>
    </row>
    <row r="1841" spans="1:3" x14ac:dyDescent="0.25">
      <c r="A1841" s="121">
        <v>42430.333333333299</v>
      </c>
      <c r="B1841" s="122">
        <v>145.13</v>
      </c>
      <c r="C1841" s="122">
        <v>45.5</v>
      </c>
    </row>
    <row r="1842" spans="1:3" x14ac:dyDescent="0.25">
      <c r="A1842" s="121">
        <v>42431.333333333299</v>
      </c>
      <c r="B1842" s="122">
        <v>145.12</v>
      </c>
      <c r="C1842" s="122">
        <v>45.5</v>
      </c>
    </row>
    <row r="1843" spans="1:3" x14ac:dyDescent="0.25">
      <c r="A1843" s="121">
        <v>42432.333333333299</v>
      </c>
      <c r="B1843" s="122">
        <v>145.11000000000001</v>
      </c>
      <c r="C1843" s="122">
        <v>45.5</v>
      </c>
    </row>
    <row r="1844" spans="1:3" x14ac:dyDescent="0.25">
      <c r="A1844" s="121">
        <v>42433.333333333299</v>
      </c>
      <c r="B1844" s="122">
        <v>145.1</v>
      </c>
      <c r="C1844" s="122">
        <v>45.5</v>
      </c>
    </row>
    <row r="1845" spans="1:3" x14ac:dyDescent="0.25">
      <c r="A1845" s="121">
        <v>42434.333333333299</v>
      </c>
      <c r="B1845" s="122">
        <v>145.1</v>
      </c>
      <c r="C1845" s="122">
        <v>45.5</v>
      </c>
    </row>
    <row r="1846" spans="1:3" x14ac:dyDescent="0.25">
      <c r="A1846" s="121">
        <v>42435.333333333299</v>
      </c>
      <c r="B1846" s="122">
        <v>145.09</v>
      </c>
      <c r="C1846" s="122">
        <v>45.5</v>
      </c>
    </row>
    <row r="1847" spans="1:3" x14ac:dyDescent="0.25">
      <c r="A1847" s="121">
        <v>42436.333333333299</v>
      </c>
      <c r="B1847" s="122">
        <v>145.07</v>
      </c>
      <c r="C1847" s="122">
        <v>45.5</v>
      </c>
    </row>
    <row r="1848" spans="1:3" x14ac:dyDescent="0.25">
      <c r="A1848" s="121">
        <v>42437.333333333299</v>
      </c>
      <c r="B1848" s="122">
        <v>145.02000000000001</v>
      </c>
      <c r="C1848" s="122">
        <v>45.5</v>
      </c>
    </row>
    <row r="1849" spans="1:3" x14ac:dyDescent="0.25">
      <c r="A1849" s="121">
        <v>42438.333333333299</v>
      </c>
      <c r="B1849" s="122">
        <v>145.01</v>
      </c>
      <c r="C1849" s="122">
        <v>45.5</v>
      </c>
    </row>
    <row r="1850" spans="1:3" x14ac:dyDescent="0.25">
      <c r="A1850" s="121">
        <v>42439.333333333299</v>
      </c>
      <c r="B1850" s="122">
        <v>145.01</v>
      </c>
      <c r="C1850" s="122">
        <v>45.5</v>
      </c>
    </row>
    <row r="1851" spans="1:3" x14ac:dyDescent="0.25">
      <c r="A1851" s="121">
        <v>42440.333333333299</v>
      </c>
      <c r="B1851" s="122">
        <v>145</v>
      </c>
      <c r="C1851" s="122">
        <v>45.5</v>
      </c>
    </row>
    <row r="1852" spans="1:3" x14ac:dyDescent="0.25">
      <c r="A1852" s="121">
        <v>42441.333333333299</v>
      </c>
      <c r="B1852" s="122">
        <v>144.91</v>
      </c>
      <c r="C1852" s="122">
        <v>45.5</v>
      </c>
    </row>
    <row r="1853" spans="1:3" x14ac:dyDescent="0.25">
      <c r="A1853" s="121">
        <v>42442.333333333299</v>
      </c>
      <c r="B1853" s="122">
        <v>144.9</v>
      </c>
      <c r="C1853" s="122">
        <v>45.5</v>
      </c>
    </row>
    <row r="1854" spans="1:3" x14ac:dyDescent="0.25">
      <c r="A1854" s="121">
        <v>42443.333333333299</v>
      </c>
      <c r="B1854" s="122">
        <v>144.88999999999999</v>
      </c>
      <c r="C1854" s="122">
        <v>45.5</v>
      </c>
    </row>
    <row r="1855" spans="1:3" x14ac:dyDescent="0.25">
      <c r="A1855" s="121">
        <v>42444.333333333299</v>
      </c>
      <c r="B1855" s="122">
        <v>144.88999999999999</v>
      </c>
      <c r="C1855" s="122">
        <v>45.5</v>
      </c>
    </row>
    <row r="1856" spans="1:3" x14ac:dyDescent="0.25">
      <c r="A1856" s="121">
        <v>42445.333333333299</v>
      </c>
      <c r="B1856" s="122">
        <v>144.88999999999999</v>
      </c>
      <c r="C1856" s="122">
        <v>45.5</v>
      </c>
    </row>
    <row r="1857" spans="1:3" x14ac:dyDescent="0.25">
      <c r="A1857" s="121">
        <v>42446.333333333299</v>
      </c>
      <c r="B1857" s="122">
        <v>144.88999999999999</v>
      </c>
      <c r="C1857" s="122">
        <v>45.5</v>
      </c>
    </row>
    <row r="1858" spans="1:3" x14ac:dyDescent="0.25">
      <c r="A1858" s="121">
        <v>42447.333333333299</v>
      </c>
      <c r="B1858" s="122">
        <v>144.87</v>
      </c>
      <c r="C1858" s="122">
        <v>45.5</v>
      </c>
    </row>
    <row r="1859" spans="1:3" x14ac:dyDescent="0.25">
      <c r="A1859" s="121">
        <v>42448.333333333299</v>
      </c>
      <c r="B1859" s="122">
        <v>144.86000000000001</v>
      </c>
      <c r="C1859" s="122">
        <v>45.5</v>
      </c>
    </row>
    <row r="1860" spans="1:3" x14ac:dyDescent="0.25">
      <c r="A1860" s="121">
        <v>42449.333333333299</v>
      </c>
      <c r="B1860" s="122">
        <v>144.80000000000001</v>
      </c>
      <c r="C1860" s="122">
        <v>45.5</v>
      </c>
    </row>
    <row r="1861" spans="1:3" x14ac:dyDescent="0.25">
      <c r="A1861" s="121">
        <v>42450.333333333299</v>
      </c>
      <c r="B1861" s="122">
        <v>144.78</v>
      </c>
      <c r="C1861" s="122">
        <v>45.5</v>
      </c>
    </row>
    <row r="1862" spans="1:3" x14ac:dyDescent="0.25">
      <c r="A1862" s="121">
        <v>42451.333333333299</v>
      </c>
      <c r="B1862" s="122">
        <v>144.78</v>
      </c>
      <c r="C1862" s="122">
        <v>45.5</v>
      </c>
    </row>
    <row r="1863" spans="1:3" x14ac:dyDescent="0.25">
      <c r="A1863" s="121">
        <v>42452.333333333299</v>
      </c>
      <c r="B1863" s="122">
        <v>144.77000000000001</v>
      </c>
      <c r="C1863" s="122">
        <v>45.5</v>
      </c>
    </row>
    <row r="1864" spans="1:3" x14ac:dyDescent="0.25">
      <c r="A1864" s="121">
        <v>42453.333333333299</v>
      </c>
      <c r="B1864" s="122">
        <v>144.75</v>
      </c>
      <c r="C1864" s="122">
        <v>45.5</v>
      </c>
    </row>
    <row r="1865" spans="1:3" x14ac:dyDescent="0.25">
      <c r="A1865" s="121">
        <v>42454.333333333299</v>
      </c>
      <c r="B1865" s="122">
        <v>144.75</v>
      </c>
      <c r="C1865" s="122">
        <v>45.5</v>
      </c>
    </row>
    <row r="1866" spans="1:3" x14ac:dyDescent="0.25">
      <c r="A1866" s="121">
        <v>42455.333333333299</v>
      </c>
      <c r="B1866" s="122">
        <v>144.74</v>
      </c>
      <c r="C1866" s="122">
        <v>45.5</v>
      </c>
    </row>
    <row r="1867" spans="1:3" x14ac:dyDescent="0.25">
      <c r="A1867" s="121">
        <v>42456.333333333299</v>
      </c>
      <c r="B1867" s="122">
        <v>144.72</v>
      </c>
      <c r="C1867" s="122">
        <v>45.5</v>
      </c>
    </row>
    <row r="1868" spans="1:3" x14ac:dyDescent="0.25">
      <c r="A1868" s="121">
        <v>42457.333333333299</v>
      </c>
      <c r="B1868" s="122">
        <v>144.69</v>
      </c>
      <c r="C1868" s="122">
        <v>45.5</v>
      </c>
    </row>
    <row r="1869" spans="1:3" x14ac:dyDescent="0.25">
      <c r="A1869" s="121">
        <v>42458.333333333299</v>
      </c>
      <c r="B1869" s="122">
        <v>144.69</v>
      </c>
      <c r="C1869" s="122">
        <v>45.5</v>
      </c>
    </row>
    <row r="1870" spans="1:3" x14ac:dyDescent="0.25">
      <c r="A1870" s="121">
        <v>42459.333333333299</v>
      </c>
      <c r="B1870" s="122">
        <v>144.68</v>
      </c>
      <c r="C1870" s="122">
        <v>45.5</v>
      </c>
    </row>
    <row r="1871" spans="1:3" x14ac:dyDescent="0.25">
      <c r="A1871" s="121">
        <v>42460.333333333299</v>
      </c>
      <c r="B1871" s="122">
        <v>144.68</v>
      </c>
      <c r="C1871" s="122">
        <v>45.5</v>
      </c>
    </row>
    <row r="1872" spans="1:3" x14ac:dyDescent="0.25">
      <c r="A1872" s="121">
        <v>42461.333333333299</v>
      </c>
      <c r="B1872" s="122">
        <v>144.66999999999999</v>
      </c>
      <c r="C1872" s="122">
        <v>45.5</v>
      </c>
    </row>
    <row r="1873" spans="1:3" x14ac:dyDescent="0.25">
      <c r="A1873" s="121">
        <v>42462.333333333299</v>
      </c>
      <c r="B1873" s="122">
        <v>144.66</v>
      </c>
      <c r="C1873" s="122">
        <v>45.5</v>
      </c>
    </row>
    <row r="1874" spans="1:3" x14ac:dyDescent="0.25">
      <c r="A1874" s="121">
        <v>42463.333333333299</v>
      </c>
      <c r="B1874" s="122">
        <v>144.63999999999999</v>
      </c>
      <c r="C1874" s="122">
        <v>45.5</v>
      </c>
    </row>
    <row r="1875" spans="1:3" x14ac:dyDescent="0.25">
      <c r="A1875" s="121">
        <v>42464.333333333299</v>
      </c>
      <c r="B1875" s="122">
        <v>144.61000000000001</v>
      </c>
      <c r="C1875" s="122">
        <v>45.5</v>
      </c>
    </row>
    <row r="1876" spans="1:3" x14ac:dyDescent="0.25">
      <c r="A1876" s="121">
        <v>42465.333333333299</v>
      </c>
      <c r="B1876" s="122">
        <v>144.6</v>
      </c>
      <c r="C1876" s="122">
        <v>45.5</v>
      </c>
    </row>
    <row r="1877" spans="1:3" x14ac:dyDescent="0.25">
      <c r="A1877" s="121">
        <v>42466.333333333299</v>
      </c>
      <c r="B1877" s="122">
        <v>144.59</v>
      </c>
      <c r="C1877" s="122">
        <v>45.5</v>
      </c>
    </row>
    <row r="1878" spans="1:3" x14ac:dyDescent="0.25">
      <c r="A1878" s="121">
        <v>42467.333333333299</v>
      </c>
      <c r="B1878" s="122">
        <v>144.58000000000001</v>
      </c>
      <c r="C1878" s="122">
        <v>45.5</v>
      </c>
    </row>
    <row r="1879" spans="1:3" x14ac:dyDescent="0.25">
      <c r="A1879" s="121">
        <v>42468.333333333299</v>
      </c>
      <c r="B1879" s="122">
        <v>144.58000000000001</v>
      </c>
      <c r="C1879" s="122">
        <v>45.5</v>
      </c>
    </row>
    <row r="1880" spans="1:3" x14ac:dyDescent="0.25">
      <c r="A1880" s="121">
        <v>42469.333333333299</v>
      </c>
      <c r="B1880" s="122">
        <v>144.58000000000001</v>
      </c>
      <c r="C1880" s="122">
        <v>45.5</v>
      </c>
    </row>
    <row r="1881" spans="1:3" x14ac:dyDescent="0.25">
      <c r="A1881" s="121">
        <v>42470.333333333299</v>
      </c>
      <c r="B1881" s="122">
        <v>144.54</v>
      </c>
      <c r="C1881" s="122">
        <v>45.5</v>
      </c>
    </row>
    <row r="1882" spans="1:3" x14ac:dyDescent="0.25">
      <c r="A1882" s="121">
        <v>42471.333333333299</v>
      </c>
      <c r="B1882" s="122">
        <v>144.52000000000001</v>
      </c>
      <c r="C1882" s="122">
        <v>45.5</v>
      </c>
    </row>
    <row r="1883" spans="1:3" x14ac:dyDescent="0.25">
      <c r="A1883" s="121">
        <v>42472.333333333299</v>
      </c>
      <c r="B1883" s="122">
        <v>144.52000000000001</v>
      </c>
      <c r="C1883" s="122">
        <v>45.5</v>
      </c>
    </row>
    <row r="1884" spans="1:3" x14ac:dyDescent="0.25">
      <c r="A1884" s="121">
        <v>42473.333333333299</v>
      </c>
      <c r="B1884" s="122">
        <v>144.49</v>
      </c>
      <c r="C1884" s="122">
        <v>45.5</v>
      </c>
    </row>
    <row r="1885" spans="1:3" x14ac:dyDescent="0.25">
      <c r="A1885" s="121">
        <v>42474.333333333299</v>
      </c>
      <c r="B1885" s="122">
        <v>144.38999999999999</v>
      </c>
      <c r="C1885" s="122">
        <v>45.5</v>
      </c>
    </row>
    <row r="1886" spans="1:3" x14ac:dyDescent="0.25">
      <c r="A1886" s="121">
        <v>42475.333333333299</v>
      </c>
      <c r="B1886" s="122">
        <v>144.32</v>
      </c>
      <c r="C1886" s="122">
        <v>45.5</v>
      </c>
    </row>
    <row r="1887" spans="1:3" x14ac:dyDescent="0.25">
      <c r="A1887" s="121">
        <v>42476.333333333299</v>
      </c>
      <c r="B1887" s="122">
        <v>144.29</v>
      </c>
      <c r="C1887" s="122">
        <v>45.5</v>
      </c>
    </row>
    <row r="1888" spans="1:3" x14ac:dyDescent="0.25">
      <c r="A1888" s="121">
        <v>42477.333333333299</v>
      </c>
      <c r="B1888" s="122">
        <v>144.25</v>
      </c>
      <c r="C1888" s="122">
        <v>45.5</v>
      </c>
    </row>
    <row r="1889" spans="1:3" x14ac:dyDescent="0.25">
      <c r="A1889" s="121">
        <v>42478.333333333299</v>
      </c>
      <c r="B1889" s="122">
        <v>144.22</v>
      </c>
      <c r="C1889" s="122">
        <v>45.5</v>
      </c>
    </row>
    <row r="1890" spans="1:3" x14ac:dyDescent="0.25">
      <c r="A1890" s="121">
        <v>42479.333333333299</v>
      </c>
      <c r="B1890" s="122">
        <v>144.22</v>
      </c>
      <c r="C1890" s="122">
        <v>45.5</v>
      </c>
    </row>
    <row r="1891" spans="1:3" x14ac:dyDescent="0.25">
      <c r="A1891" s="121">
        <v>42480.333333333299</v>
      </c>
      <c r="B1891" s="122">
        <v>144.16</v>
      </c>
      <c r="C1891" s="122">
        <v>45.5</v>
      </c>
    </row>
    <row r="1892" spans="1:3" x14ac:dyDescent="0.25">
      <c r="A1892" s="121">
        <v>42481.333333333299</v>
      </c>
      <c r="B1892" s="122">
        <v>143.97999999999999</v>
      </c>
      <c r="C1892" s="122">
        <v>45.5</v>
      </c>
    </row>
    <row r="1893" spans="1:3" x14ac:dyDescent="0.25">
      <c r="A1893" s="121">
        <v>42482.333333333299</v>
      </c>
      <c r="B1893" s="122">
        <v>143.81</v>
      </c>
      <c r="C1893" s="122">
        <v>45.5</v>
      </c>
    </row>
    <row r="1894" spans="1:3" x14ac:dyDescent="0.25">
      <c r="A1894" s="121">
        <v>42483.333333333299</v>
      </c>
      <c r="B1894" s="122">
        <v>143.56</v>
      </c>
      <c r="C1894" s="122">
        <v>45.5</v>
      </c>
    </row>
    <row r="1895" spans="1:3" x14ac:dyDescent="0.25">
      <c r="A1895" s="121">
        <v>42484.333333333299</v>
      </c>
      <c r="B1895" s="122">
        <v>143.44999999999999</v>
      </c>
      <c r="C1895" s="122">
        <v>45.5</v>
      </c>
    </row>
    <row r="1896" spans="1:3" x14ac:dyDescent="0.25">
      <c r="A1896" s="121">
        <v>42485.333333333299</v>
      </c>
      <c r="B1896" s="122">
        <v>143.41</v>
      </c>
      <c r="C1896" s="122">
        <v>45.5</v>
      </c>
    </row>
    <row r="1897" spans="1:3" x14ac:dyDescent="0.25">
      <c r="A1897" s="121">
        <v>42486.333333333299</v>
      </c>
      <c r="B1897" s="122">
        <v>143.19</v>
      </c>
      <c r="C1897" s="122">
        <v>45.5</v>
      </c>
    </row>
    <row r="1898" spans="1:3" x14ac:dyDescent="0.25">
      <c r="A1898" s="121">
        <v>42487.333333333299</v>
      </c>
      <c r="B1898" s="122">
        <v>142.93</v>
      </c>
      <c r="C1898" s="122">
        <v>45.5</v>
      </c>
    </row>
    <row r="1899" spans="1:3" x14ac:dyDescent="0.25">
      <c r="A1899" s="121">
        <v>42488.333333333299</v>
      </c>
      <c r="B1899" s="122">
        <v>142.72</v>
      </c>
      <c r="C1899" s="122">
        <v>45.5</v>
      </c>
    </row>
    <row r="1900" spans="1:3" x14ac:dyDescent="0.25">
      <c r="A1900" s="121">
        <v>42489.333333333299</v>
      </c>
      <c r="B1900" s="122">
        <v>142.36000000000001</v>
      </c>
      <c r="C1900" s="122">
        <v>45.5</v>
      </c>
    </row>
    <row r="1901" spans="1:3" x14ac:dyDescent="0.25">
      <c r="A1901" s="121">
        <v>42490.333333333299</v>
      </c>
      <c r="B1901" s="122">
        <v>142.07</v>
      </c>
      <c r="C1901" s="122">
        <v>45.5</v>
      </c>
    </row>
    <row r="1902" spans="1:3" x14ac:dyDescent="0.25">
      <c r="A1902" s="121">
        <v>42491.333333275463</v>
      </c>
      <c r="B1902" s="122">
        <v>141.91</v>
      </c>
      <c r="C1902" s="122">
        <v>45.5</v>
      </c>
    </row>
    <row r="1903" spans="1:3" x14ac:dyDescent="0.25">
      <c r="A1903" s="121">
        <v>42492.333333275463</v>
      </c>
      <c r="B1903" s="122">
        <v>141.88999999999999</v>
      </c>
      <c r="C1903" s="122">
        <v>45.5</v>
      </c>
    </row>
    <row r="1904" spans="1:3" x14ac:dyDescent="0.25">
      <c r="A1904" s="121">
        <v>42493.333333275463</v>
      </c>
      <c r="B1904" s="122">
        <v>141.82</v>
      </c>
      <c r="C1904" s="122">
        <v>45.5</v>
      </c>
    </row>
    <row r="1905" spans="1:3" x14ac:dyDescent="0.25">
      <c r="A1905" s="121">
        <v>42494.333333275463</v>
      </c>
      <c r="B1905" s="122">
        <v>141.54</v>
      </c>
      <c r="C1905" s="122">
        <v>45.5</v>
      </c>
    </row>
    <row r="1906" spans="1:3" x14ac:dyDescent="0.25">
      <c r="A1906" s="121">
        <v>42495.333333275463</v>
      </c>
      <c r="B1906" s="122">
        <v>141.24</v>
      </c>
      <c r="C1906" s="122">
        <v>45.5</v>
      </c>
    </row>
    <row r="1907" spans="1:3" x14ac:dyDescent="0.25">
      <c r="A1907" s="121">
        <v>42496.333333275463</v>
      </c>
      <c r="B1907" s="122">
        <v>140.94</v>
      </c>
      <c r="C1907" s="122">
        <v>45.5</v>
      </c>
    </row>
    <row r="1908" spans="1:3" x14ac:dyDescent="0.25">
      <c r="A1908" s="121">
        <v>42497.333333275463</v>
      </c>
      <c r="B1908" s="122">
        <v>140.69999999999999</v>
      </c>
      <c r="C1908" s="122">
        <v>45.5</v>
      </c>
    </row>
    <row r="1909" spans="1:3" x14ac:dyDescent="0.25">
      <c r="A1909" s="121">
        <v>42498.333333275463</v>
      </c>
      <c r="B1909" s="122">
        <v>140.55000000000001</v>
      </c>
      <c r="C1909" s="122">
        <v>45.5</v>
      </c>
    </row>
    <row r="1910" spans="1:3" x14ac:dyDescent="0.25">
      <c r="A1910" s="121">
        <v>42499.333333275463</v>
      </c>
      <c r="B1910" s="122">
        <v>140.53</v>
      </c>
      <c r="C1910" s="122">
        <v>45.5</v>
      </c>
    </row>
    <row r="1911" spans="1:3" x14ac:dyDescent="0.25">
      <c r="A1911" s="121">
        <v>42500.333333275463</v>
      </c>
      <c r="B1911" s="122">
        <v>140.38999999999999</v>
      </c>
      <c r="C1911" s="122">
        <v>45.5</v>
      </c>
    </row>
    <row r="1912" spans="1:3" x14ac:dyDescent="0.25">
      <c r="A1912" s="121">
        <v>42501.333333275463</v>
      </c>
      <c r="B1912" s="122">
        <v>140.13</v>
      </c>
      <c r="C1912" s="122">
        <v>45.5</v>
      </c>
    </row>
    <row r="1913" spans="1:3" x14ac:dyDescent="0.25">
      <c r="A1913" s="121">
        <v>42502.333333275463</v>
      </c>
      <c r="B1913" s="122">
        <v>139.88999999999999</v>
      </c>
      <c r="C1913" s="122">
        <v>45.5</v>
      </c>
    </row>
    <row r="1914" spans="1:3" x14ac:dyDescent="0.25">
      <c r="A1914" s="121">
        <v>42503.333333275463</v>
      </c>
      <c r="B1914" s="122">
        <v>139.66</v>
      </c>
      <c r="C1914" s="122">
        <v>45.5</v>
      </c>
    </row>
    <row r="1915" spans="1:3" x14ac:dyDescent="0.25">
      <c r="A1915" s="121">
        <v>42504.333333275463</v>
      </c>
      <c r="B1915" s="122">
        <v>139.58000000000001</v>
      </c>
      <c r="C1915" s="122">
        <v>45.5</v>
      </c>
    </row>
    <row r="1916" spans="1:3" x14ac:dyDescent="0.25">
      <c r="A1916" s="121">
        <v>42505.333333275463</v>
      </c>
      <c r="B1916" s="122">
        <v>139.55000000000001</v>
      </c>
      <c r="C1916" s="122">
        <v>45.5</v>
      </c>
    </row>
    <row r="1917" spans="1:3" x14ac:dyDescent="0.25">
      <c r="A1917" s="121">
        <v>42506.333333275463</v>
      </c>
      <c r="B1917" s="122">
        <v>139.54</v>
      </c>
      <c r="C1917" s="122">
        <v>45.5</v>
      </c>
    </row>
    <row r="1918" spans="1:3" x14ac:dyDescent="0.25">
      <c r="A1918" s="121">
        <v>42507.333333275463</v>
      </c>
      <c r="B1918" s="122">
        <v>139.49</v>
      </c>
      <c r="C1918" s="122">
        <v>45.5</v>
      </c>
    </row>
    <row r="1919" spans="1:3" x14ac:dyDescent="0.25">
      <c r="A1919" s="121">
        <v>42508.333333275463</v>
      </c>
      <c r="B1919" s="122">
        <v>139.26</v>
      </c>
      <c r="C1919" s="122">
        <v>45.5</v>
      </c>
    </row>
    <row r="1920" spans="1:3" x14ac:dyDescent="0.25">
      <c r="A1920" s="121">
        <v>42509.333333275463</v>
      </c>
      <c r="B1920" s="122">
        <v>139.16</v>
      </c>
      <c r="C1920" s="122">
        <v>45.5</v>
      </c>
    </row>
    <row r="1921" spans="1:3" x14ac:dyDescent="0.25">
      <c r="A1921" s="121">
        <v>42510.333333275463</v>
      </c>
      <c r="B1921" s="122">
        <v>138.97</v>
      </c>
      <c r="C1921" s="122">
        <v>45.5</v>
      </c>
    </row>
    <row r="1922" spans="1:3" x14ac:dyDescent="0.25">
      <c r="A1922" s="121">
        <v>42511.333333275463</v>
      </c>
      <c r="B1922" s="122">
        <v>139.01</v>
      </c>
      <c r="C1922" s="122">
        <v>45.5</v>
      </c>
    </row>
    <row r="1923" spans="1:3" x14ac:dyDescent="0.25">
      <c r="A1923" s="121">
        <v>42512.333333275463</v>
      </c>
      <c r="B1923" s="122">
        <v>139.38999999999999</v>
      </c>
      <c r="C1923" s="122">
        <v>45.5</v>
      </c>
    </row>
    <row r="1924" spans="1:3" x14ac:dyDescent="0.25">
      <c r="A1924" s="121">
        <v>42513.333333275463</v>
      </c>
      <c r="B1924" s="122">
        <v>139.66999999999999</v>
      </c>
      <c r="C1924" s="122">
        <v>45.5</v>
      </c>
    </row>
    <row r="1925" spans="1:3" x14ac:dyDescent="0.25">
      <c r="A1925" s="121">
        <v>42514.333333275463</v>
      </c>
      <c r="B1925" s="122">
        <v>139.61000000000001</v>
      </c>
      <c r="C1925" s="122">
        <v>45.5</v>
      </c>
    </row>
    <row r="1926" spans="1:3" x14ac:dyDescent="0.25">
      <c r="A1926" s="121">
        <v>42515.333333275463</v>
      </c>
      <c r="B1926" s="122">
        <v>141.30000000000001</v>
      </c>
      <c r="C1926" s="122">
        <v>45.5</v>
      </c>
    </row>
    <row r="1927" spans="1:3" x14ac:dyDescent="0.25">
      <c r="A1927" s="121">
        <v>42516.333333275463</v>
      </c>
      <c r="B1927" s="122">
        <v>141.30000000000001</v>
      </c>
      <c r="C1927" s="122">
        <v>45.5</v>
      </c>
    </row>
    <row r="1928" spans="1:3" x14ac:dyDescent="0.25">
      <c r="A1928" s="121">
        <v>42517.333333275463</v>
      </c>
      <c r="B1928" s="122">
        <v>141.72</v>
      </c>
      <c r="C1928" s="122">
        <v>45.5</v>
      </c>
    </row>
    <row r="1929" spans="1:3" x14ac:dyDescent="0.25">
      <c r="A1929" s="121">
        <v>42518.333333275463</v>
      </c>
      <c r="B1929" s="122">
        <v>142.24</v>
      </c>
      <c r="C1929" s="122">
        <v>45.5</v>
      </c>
    </row>
    <row r="1930" spans="1:3" x14ac:dyDescent="0.25">
      <c r="A1930" s="121">
        <v>42519.333333275463</v>
      </c>
      <c r="B1930" s="122">
        <v>142.81</v>
      </c>
      <c r="C1930" s="122">
        <v>45.5</v>
      </c>
    </row>
    <row r="1931" spans="1:3" x14ac:dyDescent="0.25">
      <c r="A1931" s="121">
        <v>42520.333333275463</v>
      </c>
      <c r="B1931" s="122">
        <v>143.16</v>
      </c>
      <c r="C1931" s="122">
        <v>45.5</v>
      </c>
    </row>
    <row r="1932" spans="1:3" x14ac:dyDescent="0.25">
      <c r="A1932" s="123">
        <v>42521.333333333299</v>
      </c>
      <c r="B1932" s="124">
        <v>142.88</v>
      </c>
      <c r="C1932" s="124">
        <v>45.5</v>
      </c>
    </row>
    <row r="1933" spans="1:3" x14ac:dyDescent="0.25">
      <c r="A1933" s="121">
        <v>42522.333333333299</v>
      </c>
      <c r="B1933" s="122">
        <v>142.63999999999999</v>
      </c>
      <c r="C1933" s="122">
        <v>45.5</v>
      </c>
    </row>
    <row r="1934" spans="1:3" x14ac:dyDescent="0.25">
      <c r="A1934" s="121">
        <v>42523.333333333299</v>
      </c>
      <c r="B1934" s="122">
        <v>142.43</v>
      </c>
      <c r="C1934" s="122">
        <v>45.5</v>
      </c>
    </row>
    <row r="1935" spans="1:3" x14ac:dyDescent="0.25">
      <c r="A1935" s="121">
        <v>42524.333333333299</v>
      </c>
      <c r="B1935" s="122">
        <v>142.02000000000001</v>
      </c>
      <c r="C1935" s="122">
        <v>45.5</v>
      </c>
    </row>
    <row r="1936" spans="1:3" x14ac:dyDescent="0.25">
      <c r="A1936" s="121">
        <v>42525.333333333299</v>
      </c>
      <c r="B1936" s="122">
        <v>141.82</v>
      </c>
      <c r="C1936" s="122">
        <v>45.5</v>
      </c>
    </row>
    <row r="1937" spans="1:3" x14ac:dyDescent="0.25">
      <c r="A1937" s="121">
        <v>42526.333333333299</v>
      </c>
      <c r="B1937" s="122">
        <v>141.61000000000001</v>
      </c>
      <c r="C1937" s="122">
        <v>45.5</v>
      </c>
    </row>
    <row r="1938" spans="1:3" x14ac:dyDescent="0.25">
      <c r="A1938" s="121">
        <v>42527.333333333299</v>
      </c>
      <c r="B1938" s="122">
        <v>141.49</v>
      </c>
      <c r="C1938" s="122">
        <v>45.5</v>
      </c>
    </row>
    <row r="1939" spans="1:3" x14ac:dyDescent="0.25">
      <c r="A1939" s="121">
        <v>42528.333333333299</v>
      </c>
      <c r="B1939" s="122">
        <v>141.22</v>
      </c>
      <c r="C1939" s="122">
        <v>45.5</v>
      </c>
    </row>
    <row r="1940" spans="1:3" x14ac:dyDescent="0.25">
      <c r="A1940" s="121">
        <v>42529.333333333299</v>
      </c>
      <c r="B1940" s="122">
        <v>140.41</v>
      </c>
      <c r="C1940" s="122">
        <v>45.5</v>
      </c>
    </row>
    <row r="1941" spans="1:3" x14ac:dyDescent="0.25">
      <c r="A1941" s="121">
        <v>42530.333333333299</v>
      </c>
      <c r="B1941" s="122">
        <v>139.57</v>
      </c>
      <c r="C1941" s="122">
        <v>45.5</v>
      </c>
    </row>
    <row r="1942" spans="1:3" x14ac:dyDescent="0.25">
      <c r="A1942" s="121">
        <v>42531.333333333299</v>
      </c>
      <c r="B1942" s="122">
        <v>138.74</v>
      </c>
      <c r="C1942" s="122">
        <v>45.5</v>
      </c>
    </row>
    <row r="1943" spans="1:3" x14ac:dyDescent="0.25">
      <c r="A1943" s="121">
        <v>42532.333333333299</v>
      </c>
      <c r="B1943" s="122">
        <v>137.81</v>
      </c>
      <c r="C1943" s="122">
        <v>45.5</v>
      </c>
    </row>
    <row r="1944" spans="1:3" x14ac:dyDescent="0.25">
      <c r="A1944" s="121">
        <v>42533.333333333299</v>
      </c>
      <c r="B1944" s="122">
        <v>136.97999999999999</v>
      </c>
      <c r="C1944" s="122">
        <v>45.5</v>
      </c>
    </row>
    <row r="1945" spans="1:3" x14ac:dyDescent="0.25">
      <c r="A1945" s="121">
        <v>42534.333333333299</v>
      </c>
      <c r="B1945" s="122">
        <v>136.13</v>
      </c>
      <c r="C1945" s="122">
        <v>45.5</v>
      </c>
    </row>
    <row r="1946" spans="1:3" x14ac:dyDescent="0.25">
      <c r="A1946" s="121">
        <v>42535.333333333299</v>
      </c>
      <c r="B1946" s="122">
        <v>135.46</v>
      </c>
      <c r="C1946" s="122">
        <v>45.5</v>
      </c>
    </row>
    <row r="1947" spans="1:3" x14ac:dyDescent="0.25">
      <c r="A1947" s="121">
        <v>42536.333333333299</v>
      </c>
      <c r="B1947" s="122">
        <v>134.72999999999999</v>
      </c>
      <c r="C1947" s="122">
        <v>45.5</v>
      </c>
    </row>
    <row r="1948" spans="1:3" x14ac:dyDescent="0.25">
      <c r="A1948" s="121">
        <v>42537.333333333299</v>
      </c>
      <c r="B1948" s="122">
        <v>134.18</v>
      </c>
      <c r="C1948" s="122">
        <v>45.5</v>
      </c>
    </row>
    <row r="1949" spans="1:3" x14ac:dyDescent="0.25">
      <c r="A1949" s="121">
        <v>42538.333333333299</v>
      </c>
      <c r="B1949" s="122">
        <v>133.80000000000001</v>
      </c>
      <c r="C1949" s="122">
        <v>45.5</v>
      </c>
    </row>
    <row r="1950" spans="1:3" x14ac:dyDescent="0.25">
      <c r="A1950" s="121">
        <v>42539.333333333299</v>
      </c>
      <c r="B1950" s="122">
        <v>133.56</v>
      </c>
      <c r="C1950" s="122">
        <v>45.5</v>
      </c>
    </row>
    <row r="1951" spans="1:3" x14ac:dyDescent="0.25">
      <c r="A1951" s="121">
        <v>42540.333333333299</v>
      </c>
      <c r="B1951" s="122">
        <v>133.37</v>
      </c>
      <c r="C1951" s="122">
        <v>45.5</v>
      </c>
    </row>
    <row r="1952" spans="1:3" x14ac:dyDescent="0.25">
      <c r="A1952" s="121">
        <v>42541.333333333299</v>
      </c>
      <c r="B1952" s="122">
        <v>133.03</v>
      </c>
      <c r="C1952" s="122">
        <v>45.5</v>
      </c>
    </row>
    <row r="1953" spans="1:3" x14ac:dyDescent="0.25">
      <c r="A1953" s="121">
        <v>42542.333333333299</v>
      </c>
      <c r="B1953" s="122">
        <v>132.93</v>
      </c>
      <c r="C1953" s="122">
        <v>45.5</v>
      </c>
    </row>
    <row r="1954" spans="1:3" x14ac:dyDescent="0.25">
      <c r="A1954" s="121">
        <v>42543.333333333299</v>
      </c>
      <c r="B1954" s="122">
        <v>133.09</v>
      </c>
      <c r="C1954" s="122">
        <v>45.5</v>
      </c>
    </row>
    <row r="1955" spans="1:3" x14ac:dyDescent="0.25">
      <c r="A1955" s="121">
        <v>42544.333333333299</v>
      </c>
      <c r="B1955" s="122">
        <v>133.13</v>
      </c>
      <c r="C1955" s="122">
        <v>45.5</v>
      </c>
    </row>
    <row r="1956" spans="1:3" x14ac:dyDescent="0.25">
      <c r="A1956" s="121">
        <v>42545.333333333299</v>
      </c>
      <c r="B1956" s="122">
        <v>133.44</v>
      </c>
      <c r="C1956" s="122">
        <v>45.5</v>
      </c>
    </row>
    <row r="1957" spans="1:3" x14ac:dyDescent="0.25">
      <c r="A1957" s="121">
        <v>42546.333333333299</v>
      </c>
      <c r="B1957" s="122">
        <v>133.80000000000001</v>
      </c>
      <c r="C1957" s="122">
        <v>45.5</v>
      </c>
    </row>
    <row r="1958" spans="1:3" x14ac:dyDescent="0.25">
      <c r="A1958" s="121">
        <v>42547.333333333299</v>
      </c>
      <c r="B1958" s="122">
        <v>133.94999999999999</v>
      </c>
      <c r="C1958" s="122">
        <v>45.5</v>
      </c>
    </row>
    <row r="1959" spans="1:3" x14ac:dyDescent="0.25">
      <c r="A1959" s="121">
        <v>42548.333333333299</v>
      </c>
      <c r="B1959" s="122">
        <v>134.28</v>
      </c>
      <c r="C1959" s="122">
        <v>45.5</v>
      </c>
    </row>
    <row r="1960" spans="1:3" x14ac:dyDescent="0.25">
      <c r="A1960" s="121">
        <v>42549.333333333299</v>
      </c>
      <c r="B1960" s="122">
        <v>134.9</v>
      </c>
      <c r="C1960" s="122">
        <v>45.5</v>
      </c>
    </row>
    <row r="1961" spans="1:3" x14ac:dyDescent="0.25">
      <c r="A1961" s="121">
        <v>42550.333333333299</v>
      </c>
      <c r="B1961" s="122">
        <v>138.31</v>
      </c>
      <c r="C1961" s="122">
        <v>45.5</v>
      </c>
    </row>
    <row r="1962" spans="1:3" x14ac:dyDescent="0.25">
      <c r="A1962" s="121">
        <v>42551.333333333299</v>
      </c>
      <c r="B1962" s="122">
        <v>140.46</v>
      </c>
      <c r="C1962" s="122">
        <v>45.5</v>
      </c>
    </row>
    <row r="1963" spans="1:3" x14ac:dyDescent="0.25">
      <c r="A1963" s="121">
        <v>42552.333333333299</v>
      </c>
      <c r="B1963" s="122">
        <v>142.22</v>
      </c>
      <c r="C1963" s="122">
        <v>45.5</v>
      </c>
    </row>
    <row r="1964" spans="1:3" x14ac:dyDescent="0.25">
      <c r="A1964" s="121">
        <v>42553.333333333299</v>
      </c>
      <c r="B1964" s="122">
        <v>142.88</v>
      </c>
      <c r="C1964" s="122">
        <v>45.5</v>
      </c>
    </row>
    <row r="1965" spans="1:3" x14ac:dyDescent="0.25">
      <c r="A1965" s="121">
        <v>42554.333333333299</v>
      </c>
      <c r="B1965" s="122">
        <v>143.37</v>
      </c>
      <c r="C1965" s="122">
        <v>45.5</v>
      </c>
    </row>
    <row r="1966" spans="1:3" x14ac:dyDescent="0.25">
      <c r="A1966" s="121">
        <v>42555.333333333299</v>
      </c>
      <c r="B1966" s="122">
        <v>143.66</v>
      </c>
      <c r="C1966" s="122">
        <v>45.5</v>
      </c>
    </row>
    <row r="1967" spans="1:3" x14ac:dyDescent="0.25">
      <c r="A1967" s="121">
        <v>42556.333333333299</v>
      </c>
      <c r="B1967" s="122">
        <v>143.4</v>
      </c>
      <c r="C1967" s="122">
        <v>45.5</v>
      </c>
    </row>
    <row r="1968" spans="1:3" x14ac:dyDescent="0.25">
      <c r="A1968" s="121">
        <v>42557.333333333299</v>
      </c>
      <c r="B1968" s="122">
        <v>143.01</v>
      </c>
      <c r="C1968" s="122">
        <v>46</v>
      </c>
    </row>
    <row r="1969" spans="1:3" x14ac:dyDescent="0.25">
      <c r="A1969" s="121">
        <v>42558.333333333299</v>
      </c>
      <c r="B1969" s="122">
        <v>143.1</v>
      </c>
      <c r="C1969" s="122">
        <v>46</v>
      </c>
    </row>
    <row r="1970" spans="1:3" x14ac:dyDescent="0.25">
      <c r="A1970" s="121">
        <v>42559.333333333299</v>
      </c>
      <c r="B1970" s="122">
        <v>143.1</v>
      </c>
      <c r="C1970" s="122">
        <v>46</v>
      </c>
    </row>
    <row r="1971" spans="1:3" x14ac:dyDescent="0.25">
      <c r="A1971" s="121">
        <v>42560.333333333299</v>
      </c>
      <c r="B1971" s="122">
        <v>143.52000000000001</v>
      </c>
      <c r="C1971" s="122">
        <v>46</v>
      </c>
    </row>
    <row r="1972" spans="1:3" x14ac:dyDescent="0.25">
      <c r="A1972" s="121">
        <v>42561.333333333299</v>
      </c>
      <c r="B1972" s="122">
        <v>143.94</v>
      </c>
      <c r="C1972" s="122">
        <v>46</v>
      </c>
    </row>
    <row r="1973" spans="1:3" x14ac:dyDescent="0.25">
      <c r="A1973" s="121">
        <v>42562.333333333299</v>
      </c>
      <c r="B1973" s="122">
        <v>144.65</v>
      </c>
      <c r="C1973" s="122">
        <v>46</v>
      </c>
    </row>
    <row r="1974" spans="1:3" x14ac:dyDescent="0.25">
      <c r="A1974" s="121">
        <v>42563.333333333299</v>
      </c>
      <c r="B1974" s="122">
        <v>144.75</v>
      </c>
      <c r="C1974" s="122">
        <v>46</v>
      </c>
    </row>
    <row r="1975" spans="1:3" x14ac:dyDescent="0.25">
      <c r="A1975" s="121">
        <v>42564.333333333299</v>
      </c>
      <c r="B1975" s="122">
        <v>144.72</v>
      </c>
      <c r="C1975" s="122">
        <v>46</v>
      </c>
    </row>
    <row r="1976" spans="1:3" x14ac:dyDescent="0.25">
      <c r="A1976" s="121">
        <v>42565.333333333299</v>
      </c>
      <c r="B1976" s="122">
        <v>144.56</v>
      </c>
      <c r="C1976" s="122">
        <v>46</v>
      </c>
    </row>
    <row r="1977" spans="1:3" x14ac:dyDescent="0.25">
      <c r="A1977" s="121">
        <v>42566.333333333299</v>
      </c>
      <c r="B1977" s="122">
        <v>144.36000000000001</v>
      </c>
      <c r="C1977" s="122">
        <v>46</v>
      </c>
    </row>
    <row r="1978" spans="1:3" x14ac:dyDescent="0.25">
      <c r="A1978" s="121">
        <v>42567.333333333299</v>
      </c>
      <c r="B1978" s="122">
        <v>143.96</v>
      </c>
      <c r="C1978" s="122">
        <v>46</v>
      </c>
    </row>
    <row r="1979" spans="1:3" x14ac:dyDescent="0.25">
      <c r="A1979" s="121">
        <v>42568.333333333299</v>
      </c>
      <c r="B1979" s="122">
        <v>143.6</v>
      </c>
      <c r="C1979" s="122">
        <v>46</v>
      </c>
    </row>
    <row r="1980" spans="1:3" x14ac:dyDescent="0.25">
      <c r="A1980" s="121">
        <v>42569.333333333299</v>
      </c>
      <c r="B1980" s="122">
        <v>143.38</v>
      </c>
      <c r="C1980" s="122">
        <v>46</v>
      </c>
    </row>
    <row r="1981" spans="1:3" x14ac:dyDescent="0.25">
      <c r="A1981" s="121">
        <v>42570.333333333299</v>
      </c>
      <c r="B1981" s="122">
        <v>142.91999999999999</v>
      </c>
      <c r="C1981" s="122">
        <v>46</v>
      </c>
    </row>
    <row r="1982" spans="1:3" x14ac:dyDescent="0.25">
      <c r="A1982" s="121">
        <v>42571.333333333299</v>
      </c>
      <c r="B1982" s="122">
        <v>142.47</v>
      </c>
      <c r="C1982" s="122">
        <v>46</v>
      </c>
    </row>
    <row r="1983" spans="1:3" x14ac:dyDescent="0.25">
      <c r="A1983" s="121">
        <v>42572.333333333299</v>
      </c>
      <c r="B1983" s="122">
        <v>141.97999999999999</v>
      </c>
      <c r="C1983" s="122">
        <v>46</v>
      </c>
    </row>
    <row r="1984" spans="1:3" x14ac:dyDescent="0.25">
      <c r="A1984" s="121">
        <v>42573.333333333299</v>
      </c>
      <c r="B1984" s="122">
        <v>141.52000000000001</v>
      </c>
      <c r="C1984" s="122">
        <v>46</v>
      </c>
    </row>
    <row r="1985" spans="1:3" x14ac:dyDescent="0.25">
      <c r="A1985" s="121">
        <v>42574.333333333299</v>
      </c>
      <c r="B1985" s="122">
        <v>141.03</v>
      </c>
      <c r="C1985" s="122">
        <v>46</v>
      </c>
    </row>
    <row r="1986" spans="1:3" x14ac:dyDescent="0.25">
      <c r="A1986" s="121">
        <v>42575.333333333299</v>
      </c>
      <c r="B1986" s="122">
        <v>140.53</v>
      </c>
      <c r="C1986" s="122">
        <v>46</v>
      </c>
    </row>
    <row r="1987" spans="1:3" x14ac:dyDescent="0.25">
      <c r="A1987" s="121">
        <v>42576.333333333299</v>
      </c>
      <c r="B1987" s="122">
        <v>140.28</v>
      </c>
      <c r="C1987" s="122">
        <v>46</v>
      </c>
    </row>
    <row r="1988" spans="1:3" x14ac:dyDescent="0.25">
      <c r="A1988" s="121">
        <v>42577.333333333299</v>
      </c>
      <c r="B1988" s="122">
        <v>139.74</v>
      </c>
      <c r="C1988" s="122">
        <v>46</v>
      </c>
    </row>
    <row r="1989" spans="1:3" x14ac:dyDescent="0.25">
      <c r="A1989" s="121">
        <v>42578.333333333299</v>
      </c>
      <c r="B1989" s="122">
        <v>139.18</v>
      </c>
      <c r="C1989" s="122">
        <v>46</v>
      </c>
    </row>
    <row r="1990" spans="1:3" x14ac:dyDescent="0.25">
      <c r="A1990" s="121">
        <v>42579.333333333299</v>
      </c>
      <c r="B1990" s="122">
        <v>138.71</v>
      </c>
      <c r="C1990" s="122">
        <v>46</v>
      </c>
    </row>
    <row r="1991" spans="1:3" x14ac:dyDescent="0.25">
      <c r="A1991" s="121">
        <v>42580.333333333299</v>
      </c>
      <c r="B1991" s="122">
        <v>138.55000000000001</v>
      </c>
      <c r="C1991" s="122">
        <v>46</v>
      </c>
    </row>
    <row r="1992" spans="1:3" x14ac:dyDescent="0.25">
      <c r="A1992" s="121">
        <v>42581.333333275463</v>
      </c>
      <c r="B1992" s="122">
        <v>138.47999999999999</v>
      </c>
      <c r="C1992" s="122">
        <v>46</v>
      </c>
    </row>
    <row r="1993" spans="1:3" x14ac:dyDescent="0.25">
      <c r="A1993" s="121">
        <v>42582.333333275463</v>
      </c>
      <c r="B1993" s="122">
        <v>138.31</v>
      </c>
      <c r="C1993" s="122">
        <v>46</v>
      </c>
    </row>
    <row r="1994" spans="1:3" x14ac:dyDescent="0.25">
      <c r="A1994" s="121">
        <v>42583.333333275463</v>
      </c>
      <c r="B1994" s="122">
        <v>138.18</v>
      </c>
      <c r="C1994" s="122">
        <v>46</v>
      </c>
    </row>
    <row r="1995" spans="1:3" x14ac:dyDescent="0.25">
      <c r="A1995" s="121">
        <v>42584.333333275463</v>
      </c>
      <c r="B1995" s="122">
        <v>137.56</v>
      </c>
      <c r="C1995" s="122">
        <v>46</v>
      </c>
    </row>
    <row r="1996" spans="1:3" x14ac:dyDescent="0.25">
      <c r="A1996" s="121">
        <v>42585.333333275463</v>
      </c>
      <c r="B1996" s="122">
        <v>139.6</v>
      </c>
      <c r="C1996" s="122">
        <v>46</v>
      </c>
    </row>
    <row r="1997" spans="1:3" x14ac:dyDescent="0.25">
      <c r="A1997" s="121">
        <v>42586.333333275463</v>
      </c>
      <c r="B1997" s="122">
        <v>140.30000000000001</v>
      </c>
      <c r="C1997" s="122">
        <v>46</v>
      </c>
    </row>
    <row r="1998" spans="1:3" x14ac:dyDescent="0.25">
      <c r="A1998" s="121">
        <v>42587.333333275463</v>
      </c>
      <c r="B1998" s="122">
        <v>141.11000000000001</v>
      </c>
      <c r="C1998" s="122">
        <v>46</v>
      </c>
    </row>
    <row r="1999" spans="1:3" x14ac:dyDescent="0.25">
      <c r="A1999" s="121">
        <v>42588.33333321759</v>
      </c>
      <c r="B1999" s="122">
        <v>141.28</v>
      </c>
      <c r="C1999" s="122">
        <v>46</v>
      </c>
    </row>
    <row r="2000" spans="1:3" x14ac:dyDescent="0.25">
      <c r="A2000" s="121">
        <v>42589.33333321759</v>
      </c>
      <c r="B2000" s="122">
        <v>141.36000000000001</v>
      </c>
      <c r="C2000" s="122">
        <v>46</v>
      </c>
    </row>
    <row r="2001" spans="1:3" x14ac:dyDescent="0.25">
      <c r="A2001" s="121">
        <v>42590.33333321759</v>
      </c>
      <c r="B2001" s="122">
        <v>142.16</v>
      </c>
      <c r="C2001" s="122">
        <v>46</v>
      </c>
    </row>
    <row r="2002" spans="1:3" x14ac:dyDescent="0.25">
      <c r="A2002" s="121">
        <v>42591.33333321759</v>
      </c>
      <c r="B2002" s="122">
        <v>142.38</v>
      </c>
      <c r="C2002" s="122">
        <v>46</v>
      </c>
    </row>
    <row r="2003" spans="1:3" x14ac:dyDescent="0.25">
      <c r="A2003" s="121">
        <v>42592.33333321759</v>
      </c>
      <c r="B2003" s="122">
        <v>142.81</v>
      </c>
      <c r="C2003" s="122">
        <v>46</v>
      </c>
    </row>
    <row r="2004" spans="1:3" x14ac:dyDescent="0.25">
      <c r="A2004" s="121">
        <v>42593.33333321759</v>
      </c>
      <c r="B2004" s="122">
        <v>143.66</v>
      </c>
      <c r="C2004" s="122">
        <v>46</v>
      </c>
    </row>
    <row r="2005" spans="1:3" x14ac:dyDescent="0.25">
      <c r="A2005" s="121">
        <v>42594.33333321759</v>
      </c>
      <c r="B2005" s="122">
        <v>146.06</v>
      </c>
      <c r="C2005" s="122">
        <v>46</v>
      </c>
    </row>
    <row r="2006" spans="1:3" x14ac:dyDescent="0.25">
      <c r="A2006" s="121">
        <v>42595.333333159724</v>
      </c>
      <c r="B2006" s="122">
        <v>146.94999999999999</v>
      </c>
      <c r="C2006" s="122">
        <v>46</v>
      </c>
    </row>
    <row r="2007" spans="1:3" x14ac:dyDescent="0.25">
      <c r="A2007" s="121">
        <v>42596.333333159724</v>
      </c>
      <c r="B2007" s="122">
        <v>147.68</v>
      </c>
      <c r="C2007" s="122">
        <v>46</v>
      </c>
    </row>
    <row r="2008" spans="1:3" x14ac:dyDescent="0.25">
      <c r="A2008" s="121">
        <v>42597.333333159724</v>
      </c>
      <c r="B2008" s="122">
        <v>148.4</v>
      </c>
      <c r="C2008" s="122">
        <v>46</v>
      </c>
    </row>
    <row r="2009" spans="1:3" x14ac:dyDescent="0.25">
      <c r="A2009" s="121">
        <v>42598.333333159724</v>
      </c>
      <c r="B2009" s="122">
        <v>148.96</v>
      </c>
      <c r="C2009" s="122">
        <v>46</v>
      </c>
    </row>
    <row r="2010" spans="1:3" x14ac:dyDescent="0.25">
      <c r="A2010" s="121">
        <v>42599.333333159724</v>
      </c>
      <c r="B2010" s="122">
        <v>149.29</v>
      </c>
      <c r="C2010" s="122">
        <v>46</v>
      </c>
    </row>
    <row r="2011" spans="1:3" x14ac:dyDescent="0.25">
      <c r="A2011" s="121">
        <v>42600.333333159724</v>
      </c>
      <c r="B2011" s="122">
        <v>149.29</v>
      </c>
      <c r="C2011" s="122">
        <v>46</v>
      </c>
    </row>
    <row r="2012" spans="1:3" x14ac:dyDescent="0.25">
      <c r="A2012" s="121">
        <v>42601.333333159724</v>
      </c>
      <c r="B2012" s="122">
        <v>149.25</v>
      </c>
      <c r="C2012" s="122">
        <v>48.5</v>
      </c>
    </row>
    <row r="2013" spans="1:3" x14ac:dyDescent="0.25">
      <c r="A2013" s="121">
        <v>42602.333333159724</v>
      </c>
      <c r="B2013" s="122">
        <v>148.63999999999999</v>
      </c>
      <c r="C2013" s="122">
        <v>48.5</v>
      </c>
    </row>
    <row r="2014" spans="1:3" x14ac:dyDescent="0.25">
      <c r="A2014" s="121">
        <v>42603.333333159724</v>
      </c>
      <c r="B2014" s="122">
        <v>148.54</v>
      </c>
      <c r="C2014" s="122">
        <v>46</v>
      </c>
    </row>
    <row r="2015" spans="1:3" x14ac:dyDescent="0.25">
      <c r="A2015" s="121">
        <v>42604.333333159724</v>
      </c>
      <c r="B2015" s="122">
        <v>148.62</v>
      </c>
      <c r="C2015" s="122">
        <v>46</v>
      </c>
    </row>
    <row r="2016" spans="1:3" x14ac:dyDescent="0.25">
      <c r="A2016" s="121">
        <v>42605.333333159724</v>
      </c>
      <c r="B2016" s="122">
        <v>148.69999999999999</v>
      </c>
      <c r="C2016" s="122">
        <v>46</v>
      </c>
    </row>
    <row r="2017" spans="1:3" x14ac:dyDescent="0.25">
      <c r="A2017" s="121">
        <v>42606.333333159724</v>
      </c>
      <c r="B2017" s="122">
        <v>148.72999999999999</v>
      </c>
      <c r="C2017" s="122">
        <v>46</v>
      </c>
    </row>
    <row r="2018" spans="1:3" x14ac:dyDescent="0.25">
      <c r="A2018" s="121">
        <v>42607.333333159724</v>
      </c>
      <c r="B2018" s="122">
        <v>148.71</v>
      </c>
      <c r="C2018" s="122">
        <v>45.5</v>
      </c>
    </row>
    <row r="2019" spans="1:3" x14ac:dyDescent="0.25">
      <c r="A2019" s="121">
        <v>42608.333333159724</v>
      </c>
      <c r="B2019" s="122">
        <v>148.57</v>
      </c>
      <c r="C2019" s="122">
        <v>45.5</v>
      </c>
    </row>
    <row r="2020" spans="1:3" x14ac:dyDescent="0.25">
      <c r="A2020" s="125">
        <v>42609.333333333299</v>
      </c>
      <c r="B2020" s="122">
        <v>148.27000000000001</v>
      </c>
      <c r="C2020" s="122">
        <v>45.5</v>
      </c>
    </row>
    <row r="2021" spans="1:3" x14ac:dyDescent="0.25">
      <c r="A2021" s="125">
        <v>42610.333333333299</v>
      </c>
      <c r="B2021" s="122">
        <v>147.97999999999999</v>
      </c>
      <c r="C2021" s="122">
        <v>45.5</v>
      </c>
    </row>
    <row r="2022" spans="1:3" x14ac:dyDescent="0.25">
      <c r="A2022" s="125">
        <v>42611.333333333299</v>
      </c>
      <c r="B2022" s="122">
        <v>147.87</v>
      </c>
      <c r="C2022" s="122">
        <v>45.5</v>
      </c>
    </row>
    <row r="2023" spans="1:3" x14ac:dyDescent="0.25">
      <c r="A2023" s="125">
        <v>42612.333333333299</v>
      </c>
      <c r="B2023" s="122">
        <v>147.43</v>
      </c>
      <c r="C2023" s="122">
        <v>45.5</v>
      </c>
    </row>
    <row r="2024" spans="1:3" x14ac:dyDescent="0.25">
      <c r="A2024" s="125">
        <v>42613.333333333299</v>
      </c>
      <c r="B2024" s="122">
        <v>146.91999999999999</v>
      </c>
      <c r="C2024" s="122">
        <v>45.5</v>
      </c>
    </row>
    <row r="2025" spans="1:3" x14ac:dyDescent="0.25">
      <c r="A2025" s="125">
        <v>42614.333333333299</v>
      </c>
      <c r="B2025" s="122">
        <v>146.4</v>
      </c>
      <c r="C2025" s="122">
        <v>45.5</v>
      </c>
    </row>
    <row r="2026" spans="1:3" x14ac:dyDescent="0.25">
      <c r="A2026" s="125">
        <v>42615.333333333299</v>
      </c>
      <c r="B2026" s="122">
        <v>145.86000000000001</v>
      </c>
      <c r="C2026" s="122">
        <v>45.5</v>
      </c>
    </row>
    <row r="2027" spans="1:3" x14ac:dyDescent="0.25">
      <c r="A2027" s="125">
        <v>42616.333333275463</v>
      </c>
      <c r="B2027" s="122">
        <v>145.33000000000001</v>
      </c>
      <c r="C2027" s="122">
        <v>46.31</v>
      </c>
    </row>
    <row r="2028" spans="1:3" x14ac:dyDescent="0.25">
      <c r="A2028" s="125">
        <v>42617.333333275463</v>
      </c>
      <c r="B2028" s="122">
        <v>144.9</v>
      </c>
      <c r="C2028" s="122">
        <v>46.31</v>
      </c>
    </row>
    <row r="2029" spans="1:3" x14ac:dyDescent="0.25">
      <c r="A2029" s="125">
        <v>42618.333333275463</v>
      </c>
      <c r="B2029" s="122">
        <v>145.53</v>
      </c>
      <c r="C2029" s="122">
        <v>46.31</v>
      </c>
    </row>
    <row r="2030" spans="1:3" x14ac:dyDescent="0.25">
      <c r="A2030" s="125">
        <v>42619.333333275463</v>
      </c>
      <c r="B2030" s="122">
        <v>145.47</v>
      </c>
      <c r="C2030" s="122">
        <v>46.31</v>
      </c>
    </row>
    <row r="2031" spans="1:3" x14ac:dyDescent="0.25">
      <c r="A2031" s="125">
        <v>42620.333333275463</v>
      </c>
      <c r="B2031" s="122">
        <v>145.52000000000001</v>
      </c>
      <c r="C2031" s="122">
        <v>46.31</v>
      </c>
    </row>
    <row r="2032" spans="1:3" x14ac:dyDescent="0.25">
      <c r="A2032" s="125">
        <v>42621.333333275463</v>
      </c>
      <c r="B2032" s="122">
        <v>145.33000000000001</v>
      </c>
      <c r="C2032" s="122">
        <v>46.31</v>
      </c>
    </row>
    <row r="2033" spans="1:3" x14ac:dyDescent="0.25">
      <c r="A2033" s="125">
        <v>42622.333333275463</v>
      </c>
      <c r="B2033" s="122">
        <v>145.07</v>
      </c>
      <c r="C2033" s="122">
        <v>46.31</v>
      </c>
    </row>
    <row r="2034" spans="1:3" x14ac:dyDescent="0.25">
      <c r="A2034" s="125">
        <v>42623.33333321759</v>
      </c>
      <c r="B2034" s="122">
        <v>144.85</v>
      </c>
      <c r="C2034" s="122">
        <v>46.31</v>
      </c>
    </row>
    <row r="2035" spans="1:3" x14ac:dyDescent="0.25">
      <c r="A2035" s="125">
        <v>42624.33333321759</v>
      </c>
      <c r="B2035" s="122">
        <v>144.81</v>
      </c>
      <c r="C2035" s="122">
        <v>46.31</v>
      </c>
    </row>
    <row r="2036" spans="1:3" x14ac:dyDescent="0.25">
      <c r="A2036" s="125">
        <v>42625.33333321759</v>
      </c>
      <c r="B2036" s="122">
        <v>145.46</v>
      </c>
      <c r="C2036" s="122">
        <v>46.3</v>
      </c>
    </row>
    <row r="2037" spans="1:3" x14ac:dyDescent="0.25">
      <c r="A2037" s="125">
        <v>42626.33333321759</v>
      </c>
      <c r="B2037" s="122">
        <v>145.4</v>
      </c>
      <c r="C2037" s="122">
        <v>46.31</v>
      </c>
    </row>
    <row r="2038" spans="1:3" x14ac:dyDescent="0.25">
      <c r="A2038" s="125">
        <v>42627.33333321759</v>
      </c>
      <c r="B2038" s="122">
        <v>145.54</v>
      </c>
      <c r="C2038" s="122">
        <v>46.31</v>
      </c>
    </row>
    <row r="2039" spans="1:3" x14ac:dyDescent="0.25">
      <c r="A2039" s="125">
        <v>42628.33333321759</v>
      </c>
      <c r="B2039" s="122">
        <v>145.49</v>
      </c>
      <c r="C2039" s="122">
        <v>46.31</v>
      </c>
    </row>
    <row r="2040" spans="1:3" x14ac:dyDescent="0.25">
      <c r="A2040" s="125">
        <v>42629.33333321759</v>
      </c>
      <c r="B2040" s="122">
        <v>146.38</v>
      </c>
      <c r="C2040" s="122">
        <v>46.31</v>
      </c>
    </row>
    <row r="2041" spans="1:3" x14ac:dyDescent="0.25">
      <c r="A2041" s="125">
        <v>42630.333333159724</v>
      </c>
      <c r="B2041" s="122">
        <v>145.66</v>
      </c>
      <c r="C2041" s="122">
        <v>46.31</v>
      </c>
    </row>
    <row r="2042" spans="1:3" x14ac:dyDescent="0.25">
      <c r="A2042" s="125">
        <v>42631.333333159724</v>
      </c>
      <c r="B2042" s="122">
        <v>145.77000000000001</v>
      </c>
      <c r="C2042" s="122">
        <v>46.31</v>
      </c>
    </row>
    <row r="2043" spans="1:3" x14ac:dyDescent="0.25">
      <c r="A2043" s="125">
        <v>42632.333333159724</v>
      </c>
      <c r="B2043" s="122">
        <v>146.09</v>
      </c>
      <c r="C2043" s="122">
        <v>46.31</v>
      </c>
    </row>
    <row r="2044" spans="1:3" x14ac:dyDescent="0.25">
      <c r="A2044" s="125">
        <v>42633.333333159724</v>
      </c>
      <c r="B2044" s="122">
        <v>146.04</v>
      </c>
      <c r="C2044" s="122">
        <v>46.31</v>
      </c>
    </row>
    <row r="2045" spans="1:3" x14ac:dyDescent="0.25">
      <c r="A2045" s="125">
        <v>42634.333333159724</v>
      </c>
      <c r="B2045" s="122">
        <v>145.88999999999999</v>
      </c>
      <c r="C2045" s="122">
        <v>46.31</v>
      </c>
    </row>
    <row r="2046" spans="1:3" x14ac:dyDescent="0.25">
      <c r="A2046" s="125">
        <v>42635.333333159724</v>
      </c>
      <c r="B2046" s="122">
        <v>145.88</v>
      </c>
      <c r="C2046" s="122">
        <v>46.31</v>
      </c>
    </row>
    <row r="2047" spans="1:3" x14ac:dyDescent="0.25">
      <c r="A2047" s="125">
        <v>42636.333333159724</v>
      </c>
      <c r="B2047" s="122">
        <v>145.99</v>
      </c>
      <c r="C2047" s="122">
        <v>46.31</v>
      </c>
    </row>
    <row r="2048" spans="1:3" x14ac:dyDescent="0.25">
      <c r="A2048" s="125">
        <v>42637.333333333299</v>
      </c>
      <c r="B2048" s="122">
        <v>146</v>
      </c>
      <c r="C2048" s="122">
        <v>46.31</v>
      </c>
    </row>
    <row r="2049" spans="1:3" x14ac:dyDescent="0.25">
      <c r="A2049" s="125">
        <v>42638.333333333299</v>
      </c>
      <c r="B2049" s="122">
        <v>146.09</v>
      </c>
      <c r="C2049" s="122">
        <v>46.31</v>
      </c>
    </row>
    <row r="2050" spans="1:3" x14ac:dyDescent="0.25">
      <c r="A2050" s="125">
        <v>42639.333333333299</v>
      </c>
      <c r="B2050" s="122">
        <v>146.16</v>
      </c>
      <c r="C2050" s="122">
        <v>46.31</v>
      </c>
    </row>
    <row r="2051" spans="1:3" x14ac:dyDescent="0.25">
      <c r="A2051" s="125">
        <v>42640.333333333299</v>
      </c>
      <c r="B2051" s="122">
        <v>146.07</v>
      </c>
      <c r="C2051" s="122">
        <v>46.31</v>
      </c>
    </row>
    <row r="2052" spans="1:3" x14ac:dyDescent="0.25">
      <c r="A2052" s="125">
        <v>42641.333333333299</v>
      </c>
      <c r="B2052" s="122">
        <v>145.88999999999999</v>
      </c>
      <c r="C2052" s="122">
        <v>46.31</v>
      </c>
    </row>
    <row r="2053" spans="1:3" x14ac:dyDescent="0.25">
      <c r="A2053" s="125">
        <v>42642.333333333299</v>
      </c>
      <c r="B2053" s="122">
        <v>147.01</v>
      </c>
      <c r="C2053" s="122">
        <v>46.31</v>
      </c>
    </row>
    <row r="2054" spans="1:3" x14ac:dyDescent="0.25">
      <c r="A2054" s="125">
        <v>42643.333333275463</v>
      </c>
      <c r="B2054" s="122">
        <v>147.63</v>
      </c>
      <c r="C2054" s="122">
        <v>46.31</v>
      </c>
    </row>
    <row r="2055" spans="1:3" x14ac:dyDescent="0.25">
      <c r="A2055" s="125">
        <v>42644.333333275463</v>
      </c>
      <c r="B2055" s="122">
        <v>148.09</v>
      </c>
      <c r="C2055" s="122">
        <v>46.31</v>
      </c>
    </row>
    <row r="2056" spans="1:3" x14ac:dyDescent="0.25">
      <c r="A2056" s="125">
        <v>42645.333333275463</v>
      </c>
      <c r="B2056" s="122">
        <v>148.47999999999999</v>
      </c>
      <c r="C2056" s="122">
        <v>46.31</v>
      </c>
    </row>
    <row r="2057" spans="1:3" x14ac:dyDescent="0.25">
      <c r="A2057" s="125">
        <v>42646.333333275463</v>
      </c>
      <c r="B2057" s="122">
        <v>148.72999999999999</v>
      </c>
      <c r="C2057" s="122">
        <v>46.31</v>
      </c>
    </row>
    <row r="2058" spans="1:3" x14ac:dyDescent="0.25">
      <c r="A2058" s="125">
        <v>42647.333333275463</v>
      </c>
      <c r="B2058" s="122">
        <v>148.99</v>
      </c>
      <c r="C2058" s="122">
        <v>46.31</v>
      </c>
    </row>
    <row r="2059" spans="1:3" x14ac:dyDescent="0.25">
      <c r="A2059" s="125">
        <v>42648.333333275463</v>
      </c>
      <c r="B2059" s="122">
        <v>148.91</v>
      </c>
      <c r="C2059" s="122">
        <v>46.31</v>
      </c>
    </row>
    <row r="2060" spans="1:3" x14ac:dyDescent="0.25">
      <c r="A2060" s="125">
        <v>42649.333333275463</v>
      </c>
      <c r="B2060" s="122">
        <v>148.86000000000001</v>
      </c>
      <c r="C2060" s="122">
        <v>46.31</v>
      </c>
    </row>
    <row r="2061" spans="1:3" x14ac:dyDescent="0.25">
      <c r="A2061" s="125">
        <v>42650.333333275463</v>
      </c>
      <c r="B2061" s="122">
        <v>148.81</v>
      </c>
      <c r="C2061" s="122">
        <v>46.31</v>
      </c>
    </row>
    <row r="2062" spans="1:3" x14ac:dyDescent="0.25">
      <c r="A2062" s="125">
        <v>42651.33333321759</v>
      </c>
      <c r="B2062" s="122">
        <v>148.69</v>
      </c>
      <c r="C2062" s="122">
        <v>46.31</v>
      </c>
    </row>
    <row r="2063" spans="1:3" x14ac:dyDescent="0.25">
      <c r="A2063" s="125">
        <v>42652.33333321759</v>
      </c>
      <c r="B2063" s="122">
        <v>149.04</v>
      </c>
      <c r="C2063" s="122">
        <v>46.32</v>
      </c>
    </row>
    <row r="2064" spans="1:3" x14ac:dyDescent="0.25">
      <c r="A2064" s="125">
        <v>42653.33333321759</v>
      </c>
      <c r="B2064" s="122">
        <v>149.56</v>
      </c>
      <c r="C2064" s="122">
        <v>46.32</v>
      </c>
    </row>
    <row r="2065" spans="1:3" x14ac:dyDescent="0.25">
      <c r="A2065" s="125">
        <v>42654.33333321759</v>
      </c>
      <c r="B2065" s="122">
        <v>149.86000000000001</v>
      </c>
      <c r="C2065" s="122">
        <v>46.31</v>
      </c>
    </row>
    <row r="2066" spans="1:3" x14ac:dyDescent="0.25">
      <c r="A2066" s="125">
        <v>42655.33333321759</v>
      </c>
      <c r="B2066" s="122">
        <v>149.80000000000001</v>
      </c>
      <c r="C2066" s="122">
        <v>46.45</v>
      </c>
    </row>
    <row r="2067" spans="1:3" x14ac:dyDescent="0.25">
      <c r="A2067" s="125">
        <v>42656.33333321759</v>
      </c>
      <c r="B2067" s="122">
        <v>150</v>
      </c>
      <c r="C2067" s="122">
        <v>46.45</v>
      </c>
    </row>
    <row r="2068" spans="1:3" x14ac:dyDescent="0.25">
      <c r="A2068" s="125">
        <v>42657.33333321759</v>
      </c>
      <c r="B2068" s="122">
        <v>150.04</v>
      </c>
      <c r="C2068" s="122">
        <v>46.47</v>
      </c>
    </row>
    <row r="2069" spans="1:3" x14ac:dyDescent="0.25">
      <c r="A2069" s="125">
        <v>42658.333333333299</v>
      </c>
      <c r="B2069" s="122">
        <v>149.82</v>
      </c>
      <c r="C2069" s="122">
        <v>46.31</v>
      </c>
    </row>
    <row r="2070" spans="1:3" x14ac:dyDescent="0.25">
      <c r="A2070" s="125">
        <v>42659.333333333299</v>
      </c>
      <c r="B2070" s="122">
        <v>149.94</v>
      </c>
      <c r="C2070" s="122">
        <v>46.45</v>
      </c>
    </row>
    <row r="2071" spans="1:3" x14ac:dyDescent="0.25">
      <c r="A2071" s="125">
        <v>42660.333333333299</v>
      </c>
      <c r="B2071" s="122">
        <v>149.82</v>
      </c>
      <c r="C2071" s="122">
        <v>46.44</v>
      </c>
    </row>
    <row r="2072" spans="1:3" x14ac:dyDescent="0.25">
      <c r="A2072" s="125">
        <v>42661.333333333299</v>
      </c>
      <c r="B2072" s="122">
        <v>149.72</v>
      </c>
      <c r="C2072" s="122">
        <v>46.43</v>
      </c>
    </row>
    <row r="2073" spans="1:3" x14ac:dyDescent="0.25">
      <c r="A2073" s="125">
        <v>42662.333333333299</v>
      </c>
      <c r="B2073" s="122">
        <v>149.77000000000001</v>
      </c>
      <c r="C2073" s="122">
        <v>46.45</v>
      </c>
    </row>
    <row r="2074" spans="1:3" x14ac:dyDescent="0.25">
      <c r="A2074" s="125">
        <v>42663.333333333299</v>
      </c>
      <c r="B2074" s="122">
        <v>149.83000000000001</v>
      </c>
      <c r="C2074" s="122">
        <v>48.17</v>
      </c>
    </row>
    <row r="2075" spans="1:3" x14ac:dyDescent="0.25">
      <c r="A2075" s="125">
        <v>42664.333333333299</v>
      </c>
      <c r="B2075" s="122">
        <v>149.9</v>
      </c>
      <c r="C2075" s="122">
        <v>48.19</v>
      </c>
    </row>
    <row r="2076" spans="1:3" x14ac:dyDescent="0.25">
      <c r="A2076" s="125">
        <v>42665.333333333299</v>
      </c>
      <c r="B2076" s="122">
        <v>149.93</v>
      </c>
      <c r="C2076" s="122">
        <v>46.51</v>
      </c>
    </row>
    <row r="2077" spans="1:3" x14ac:dyDescent="0.25">
      <c r="A2077" s="125">
        <v>42666.333333333299</v>
      </c>
      <c r="B2077" s="122">
        <v>149.9</v>
      </c>
      <c r="C2077" s="122">
        <v>46.51</v>
      </c>
    </row>
    <row r="2078" spans="1:3" x14ac:dyDescent="0.25">
      <c r="A2078" s="125">
        <v>42667.333333333299</v>
      </c>
      <c r="B2078" s="122">
        <v>149.9</v>
      </c>
      <c r="C2078" s="122">
        <v>46.51</v>
      </c>
    </row>
    <row r="2079" spans="1:3" x14ac:dyDescent="0.25">
      <c r="A2079" s="125">
        <v>42668.333333333299</v>
      </c>
      <c r="B2079" s="122">
        <v>149.86000000000001</v>
      </c>
      <c r="C2079" s="122">
        <v>46.51</v>
      </c>
    </row>
    <row r="2080" spans="1:3" x14ac:dyDescent="0.25">
      <c r="A2080" s="125">
        <v>42669.333333333299</v>
      </c>
      <c r="B2080" s="122">
        <v>149.97</v>
      </c>
      <c r="C2080" s="122">
        <v>46.51</v>
      </c>
    </row>
    <row r="2081" spans="1:3" x14ac:dyDescent="0.25">
      <c r="A2081" s="125">
        <v>42670.333333333299</v>
      </c>
      <c r="B2081" s="122">
        <v>149.79</v>
      </c>
      <c r="C2081" s="122">
        <v>46.52</v>
      </c>
    </row>
    <row r="2082" spans="1:3" x14ac:dyDescent="0.25">
      <c r="A2082" s="125">
        <v>42671.333333333299</v>
      </c>
      <c r="B2082" s="122">
        <v>149.87</v>
      </c>
      <c r="C2082" s="122">
        <v>46.49</v>
      </c>
    </row>
    <row r="2083" spans="1:3" x14ac:dyDescent="0.25">
      <c r="A2083" s="125">
        <v>42672.333333275463</v>
      </c>
      <c r="B2083" s="122">
        <v>149.79</v>
      </c>
      <c r="C2083" s="122">
        <v>46.497999999999998</v>
      </c>
    </row>
    <row r="2084" spans="1:3" x14ac:dyDescent="0.25">
      <c r="A2084" s="125">
        <v>42673.333333275463</v>
      </c>
      <c r="B2084" s="122">
        <v>149.97999999999999</v>
      </c>
      <c r="C2084" s="122">
        <v>46.500999999999998</v>
      </c>
    </row>
    <row r="2085" spans="1:3" x14ac:dyDescent="0.25">
      <c r="A2085" s="125">
        <v>42674.333333275463</v>
      </c>
      <c r="B2085" s="122">
        <v>149.94999999999999</v>
      </c>
      <c r="C2085" s="122">
        <v>46.49</v>
      </c>
    </row>
    <row r="2086" spans="1:3" x14ac:dyDescent="0.25">
      <c r="A2086" s="125">
        <v>42675.333333275463</v>
      </c>
      <c r="B2086" s="122">
        <v>149.75</v>
      </c>
      <c r="C2086" s="122">
        <v>46.5</v>
      </c>
    </row>
    <row r="2087" spans="1:3" x14ac:dyDescent="0.25">
      <c r="A2087" s="125">
        <v>42676.333333275463</v>
      </c>
      <c r="B2087" s="122">
        <v>149.63</v>
      </c>
      <c r="C2087" s="122">
        <v>46.44</v>
      </c>
    </row>
    <row r="2088" spans="1:3" x14ac:dyDescent="0.25">
      <c r="A2088" s="125">
        <v>42677.333333275463</v>
      </c>
      <c r="B2088" s="122">
        <v>149.51</v>
      </c>
      <c r="C2088" s="122">
        <v>46.44</v>
      </c>
    </row>
    <row r="2089" spans="1:3" x14ac:dyDescent="0.25">
      <c r="A2089" s="125">
        <v>42678.333333275463</v>
      </c>
      <c r="B2089" s="122">
        <v>149.38999999999999</v>
      </c>
      <c r="C2089" s="122">
        <v>46.44</v>
      </c>
    </row>
    <row r="2090" spans="1:3" x14ac:dyDescent="0.25">
      <c r="A2090" s="125">
        <v>42679.333333275463</v>
      </c>
      <c r="B2090" s="122">
        <v>149.19999999999999</v>
      </c>
      <c r="C2090" s="122">
        <v>45.95</v>
      </c>
    </row>
    <row r="2091" spans="1:3" x14ac:dyDescent="0.25">
      <c r="A2091" s="125">
        <v>42680.333333275463</v>
      </c>
      <c r="B2091" s="122">
        <v>149</v>
      </c>
      <c r="C2091" s="122">
        <v>45.65</v>
      </c>
    </row>
    <row r="2092" spans="1:3" x14ac:dyDescent="0.25">
      <c r="A2092" s="125">
        <v>42681.333333275463</v>
      </c>
      <c r="B2092" s="122">
        <v>149.11000000000001</v>
      </c>
      <c r="C2092" s="122">
        <v>45.63</v>
      </c>
    </row>
    <row r="2093" spans="1:3" x14ac:dyDescent="0.25">
      <c r="A2093" s="125">
        <v>42682.333333275463</v>
      </c>
      <c r="B2093" s="122">
        <v>148.94</v>
      </c>
      <c r="C2093" s="122">
        <v>45.53</v>
      </c>
    </row>
    <row r="2094" spans="1:3" x14ac:dyDescent="0.25">
      <c r="A2094" s="125">
        <v>42683.333333275463</v>
      </c>
      <c r="B2094" s="122">
        <v>148.82</v>
      </c>
      <c r="C2094" s="122">
        <v>45.58</v>
      </c>
    </row>
    <row r="2095" spans="1:3" x14ac:dyDescent="0.25">
      <c r="A2095" s="125">
        <v>42684.333333275463</v>
      </c>
      <c r="B2095" s="122">
        <v>148.76</v>
      </c>
      <c r="C2095" s="122">
        <v>45.55</v>
      </c>
    </row>
    <row r="2096" spans="1:3" x14ac:dyDescent="0.25">
      <c r="A2096" s="125">
        <v>42685.333333275463</v>
      </c>
      <c r="B2096" s="122">
        <v>148.69999999999999</v>
      </c>
      <c r="C2096" s="122">
        <v>45.6</v>
      </c>
    </row>
    <row r="2097" spans="1:3" x14ac:dyDescent="0.25">
      <c r="A2097" s="125">
        <v>42686.333333275463</v>
      </c>
      <c r="B2097" s="122">
        <v>148.69</v>
      </c>
      <c r="C2097" s="122">
        <v>45.6</v>
      </c>
    </row>
    <row r="2098" spans="1:3" x14ac:dyDescent="0.25">
      <c r="A2098" s="125">
        <v>42687.333333275463</v>
      </c>
      <c r="B2098" s="122">
        <v>148.86000000000001</v>
      </c>
      <c r="C2098" s="122">
        <v>45.6</v>
      </c>
    </row>
    <row r="2099" spans="1:3" x14ac:dyDescent="0.25">
      <c r="A2099" s="125">
        <v>42688.333333275463</v>
      </c>
      <c r="B2099" s="122">
        <v>148.94999999999999</v>
      </c>
      <c r="C2099" s="122">
        <v>45.52</v>
      </c>
    </row>
    <row r="2100" spans="1:3" x14ac:dyDescent="0.25">
      <c r="A2100" s="125">
        <v>42689.333333275463</v>
      </c>
      <c r="B2100" s="122">
        <v>148.94999999999999</v>
      </c>
      <c r="C2100" s="122">
        <v>45.53</v>
      </c>
    </row>
    <row r="2101" spans="1:3" x14ac:dyDescent="0.25">
      <c r="A2101" s="125">
        <v>42690.333333275463</v>
      </c>
      <c r="B2101" s="122">
        <v>148.99</v>
      </c>
      <c r="C2101" s="122">
        <v>45.51</v>
      </c>
    </row>
    <row r="2102" spans="1:3" x14ac:dyDescent="0.25">
      <c r="A2102" s="125">
        <v>42691.333333275463</v>
      </c>
      <c r="B2102" s="122">
        <v>148.91999999999999</v>
      </c>
      <c r="C2102" s="122">
        <v>45.51</v>
      </c>
    </row>
    <row r="2103" spans="1:3" x14ac:dyDescent="0.25">
      <c r="A2103" s="125">
        <v>42692.333333275463</v>
      </c>
      <c r="B2103" s="122">
        <v>148.76</v>
      </c>
      <c r="C2103" s="122">
        <v>45.49</v>
      </c>
    </row>
    <row r="2104" spans="1:3" x14ac:dyDescent="0.25">
      <c r="A2104" s="125">
        <v>42693.333333275463</v>
      </c>
      <c r="B2104" s="122">
        <v>148.63999999999999</v>
      </c>
      <c r="C2104" s="122">
        <v>45.5</v>
      </c>
    </row>
    <row r="2105" spans="1:3" x14ac:dyDescent="0.25">
      <c r="A2105" s="125">
        <v>42694.333333275463</v>
      </c>
      <c r="B2105" s="122">
        <v>148.66999999999999</v>
      </c>
      <c r="C2105" s="122">
        <v>45.49</v>
      </c>
    </row>
    <row r="2106" spans="1:3" x14ac:dyDescent="0.25">
      <c r="A2106" s="125">
        <v>42695.333333275463</v>
      </c>
      <c r="B2106" s="122">
        <v>148.74</v>
      </c>
      <c r="C2106" s="122">
        <v>45.5</v>
      </c>
    </row>
    <row r="2107" spans="1:3" x14ac:dyDescent="0.25">
      <c r="A2107" s="125">
        <v>42696.333333275463</v>
      </c>
      <c r="B2107" s="122">
        <v>148.47</v>
      </c>
      <c r="C2107" s="122">
        <v>45.49</v>
      </c>
    </row>
    <row r="2108" spans="1:3" x14ac:dyDescent="0.25">
      <c r="A2108" s="125">
        <v>42697.333333275463</v>
      </c>
      <c r="B2108" s="122">
        <v>148.26</v>
      </c>
      <c r="C2108" s="122">
        <v>45.48</v>
      </c>
    </row>
    <row r="2109" spans="1:3" x14ac:dyDescent="0.25">
      <c r="A2109" s="125">
        <v>42698.333333275463</v>
      </c>
      <c r="B2109" s="122">
        <v>148.03</v>
      </c>
      <c r="C2109" s="122">
        <v>45.46</v>
      </c>
    </row>
    <row r="2110" spans="1:3" x14ac:dyDescent="0.25">
      <c r="A2110" s="125">
        <v>42699.333333275463</v>
      </c>
      <c r="B2110" s="122">
        <v>147.75</v>
      </c>
      <c r="C2110" s="122">
        <v>45.46</v>
      </c>
    </row>
    <row r="2111" spans="1:3" x14ac:dyDescent="0.25">
      <c r="A2111" s="125">
        <v>42700.333333275463</v>
      </c>
      <c r="B2111" s="122">
        <v>147.41999999999999</v>
      </c>
      <c r="C2111" s="122">
        <v>45.48</v>
      </c>
    </row>
    <row r="2112" spans="1:3" x14ac:dyDescent="0.25">
      <c r="A2112" s="125">
        <v>42701.333333275463</v>
      </c>
      <c r="B2112" s="122">
        <v>147.29</v>
      </c>
      <c r="C2112" s="122">
        <v>45.46</v>
      </c>
    </row>
    <row r="2113" spans="1:3" x14ac:dyDescent="0.25">
      <c r="A2113" s="125">
        <v>42702.333333275463</v>
      </c>
      <c r="B2113" s="122">
        <v>147.32</v>
      </c>
      <c r="C2113" s="122">
        <v>45.46</v>
      </c>
    </row>
    <row r="2114" spans="1:3" x14ac:dyDescent="0.25">
      <c r="A2114" s="125">
        <v>42703.333333275463</v>
      </c>
      <c r="B2114" s="122">
        <v>147.13</v>
      </c>
      <c r="C2114" s="122">
        <v>45.46</v>
      </c>
    </row>
    <row r="2115" spans="1:3" x14ac:dyDescent="0.25">
      <c r="A2115" s="125">
        <v>42704.333333275463</v>
      </c>
      <c r="B2115" s="122">
        <v>146.87</v>
      </c>
      <c r="C2115" s="122">
        <v>45.45</v>
      </c>
    </row>
    <row r="2116" spans="1:3" x14ac:dyDescent="0.25">
      <c r="A2116" s="125">
        <v>42705.33333321759</v>
      </c>
      <c r="B2116" s="126">
        <v>146.84</v>
      </c>
      <c r="C2116" s="126">
        <v>45.46</v>
      </c>
    </row>
    <row r="2117" spans="1:3" x14ac:dyDescent="0.25">
      <c r="A2117" s="125">
        <v>42706.33333321759</v>
      </c>
      <c r="B2117" s="126">
        <v>146.87</v>
      </c>
      <c r="C2117" s="126">
        <v>45.46</v>
      </c>
    </row>
    <row r="2118" spans="1:3" x14ac:dyDescent="0.25">
      <c r="A2118" s="125">
        <v>42707.33333321759</v>
      </c>
      <c r="B2118" s="126">
        <v>146.91999999999999</v>
      </c>
      <c r="C2118" s="126">
        <v>45.45</v>
      </c>
    </row>
    <row r="2119" spans="1:3" x14ac:dyDescent="0.25">
      <c r="A2119" s="125">
        <v>42708.33333321759</v>
      </c>
      <c r="B2119" s="126">
        <v>146.97</v>
      </c>
      <c r="C2119" s="126">
        <v>45.44</v>
      </c>
    </row>
    <row r="2120" spans="1:3" x14ac:dyDescent="0.25">
      <c r="A2120" s="125">
        <v>42709.33333321759</v>
      </c>
      <c r="B2120" s="126">
        <v>147.03</v>
      </c>
      <c r="C2120" s="126">
        <v>45.46</v>
      </c>
    </row>
    <row r="2121" spans="1:3" x14ac:dyDescent="0.25">
      <c r="A2121" s="125">
        <v>42710.33333321759</v>
      </c>
      <c r="B2121" s="126">
        <v>147.09</v>
      </c>
      <c r="C2121" s="126">
        <v>45.49</v>
      </c>
    </row>
    <row r="2122" spans="1:3" x14ac:dyDescent="0.25">
      <c r="A2122" s="125">
        <v>42711.33333321759</v>
      </c>
      <c r="B2122" s="126">
        <v>147.01</v>
      </c>
      <c r="C2122" s="126">
        <v>45.46</v>
      </c>
    </row>
    <row r="2123" spans="1:3" x14ac:dyDescent="0.25">
      <c r="A2123" s="125">
        <v>42712.33333321759</v>
      </c>
      <c r="B2123" s="126">
        <v>146.72999999999999</v>
      </c>
      <c r="C2123" s="126">
        <v>45.46</v>
      </c>
    </row>
    <row r="2124" spans="1:3" x14ac:dyDescent="0.25">
      <c r="A2124" s="125">
        <v>42713.33333321759</v>
      </c>
      <c r="B2124" s="126">
        <v>146.61000000000001</v>
      </c>
      <c r="C2124" s="126">
        <v>45.46</v>
      </c>
    </row>
    <row r="2125" spans="1:3" x14ac:dyDescent="0.25">
      <c r="A2125" s="125">
        <v>42714.33333321759</v>
      </c>
      <c r="B2125" s="126">
        <v>146.4</v>
      </c>
      <c r="C2125" s="126">
        <v>45.46</v>
      </c>
    </row>
    <row r="2126" spans="1:3" x14ac:dyDescent="0.25">
      <c r="A2126" s="125">
        <v>42715.33333321759</v>
      </c>
      <c r="B2126" s="126">
        <v>146.44</v>
      </c>
      <c r="C2126" s="126">
        <v>45.46</v>
      </c>
    </row>
    <row r="2127" spans="1:3" x14ac:dyDescent="0.25">
      <c r="A2127" s="125">
        <v>42716.33333321759</v>
      </c>
      <c r="B2127" s="126">
        <v>146.47999999999999</v>
      </c>
      <c r="C2127" s="126">
        <v>45.46</v>
      </c>
    </row>
    <row r="2128" spans="1:3" x14ac:dyDescent="0.25">
      <c r="A2128" s="125">
        <v>42717.33333321759</v>
      </c>
      <c r="B2128" s="126">
        <v>146.54</v>
      </c>
      <c r="C2128" s="126">
        <v>45.46</v>
      </c>
    </row>
    <row r="2129" spans="1:3" x14ac:dyDescent="0.25">
      <c r="A2129" s="125">
        <v>42718.33333321759</v>
      </c>
      <c r="B2129" s="126">
        <v>146.6</v>
      </c>
      <c r="C2129" s="126">
        <v>45.46</v>
      </c>
    </row>
    <row r="2130" spans="1:3" x14ac:dyDescent="0.25">
      <c r="A2130" s="125">
        <v>42719.33333321759</v>
      </c>
      <c r="B2130" s="126">
        <v>146.80000000000001</v>
      </c>
      <c r="C2130" s="126">
        <v>45.46</v>
      </c>
    </row>
    <row r="2131" spans="1:3" x14ac:dyDescent="0.25">
      <c r="A2131" s="125">
        <v>42720.33333321759</v>
      </c>
      <c r="B2131" s="126">
        <v>147.04</v>
      </c>
      <c r="C2131" s="126">
        <v>45.46</v>
      </c>
    </row>
    <row r="2132" spans="1:3" x14ac:dyDescent="0.25">
      <c r="A2132" s="125">
        <v>42721.33333321759</v>
      </c>
      <c r="B2132" s="126">
        <v>147.19999999999999</v>
      </c>
      <c r="C2132" s="126">
        <v>45.44</v>
      </c>
    </row>
    <row r="2133" spans="1:3" x14ac:dyDescent="0.25">
      <c r="A2133" s="125">
        <v>42722.33333321759</v>
      </c>
      <c r="B2133" s="126">
        <v>147.32</v>
      </c>
      <c r="C2133" s="126">
        <v>45.45</v>
      </c>
    </row>
    <row r="2134" spans="1:3" x14ac:dyDescent="0.25">
      <c r="A2134" s="125">
        <v>42723.33333321759</v>
      </c>
      <c r="B2134" s="126">
        <v>147.41</v>
      </c>
      <c r="C2134" s="126">
        <v>45.45</v>
      </c>
    </row>
    <row r="2135" spans="1:3" x14ac:dyDescent="0.25">
      <c r="A2135" s="125">
        <v>42724.33333321759</v>
      </c>
      <c r="B2135" s="126">
        <v>147.49</v>
      </c>
      <c r="C2135" s="126">
        <v>45.44</v>
      </c>
    </row>
    <row r="2136" spans="1:3" x14ac:dyDescent="0.25">
      <c r="A2136" s="125">
        <v>42725.33333321759</v>
      </c>
      <c r="B2136" s="126">
        <v>147.57</v>
      </c>
      <c r="C2136" s="126">
        <v>45.45</v>
      </c>
    </row>
    <row r="2137" spans="1:3" x14ac:dyDescent="0.25">
      <c r="A2137" s="125">
        <v>42726.33333321759</v>
      </c>
      <c r="B2137" s="126">
        <v>147.65</v>
      </c>
      <c r="C2137" s="126">
        <v>45.44</v>
      </c>
    </row>
    <row r="2138" spans="1:3" x14ac:dyDescent="0.25">
      <c r="A2138" s="125">
        <v>42727.33333321759</v>
      </c>
      <c r="B2138" s="126">
        <v>147.72</v>
      </c>
      <c r="C2138" s="126">
        <v>45.45</v>
      </c>
    </row>
    <row r="2139" spans="1:3" x14ac:dyDescent="0.25">
      <c r="A2139" s="125">
        <v>42728.33333321759</v>
      </c>
      <c r="B2139" s="126">
        <v>147.79</v>
      </c>
      <c r="C2139" s="126">
        <v>45.48</v>
      </c>
    </row>
    <row r="2140" spans="1:3" x14ac:dyDescent="0.25">
      <c r="A2140" s="125">
        <v>42729.33333321759</v>
      </c>
      <c r="B2140" s="126">
        <v>147.84</v>
      </c>
      <c r="C2140" s="126">
        <v>45.47</v>
      </c>
    </row>
    <row r="2141" spans="1:3" x14ac:dyDescent="0.25">
      <c r="A2141" s="125">
        <v>42730.33333321759</v>
      </c>
      <c r="B2141" s="126">
        <v>147.88999999999999</v>
      </c>
      <c r="C2141" s="126">
        <v>45.47</v>
      </c>
    </row>
    <row r="2142" spans="1:3" x14ac:dyDescent="0.25">
      <c r="A2142" s="125">
        <v>42731.33333321759</v>
      </c>
      <c r="B2142" s="126">
        <v>147.94</v>
      </c>
      <c r="C2142" s="126">
        <v>45.47</v>
      </c>
    </row>
    <row r="2143" spans="1:3" x14ac:dyDescent="0.25">
      <c r="A2143" s="125">
        <v>42732.33333321759</v>
      </c>
      <c r="B2143" s="126">
        <v>147.97999999999999</v>
      </c>
      <c r="C2143" s="126">
        <v>45.48</v>
      </c>
    </row>
    <row r="2144" spans="1:3" x14ac:dyDescent="0.25">
      <c r="A2144" s="125">
        <v>42733.33333321759</v>
      </c>
      <c r="B2144" s="126">
        <v>148.01</v>
      </c>
      <c r="C2144" s="126">
        <v>45.49</v>
      </c>
    </row>
    <row r="2145" spans="1:3" x14ac:dyDescent="0.25">
      <c r="A2145" s="125">
        <v>42734.33333321759</v>
      </c>
      <c r="B2145" s="126">
        <v>148.05000000000001</v>
      </c>
      <c r="C2145" s="126">
        <v>45.5</v>
      </c>
    </row>
    <row r="2146" spans="1:3" x14ac:dyDescent="0.25">
      <c r="A2146" s="125">
        <v>42735.33333321759</v>
      </c>
      <c r="B2146" s="126">
        <v>148.07</v>
      </c>
      <c r="C2146" s="126">
        <v>45.48</v>
      </c>
    </row>
    <row r="2147" spans="1:3" x14ac:dyDescent="0.25">
      <c r="A2147" s="125">
        <v>42736.333333333299</v>
      </c>
      <c r="B2147" s="126">
        <v>148.4</v>
      </c>
      <c r="C2147" s="126">
        <v>45.48</v>
      </c>
    </row>
    <row r="2148" spans="1:3" x14ac:dyDescent="0.25">
      <c r="A2148" s="125">
        <v>42737.333333333299</v>
      </c>
      <c r="B2148" s="126">
        <v>148.12</v>
      </c>
      <c r="C2148" s="126">
        <v>45.48</v>
      </c>
    </row>
    <row r="2149" spans="1:3" x14ac:dyDescent="0.25">
      <c r="A2149" s="125">
        <v>42738.333333333299</v>
      </c>
      <c r="B2149" s="126">
        <v>148.16</v>
      </c>
      <c r="C2149" s="126">
        <v>45.47</v>
      </c>
    </row>
    <row r="2150" spans="1:3" x14ac:dyDescent="0.25">
      <c r="A2150" s="125">
        <v>42739.333333333299</v>
      </c>
      <c r="B2150" s="126">
        <v>148.18</v>
      </c>
      <c r="C2150" s="126">
        <v>45.46</v>
      </c>
    </row>
    <row r="2151" spans="1:3" x14ac:dyDescent="0.25">
      <c r="A2151" s="125">
        <v>42740.333333333299</v>
      </c>
      <c r="B2151" s="126">
        <v>148.19999999999999</v>
      </c>
      <c r="C2151" s="126">
        <v>45.49</v>
      </c>
    </row>
    <row r="2152" spans="1:3" x14ac:dyDescent="0.25">
      <c r="A2152" s="125">
        <v>42741.333333333299</v>
      </c>
      <c r="B2152" s="126">
        <v>148.25</v>
      </c>
      <c r="C2152" s="126">
        <v>45.46</v>
      </c>
    </row>
    <row r="2153" spans="1:3" x14ac:dyDescent="0.25">
      <c r="A2153" s="125">
        <v>42742.333333333299</v>
      </c>
      <c r="B2153" s="126">
        <v>148.28</v>
      </c>
      <c r="C2153" s="126">
        <v>45.487000000000002</v>
      </c>
    </row>
    <row r="2154" spans="1:3" x14ac:dyDescent="0.25">
      <c r="A2154" s="125">
        <v>42743.333333333299</v>
      </c>
      <c r="B2154" s="126">
        <v>148.31</v>
      </c>
      <c r="C2154" s="126">
        <v>45.48</v>
      </c>
    </row>
    <row r="2155" spans="1:3" x14ac:dyDescent="0.25">
      <c r="A2155" s="125">
        <v>42744.333333333299</v>
      </c>
      <c r="B2155" s="126">
        <v>148.35</v>
      </c>
      <c r="C2155" s="126">
        <v>45.514000000000003</v>
      </c>
    </row>
    <row r="2156" spans="1:3" x14ac:dyDescent="0.25">
      <c r="A2156" s="125">
        <v>42745.333333333299</v>
      </c>
      <c r="B2156" s="126">
        <v>148.38</v>
      </c>
      <c r="C2156" s="126">
        <v>45.503</v>
      </c>
    </row>
    <row r="2157" spans="1:3" x14ac:dyDescent="0.25">
      <c r="A2157" s="125">
        <v>42746.333333333299</v>
      </c>
      <c r="B2157" s="126">
        <v>148.41</v>
      </c>
      <c r="C2157" s="126">
        <v>45.521999999999998</v>
      </c>
    </row>
    <row r="2158" spans="1:3" x14ac:dyDescent="0.25">
      <c r="A2158" s="125">
        <v>42747.333333333299</v>
      </c>
      <c r="B2158" s="126">
        <v>148.43</v>
      </c>
      <c r="C2158" s="126">
        <v>45.521999999999998</v>
      </c>
    </row>
    <row r="2159" spans="1:3" x14ac:dyDescent="0.25">
      <c r="A2159" s="125">
        <v>42748.333333333299</v>
      </c>
      <c r="B2159" s="126">
        <v>148.44</v>
      </c>
      <c r="C2159" s="126">
        <v>45.521999999999998</v>
      </c>
    </row>
    <row r="2160" spans="1:3" x14ac:dyDescent="0.25">
      <c r="A2160" s="125">
        <v>42749.333333333299</v>
      </c>
      <c r="B2160" s="126">
        <v>148.47</v>
      </c>
      <c r="C2160" s="126">
        <v>45.508000000000003</v>
      </c>
    </row>
    <row r="2161" spans="1:3" x14ac:dyDescent="0.25">
      <c r="A2161" s="125">
        <v>42750.333333333299</v>
      </c>
      <c r="B2161" s="126">
        <v>148.49</v>
      </c>
      <c r="C2161" s="126">
        <v>45.505000000000003</v>
      </c>
    </row>
    <row r="2162" spans="1:3" x14ac:dyDescent="0.25">
      <c r="A2162" s="125">
        <v>42751.333333333299</v>
      </c>
      <c r="B2162" s="126">
        <v>148.51</v>
      </c>
      <c r="C2162" s="126">
        <v>45.521000000000001</v>
      </c>
    </row>
    <row r="2163" spans="1:3" x14ac:dyDescent="0.25">
      <c r="A2163" s="125">
        <v>42752.333333333299</v>
      </c>
      <c r="B2163" s="126">
        <v>148.52000000000001</v>
      </c>
      <c r="C2163" s="126">
        <v>45.54</v>
      </c>
    </row>
    <row r="2164" spans="1:3" x14ac:dyDescent="0.25">
      <c r="A2164" s="125">
        <v>42753.333333333299</v>
      </c>
      <c r="B2164" s="126">
        <v>148.55000000000001</v>
      </c>
      <c r="C2164" s="126">
        <v>45.53</v>
      </c>
    </row>
    <row r="2165" spans="1:3" x14ac:dyDescent="0.25">
      <c r="A2165" s="125">
        <v>42754.333333333299</v>
      </c>
      <c r="B2165" s="126">
        <v>148.57</v>
      </c>
      <c r="C2165" s="126">
        <v>45.53</v>
      </c>
    </row>
    <row r="2166" spans="1:3" x14ac:dyDescent="0.25">
      <c r="A2166" s="125">
        <v>42755.333333333299</v>
      </c>
      <c r="B2166" s="126">
        <v>148.58000000000001</v>
      </c>
      <c r="C2166" s="126">
        <v>45.53</v>
      </c>
    </row>
    <row r="2167" spans="1:3" x14ac:dyDescent="0.25">
      <c r="A2167" s="125">
        <v>42756.333333333299</v>
      </c>
      <c r="B2167" s="126">
        <v>148.6</v>
      </c>
      <c r="C2167" s="126">
        <v>45.53</v>
      </c>
    </row>
    <row r="2168" spans="1:3" x14ac:dyDescent="0.25">
      <c r="A2168" s="125">
        <v>42757.333333333299</v>
      </c>
      <c r="B2168" s="126">
        <v>148.59</v>
      </c>
      <c r="C2168" s="126">
        <v>45.53</v>
      </c>
    </row>
    <row r="2169" spans="1:3" x14ac:dyDescent="0.25">
      <c r="A2169" s="125">
        <v>42758.333333333299</v>
      </c>
      <c r="B2169" s="126">
        <v>148.6</v>
      </c>
      <c r="C2169" s="126">
        <v>45.53</v>
      </c>
    </row>
    <row r="2170" spans="1:3" x14ac:dyDescent="0.25">
      <c r="A2170" s="125">
        <v>42759.333333333299</v>
      </c>
      <c r="B2170" s="126">
        <v>148.58000000000001</v>
      </c>
      <c r="C2170" s="126">
        <v>45.53</v>
      </c>
    </row>
    <row r="2171" spans="1:3" x14ac:dyDescent="0.25">
      <c r="A2171" s="125">
        <v>42760.333333333299</v>
      </c>
      <c r="B2171" s="126">
        <v>148.59</v>
      </c>
      <c r="C2171" s="126">
        <v>45.53</v>
      </c>
    </row>
    <row r="2172" spans="1:3" x14ac:dyDescent="0.25">
      <c r="A2172" s="125">
        <v>42761.333333333299</v>
      </c>
      <c r="B2172" s="126">
        <v>148.58000000000001</v>
      </c>
      <c r="C2172" s="126">
        <v>45.53</v>
      </c>
    </row>
    <row r="2173" spans="1:3" x14ac:dyDescent="0.25">
      <c r="A2173" s="125">
        <v>42762.333333333299</v>
      </c>
      <c r="B2173" s="126">
        <v>148.58000000000001</v>
      </c>
      <c r="C2173" s="126">
        <v>45.53</v>
      </c>
    </row>
    <row r="2174" spans="1:3" x14ac:dyDescent="0.25">
      <c r="A2174" s="125">
        <v>42763.333333333299</v>
      </c>
      <c r="B2174" s="126">
        <v>148.59</v>
      </c>
      <c r="C2174" s="126">
        <v>45.53</v>
      </c>
    </row>
    <row r="2175" spans="1:3" x14ac:dyDescent="0.25">
      <c r="A2175" s="125">
        <v>42764.333333333299</v>
      </c>
      <c r="B2175" s="126">
        <v>148.59</v>
      </c>
      <c r="C2175" s="126">
        <v>45.53</v>
      </c>
    </row>
    <row r="2176" spans="1:3" x14ac:dyDescent="0.25">
      <c r="A2176" s="125">
        <v>42765.333333333299</v>
      </c>
      <c r="B2176" s="126">
        <v>148.58000000000001</v>
      </c>
      <c r="C2176" s="126">
        <v>45.53</v>
      </c>
    </row>
    <row r="2177" spans="1:3" x14ac:dyDescent="0.3">
      <c r="A2177" s="127">
        <v>42766.333333333299</v>
      </c>
      <c r="B2177" s="126">
        <v>148.56</v>
      </c>
      <c r="C2177" s="126">
        <v>45.53</v>
      </c>
    </row>
    <row r="2178" spans="1:3" x14ac:dyDescent="0.3">
      <c r="A2178" s="127">
        <v>42767.333333333299</v>
      </c>
      <c r="B2178" s="126">
        <v>148.57</v>
      </c>
      <c r="C2178" s="126">
        <v>45.52</v>
      </c>
    </row>
    <row r="2179" spans="1:3" x14ac:dyDescent="0.3">
      <c r="A2179" s="127">
        <v>42768.333333333299</v>
      </c>
      <c r="B2179" s="126">
        <v>148.49</v>
      </c>
      <c r="C2179" s="126">
        <v>45.5</v>
      </c>
    </row>
    <row r="2180" spans="1:3" x14ac:dyDescent="0.3">
      <c r="A2180" s="127">
        <v>42769.333333333299</v>
      </c>
      <c r="B2180" s="126">
        <v>148.49</v>
      </c>
      <c r="C2180" s="126">
        <v>45.51</v>
      </c>
    </row>
    <row r="2181" spans="1:3" x14ac:dyDescent="0.3">
      <c r="A2181" s="127">
        <v>42770.333333333299</v>
      </c>
      <c r="B2181" s="126">
        <v>148.49</v>
      </c>
      <c r="C2181" s="126">
        <v>45.5</v>
      </c>
    </row>
    <row r="2182" spans="1:3" x14ac:dyDescent="0.3">
      <c r="A2182" s="127">
        <v>42771.333333333299</v>
      </c>
      <c r="B2182" s="126">
        <v>148.44</v>
      </c>
      <c r="C2182" s="126">
        <v>45.49</v>
      </c>
    </row>
    <row r="2183" spans="1:3" x14ac:dyDescent="0.3">
      <c r="A2183" s="127">
        <v>42772.333333333299</v>
      </c>
      <c r="B2183" s="126">
        <v>148.44</v>
      </c>
      <c r="C2183" s="126">
        <v>45.51</v>
      </c>
    </row>
    <row r="2184" spans="1:3" x14ac:dyDescent="0.3">
      <c r="A2184" s="127">
        <v>42773.333333333299</v>
      </c>
      <c r="B2184" s="126">
        <v>148.44999999999999</v>
      </c>
      <c r="C2184" s="126">
        <v>45.51</v>
      </c>
    </row>
    <row r="2185" spans="1:3" x14ac:dyDescent="0.3">
      <c r="A2185" s="127">
        <v>42774.333333333299</v>
      </c>
      <c r="B2185" s="126">
        <v>148.46</v>
      </c>
      <c r="C2185" s="126">
        <v>45.51</v>
      </c>
    </row>
    <row r="2186" spans="1:3" x14ac:dyDescent="0.3">
      <c r="A2186" s="127">
        <v>42775.333333333299</v>
      </c>
      <c r="B2186" s="126">
        <v>148.44</v>
      </c>
      <c r="C2186" s="126">
        <v>45.51</v>
      </c>
    </row>
    <row r="2187" spans="1:3" x14ac:dyDescent="0.3">
      <c r="A2187" s="127">
        <v>42776.333333333299</v>
      </c>
      <c r="B2187" s="126">
        <v>148.38</v>
      </c>
      <c r="C2187" s="126">
        <v>45.5</v>
      </c>
    </row>
    <row r="2188" spans="1:3" x14ac:dyDescent="0.3">
      <c r="A2188" s="127">
        <v>42777.333333333299</v>
      </c>
      <c r="B2188" s="126">
        <v>148.35</v>
      </c>
      <c r="C2188" s="126">
        <v>45.51</v>
      </c>
    </row>
    <row r="2189" spans="1:3" x14ac:dyDescent="0.3">
      <c r="A2189" s="127">
        <v>42778.333333333299</v>
      </c>
      <c r="B2189" s="126">
        <v>148.33000000000001</v>
      </c>
      <c r="C2189" s="126">
        <v>45.5</v>
      </c>
    </row>
    <row r="2190" spans="1:3" x14ac:dyDescent="0.3">
      <c r="A2190" s="127">
        <v>42779.333333333299</v>
      </c>
      <c r="B2190" s="126">
        <v>148.33000000000001</v>
      </c>
      <c r="C2190" s="126">
        <v>45.51</v>
      </c>
    </row>
    <row r="2191" spans="1:3" x14ac:dyDescent="0.3">
      <c r="A2191" s="127">
        <v>42780.333333333299</v>
      </c>
      <c r="B2191" s="126">
        <v>148.33000000000001</v>
      </c>
      <c r="C2191" s="126">
        <v>45.51</v>
      </c>
    </row>
    <row r="2192" spans="1:3" x14ac:dyDescent="0.3">
      <c r="A2192" s="127">
        <v>42781.333333333299</v>
      </c>
      <c r="B2192" s="126">
        <v>148.32</v>
      </c>
      <c r="C2192" s="126">
        <v>45.52</v>
      </c>
    </row>
    <row r="2193" spans="1:3" x14ac:dyDescent="0.3">
      <c r="A2193" s="127">
        <v>42782.333333333299</v>
      </c>
      <c r="B2193" s="126">
        <v>148.33000000000001</v>
      </c>
      <c r="C2193" s="126">
        <v>45.51</v>
      </c>
    </row>
    <row r="2194" spans="1:3" x14ac:dyDescent="0.3">
      <c r="A2194" s="127">
        <v>42783.333333333299</v>
      </c>
      <c r="B2194" s="126">
        <v>148.32</v>
      </c>
      <c r="C2194" s="126">
        <v>45.52</v>
      </c>
    </row>
    <row r="2195" spans="1:3" x14ac:dyDescent="0.3">
      <c r="A2195" s="127">
        <v>42784.333333333299</v>
      </c>
      <c r="B2195" s="126">
        <v>148.31</v>
      </c>
      <c r="C2195" s="126">
        <v>45.51</v>
      </c>
    </row>
    <row r="2196" spans="1:3" x14ac:dyDescent="0.3">
      <c r="A2196" s="127">
        <v>42785.333333333299</v>
      </c>
      <c r="B2196" s="126">
        <v>148.30000000000001</v>
      </c>
      <c r="C2196" s="126">
        <v>45.49</v>
      </c>
    </row>
    <row r="2197" spans="1:3" x14ac:dyDescent="0.3">
      <c r="A2197" s="127">
        <v>42786.333333333299</v>
      </c>
      <c r="B2197" s="126">
        <v>148.29</v>
      </c>
      <c r="C2197" s="126">
        <v>45.5</v>
      </c>
    </row>
    <row r="2198" spans="1:3" x14ac:dyDescent="0.3">
      <c r="A2198" s="127">
        <v>42787.333333333299</v>
      </c>
      <c r="B2198" s="126">
        <v>148.29</v>
      </c>
      <c r="C2198" s="126">
        <v>45.5</v>
      </c>
    </row>
    <row r="2199" spans="1:3" x14ac:dyDescent="0.3">
      <c r="A2199" s="127">
        <v>42788.333333333299</v>
      </c>
      <c r="B2199" s="126">
        <v>148.29</v>
      </c>
      <c r="C2199" s="126">
        <v>45.51</v>
      </c>
    </row>
    <row r="2200" spans="1:3" x14ac:dyDescent="0.3">
      <c r="A2200" s="127">
        <v>42789.333333333299</v>
      </c>
      <c r="B2200" s="126">
        <v>148.15</v>
      </c>
      <c r="C2200" s="126">
        <v>45.5</v>
      </c>
    </row>
    <row r="2201" spans="1:3" x14ac:dyDescent="0.3">
      <c r="A2201" s="127">
        <v>42790.333333333299</v>
      </c>
      <c r="B2201" s="126">
        <v>148.06</v>
      </c>
      <c r="C2201" s="126">
        <v>45.5</v>
      </c>
    </row>
    <row r="2202" spans="1:3" x14ac:dyDescent="0.3">
      <c r="A2202" s="127">
        <v>42791.333333333299</v>
      </c>
      <c r="B2202" s="126">
        <v>148.02000000000001</v>
      </c>
      <c r="C2202" s="126">
        <v>45.51</v>
      </c>
    </row>
    <row r="2203" spans="1:3" x14ac:dyDescent="0.3">
      <c r="A2203" s="127">
        <v>42792.333333333299</v>
      </c>
      <c r="B2203" s="126">
        <v>147.99</v>
      </c>
      <c r="C2203" s="126">
        <v>45.5</v>
      </c>
    </row>
    <row r="2204" spans="1:3" x14ac:dyDescent="0.3">
      <c r="A2204" s="127">
        <v>42793.333333333299</v>
      </c>
      <c r="B2204" s="126">
        <v>148</v>
      </c>
      <c r="C2204" s="126">
        <v>45.5</v>
      </c>
    </row>
    <row r="2205" spans="1:3" x14ac:dyDescent="0.3">
      <c r="A2205" s="127">
        <v>42794.333333333299</v>
      </c>
      <c r="B2205" s="126">
        <v>147.96</v>
      </c>
      <c r="C2205" s="126">
        <v>45.49</v>
      </c>
    </row>
    <row r="2206" spans="1:3" x14ac:dyDescent="0.3">
      <c r="A2206" s="128">
        <v>42795.333333333299</v>
      </c>
      <c r="B2206" s="126">
        <v>147.88</v>
      </c>
      <c r="C2206" s="126">
        <v>45.49</v>
      </c>
    </row>
    <row r="2207" spans="1:3" x14ac:dyDescent="0.3">
      <c r="A2207" s="128">
        <v>42796.333333333299</v>
      </c>
      <c r="B2207" s="126">
        <v>147.83000000000001</v>
      </c>
      <c r="C2207" s="126">
        <v>45.49</v>
      </c>
    </row>
    <row r="2208" spans="1:3" x14ac:dyDescent="0.3">
      <c r="A2208" s="128">
        <v>42797.333333333299</v>
      </c>
      <c r="B2208" s="126">
        <v>147.80000000000001</v>
      </c>
      <c r="C2208" s="126">
        <v>45.5</v>
      </c>
    </row>
    <row r="2209" spans="1:3" x14ac:dyDescent="0.3">
      <c r="A2209" s="128">
        <v>42798.333333333299</v>
      </c>
      <c r="B2209" s="126">
        <v>147.75</v>
      </c>
      <c r="C2209" s="126">
        <v>45.5</v>
      </c>
    </row>
    <row r="2210" spans="1:3" x14ac:dyDescent="0.3">
      <c r="A2210" s="128">
        <v>42799.333333333299</v>
      </c>
      <c r="B2210" s="126">
        <v>147.72999999999999</v>
      </c>
      <c r="C2210" s="126">
        <v>45.5</v>
      </c>
    </row>
    <row r="2211" spans="1:3" x14ac:dyDescent="0.3">
      <c r="A2211" s="128">
        <v>42800.333333333299</v>
      </c>
      <c r="B2211" s="126">
        <v>147.72</v>
      </c>
      <c r="C2211" s="126">
        <v>45.5</v>
      </c>
    </row>
    <row r="2212" spans="1:3" x14ac:dyDescent="0.3">
      <c r="A2212" s="128">
        <v>42801.333333333299</v>
      </c>
      <c r="B2212" s="126">
        <v>147.66999999999999</v>
      </c>
      <c r="C2212" s="126">
        <v>45.48</v>
      </c>
    </row>
    <row r="2213" spans="1:3" x14ac:dyDescent="0.3">
      <c r="A2213" s="128">
        <v>42802.333333333299</v>
      </c>
      <c r="B2213" s="126">
        <v>147.62</v>
      </c>
      <c r="C2213" s="126">
        <v>45.48</v>
      </c>
    </row>
    <row r="2214" spans="1:3" x14ac:dyDescent="0.3">
      <c r="A2214" s="128">
        <v>42803.333333333299</v>
      </c>
      <c r="B2214" s="126">
        <v>147.61000000000001</v>
      </c>
      <c r="C2214" s="126">
        <v>45.48</v>
      </c>
    </row>
    <row r="2215" spans="1:3" x14ac:dyDescent="0.3">
      <c r="A2215" s="128">
        <v>42804.333333333299</v>
      </c>
      <c r="B2215" s="126">
        <v>147.55000000000001</v>
      </c>
      <c r="C2215" s="126">
        <v>45.48</v>
      </c>
    </row>
    <row r="2216" spans="1:3" x14ac:dyDescent="0.3">
      <c r="A2216" s="128">
        <v>42805.333333333299</v>
      </c>
      <c r="B2216" s="126">
        <v>147.55000000000001</v>
      </c>
      <c r="C2216" s="126">
        <v>45.47</v>
      </c>
    </row>
    <row r="2217" spans="1:3" x14ac:dyDescent="0.3">
      <c r="A2217" s="128">
        <v>42806.333333333299</v>
      </c>
      <c r="B2217" s="126">
        <v>147.53</v>
      </c>
      <c r="C2217" s="126">
        <v>45.47</v>
      </c>
    </row>
    <row r="2218" spans="1:3" x14ac:dyDescent="0.3">
      <c r="A2218" s="128">
        <v>42807.333333333299</v>
      </c>
      <c r="B2218" s="126">
        <v>147.53</v>
      </c>
      <c r="C2218" s="126">
        <v>45.47</v>
      </c>
    </row>
    <row r="2219" spans="1:3" x14ac:dyDescent="0.3">
      <c r="A2219" s="128">
        <v>42808.333333333299</v>
      </c>
      <c r="B2219" s="126">
        <v>147.53</v>
      </c>
      <c r="C2219" s="126">
        <v>45.47</v>
      </c>
    </row>
    <row r="2220" spans="1:3" x14ac:dyDescent="0.3">
      <c r="A2220" s="128">
        <v>42809.333333333299</v>
      </c>
      <c r="B2220" s="126">
        <v>147.51</v>
      </c>
      <c r="C2220" s="126">
        <v>45.47</v>
      </c>
    </row>
    <row r="2221" spans="1:3" x14ac:dyDescent="0.3">
      <c r="A2221" s="128">
        <v>42810.333333333299</v>
      </c>
      <c r="B2221" s="126">
        <v>147.5</v>
      </c>
      <c r="C2221" s="126">
        <v>45.47</v>
      </c>
    </row>
    <row r="2222" spans="1:3" x14ac:dyDescent="0.3">
      <c r="A2222" s="128">
        <v>42811.333333333299</v>
      </c>
      <c r="B2222" s="126">
        <v>147.5</v>
      </c>
      <c r="C2222" s="126">
        <v>45.47</v>
      </c>
    </row>
    <row r="2223" spans="1:3" x14ac:dyDescent="0.3">
      <c r="A2223" s="128">
        <v>42812.333333333299</v>
      </c>
      <c r="B2223" s="126">
        <v>147.44999999999999</v>
      </c>
      <c r="C2223" s="126">
        <v>45.47</v>
      </c>
    </row>
    <row r="2224" spans="1:3" x14ac:dyDescent="0.3">
      <c r="A2224" s="128">
        <v>42813.333333333299</v>
      </c>
      <c r="B2224" s="126">
        <v>147.4</v>
      </c>
      <c r="C2224" s="126">
        <v>45.47</v>
      </c>
    </row>
    <row r="2225" spans="1:3" x14ac:dyDescent="0.3">
      <c r="A2225" s="128">
        <v>42814.333333333299</v>
      </c>
      <c r="B2225" s="126">
        <v>147.36000000000001</v>
      </c>
      <c r="C2225" s="126">
        <v>45.47</v>
      </c>
    </row>
    <row r="2226" spans="1:3" x14ac:dyDescent="0.3">
      <c r="A2226" s="128">
        <v>42815.333333333299</v>
      </c>
      <c r="B2226" s="126">
        <v>147.22999999999999</v>
      </c>
      <c r="C2226" s="126">
        <v>45.46</v>
      </c>
    </row>
    <row r="2227" spans="1:3" x14ac:dyDescent="0.3">
      <c r="A2227" s="128">
        <v>42816.333333333299</v>
      </c>
      <c r="B2227" s="126">
        <v>147.05000000000001</v>
      </c>
      <c r="C2227" s="126">
        <v>45.46</v>
      </c>
    </row>
    <row r="2228" spans="1:3" x14ac:dyDescent="0.3">
      <c r="A2228" s="128">
        <v>42817.333333333299</v>
      </c>
      <c r="B2228" s="126">
        <v>146.84</v>
      </c>
      <c r="C2228" s="126">
        <v>45.46</v>
      </c>
    </row>
    <row r="2229" spans="1:3" x14ac:dyDescent="0.3">
      <c r="A2229" s="128">
        <v>42818.333333333299</v>
      </c>
      <c r="B2229" s="126">
        <v>146.6</v>
      </c>
      <c r="C2229" s="126">
        <v>45.46</v>
      </c>
    </row>
    <row r="2230" spans="1:3" x14ac:dyDescent="0.3">
      <c r="A2230" s="128">
        <v>42819.333333333299</v>
      </c>
      <c r="B2230" s="126">
        <v>146.41999999999999</v>
      </c>
      <c r="C2230" s="126">
        <v>45.46</v>
      </c>
    </row>
    <row r="2231" spans="1:3" x14ac:dyDescent="0.3">
      <c r="A2231" s="128">
        <v>42820.333333333299</v>
      </c>
      <c r="B2231" s="126">
        <v>146.27000000000001</v>
      </c>
      <c r="C2231" s="126">
        <v>45.46</v>
      </c>
    </row>
    <row r="2232" spans="1:3" x14ac:dyDescent="0.3">
      <c r="A2232" s="128">
        <v>42821.333333333299</v>
      </c>
      <c r="B2232" s="126">
        <v>146.19999999999999</v>
      </c>
      <c r="C2232" s="126">
        <v>45.45</v>
      </c>
    </row>
    <row r="2233" spans="1:3" x14ac:dyDescent="0.3">
      <c r="A2233" s="128">
        <v>42822.333333333299</v>
      </c>
      <c r="B2233" s="126">
        <v>146.05000000000001</v>
      </c>
      <c r="C2233" s="126">
        <v>45.45</v>
      </c>
    </row>
    <row r="2234" spans="1:3" x14ac:dyDescent="0.3">
      <c r="A2234" s="128">
        <v>42823.333333333299</v>
      </c>
      <c r="B2234" s="126">
        <v>145.85</v>
      </c>
      <c r="C2234" s="126">
        <v>45.45</v>
      </c>
    </row>
    <row r="2235" spans="1:3" x14ac:dyDescent="0.3">
      <c r="A2235" s="128">
        <v>42824.333333333299</v>
      </c>
      <c r="B2235" s="126">
        <v>145.69</v>
      </c>
      <c r="C2235" s="126">
        <v>45.45</v>
      </c>
    </row>
    <row r="2236" spans="1:3" x14ac:dyDescent="0.3">
      <c r="A2236" s="128">
        <v>42825.333333333299</v>
      </c>
      <c r="B2236" s="126">
        <v>145.5</v>
      </c>
      <c r="C2236" s="126">
        <v>45.45</v>
      </c>
    </row>
    <row r="2237" spans="1:3" x14ac:dyDescent="0.3">
      <c r="A2237" s="128">
        <v>42826.333333333299</v>
      </c>
      <c r="B2237" s="117">
        <v>145.36000000000001</v>
      </c>
      <c r="C2237" s="117">
        <v>45.454999999999998</v>
      </c>
    </row>
    <row r="2238" spans="1:3" x14ac:dyDescent="0.3">
      <c r="A2238" s="128">
        <v>42827.333333333299</v>
      </c>
      <c r="B2238" s="117">
        <v>145.37</v>
      </c>
      <c r="C2238" s="117">
        <v>45.46</v>
      </c>
    </row>
    <row r="2239" spans="1:3" x14ac:dyDescent="0.3">
      <c r="A2239" s="128">
        <v>42828.333333333299</v>
      </c>
      <c r="B2239" s="117">
        <v>145.38999999999999</v>
      </c>
      <c r="C2239" s="117">
        <v>45.457999999999998</v>
      </c>
    </row>
    <row r="2240" spans="1:3" x14ac:dyDescent="0.3">
      <c r="A2240" s="128">
        <v>42829.333333333299</v>
      </c>
      <c r="B2240" s="117">
        <v>145.30000000000001</v>
      </c>
      <c r="C2240" s="117">
        <v>45.877000000000002</v>
      </c>
    </row>
    <row r="2241" spans="1:3" x14ac:dyDescent="0.3">
      <c r="A2241" s="128">
        <v>42830.333333333299</v>
      </c>
      <c r="B2241" s="117">
        <v>145.22</v>
      </c>
      <c r="C2241" s="117">
        <v>45.484000000000002</v>
      </c>
    </row>
    <row r="2242" spans="1:3" x14ac:dyDescent="0.3">
      <c r="A2242" s="128">
        <v>42831.333333333299</v>
      </c>
      <c r="B2242" s="117">
        <v>145.27000000000001</v>
      </c>
      <c r="C2242" s="117">
        <v>45.512999999999998</v>
      </c>
    </row>
    <row r="2243" spans="1:3" x14ac:dyDescent="0.3">
      <c r="A2243" s="128">
        <v>42832.333333333299</v>
      </c>
      <c r="B2243" s="117">
        <v>145.25</v>
      </c>
      <c r="C2243" s="117">
        <v>45.472000000000001</v>
      </c>
    </row>
    <row r="2244" spans="1:3" x14ac:dyDescent="0.3">
      <c r="A2244" s="128">
        <v>42833.333333333299</v>
      </c>
      <c r="B2244" s="117">
        <v>145.16</v>
      </c>
      <c r="C2244" s="117">
        <v>45.463999999999999</v>
      </c>
    </row>
    <row r="2245" spans="1:3" x14ac:dyDescent="0.3">
      <c r="A2245" s="128">
        <v>42834.333333333299</v>
      </c>
      <c r="B2245" s="117">
        <v>145.13999999999999</v>
      </c>
      <c r="C2245" s="117">
        <v>45.463000000000001</v>
      </c>
    </row>
    <row r="2246" spans="1:3" x14ac:dyDescent="0.3">
      <c r="A2246" s="128">
        <v>42835.333333333299</v>
      </c>
      <c r="B2246" s="117">
        <v>145.15</v>
      </c>
      <c r="C2246" s="117">
        <v>45.460999999999999</v>
      </c>
    </row>
    <row r="2247" spans="1:3" x14ac:dyDescent="0.3">
      <c r="A2247" s="128">
        <v>42836.333333333299</v>
      </c>
      <c r="B2247" s="117">
        <v>145.04</v>
      </c>
      <c r="C2247" s="117">
        <v>45.478999999999999</v>
      </c>
    </row>
    <row r="2248" spans="1:3" x14ac:dyDescent="0.3">
      <c r="A2248" s="128">
        <v>42837.333333333299</v>
      </c>
      <c r="B2248" s="117">
        <v>144.94</v>
      </c>
      <c r="C2248" s="117">
        <v>45.460999999999999</v>
      </c>
    </row>
    <row r="2249" spans="1:3" x14ac:dyDescent="0.3">
      <c r="A2249" s="128">
        <v>42838.333333333299</v>
      </c>
      <c r="B2249" s="117">
        <v>144.63999999999999</v>
      </c>
      <c r="C2249" s="117">
        <v>45.527000000000001</v>
      </c>
    </row>
    <row r="2250" spans="1:3" x14ac:dyDescent="0.3">
      <c r="A2250" s="128">
        <v>42839.333333333299</v>
      </c>
      <c r="B2250" s="117">
        <v>144.43</v>
      </c>
      <c r="C2250" s="117">
        <v>45.49</v>
      </c>
    </row>
    <row r="2251" spans="1:3" x14ac:dyDescent="0.3">
      <c r="A2251" s="128">
        <v>42840.333333333299</v>
      </c>
      <c r="B2251" s="117">
        <v>144.4</v>
      </c>
      <c r="C2251" s="117">
        <v>45.463999999999999</v>
      </c>
    </row>
    <row r="2252" spans="1:3" x14ac:dyDescent="0.3">
      <c r="A2252" s="128">
        <v>42841.333333333299</v>
      </c>
      <c r="B2252" s="117">
        <v>144.38999999999999</v>
      </c>
      <c r="C2252" s="117">
        <v>45.503</v>
      </c>
    </row>
    <row r="2253" spans="1:3" x14ac:dyDescent="0.3">
      <c r="A2253" s="128">
        <v>42842.333333333299</v>
      </c>
      <c r="B2253" s="117">
        <v>144.38</v>
      </c>
      <c r="C2253" s="117">
        <v>45.463999999999999</v>
      </c>
    </row>
    <row r="2254" spans="1:3" x14ac:dyDescent="0.3">
      <c r="A2254" s="128">
        <v>42843.333333333299</v>
      </c>
      <c r="B2254" s="117">
        <v>144.32</v>
      </c>
      <c r="C2254" s="117">
        <v>45.46</v>
      </c>
    </row>
    <row r="2255" spans="1:3" x14ac:dyDescent="0.3">
      <c r="A2255" s="128">
        <v>42844.333333333299</v>
      </c>
      <c r="B2255" s="117">
        <v>144.08000000000001</v>
      </c>
      <c r="C2255" s="117">
        <v>45.48</v>
      </c>
    </row>
    <row r="2256" spans="1:3" x14ac:dyDescent="0.3">
      <c r="A2256" s="128">
        <v>42845.333333333299</v>
      </c>
      <c r="B2256" s="117">
        <v>143.69</v>
      </c>
      <c r="C2256" s="117">
        <v>45.5</v>
      </c>
    </row>
    <row r="2257" spans="1:3" x14ac:dyDescent="0.3">
      <c r="A2257" s="128">
        <v>42846.333333333299</v>
      </c>
      <c r="B2257" s="117">
        <v>143.22999999999999</v>
      </c>
      <c r="C2257" s="117">
        <v>45.643999999999998</v>
      </c>
    </row>
    <row r="2258" spans="1:3" x14ac:dyDescent="0.3">
      <c r="A2258" s="128">
        <v>42847.333333333299</v>
      </c>
      <c r="B2258" s="117">
        <v>142.78</v>
      </c>
      <c r="C2258" s="117">
        <v>45.521999999999998</v>
      </c>
    </row>
    <row r="2259" spans="1:3" x14ac:dyDescent="0.3">
      <c r="A2259" s="128">
        <v>42848.333333333299</v>
      </c>
      <c r="B2259" s="117">
        <v>142.36000000000001</v>
      </c>
      <c r="C2259" s="117">
        <v>45.463999999999999</v>
      </c>
    </row>
    <row r="2260" spans="1:3" x14ac:dyDescent="0.3">
      <c r="A2260" s="128">
        <v>42849.333333333299</v>
      </c>
      <c r="B2260" s="117">
        <v>142.22</v>
      </c>
      <c r="C2260" s="117">
        <v>45.463999999999999</v>
      </c>
    </row>
    <row r="2261" spans="1:3" x14ac:dyDescent="0.3">
      <c r="A2261" s="128">
        <v>42850.333333333299</v>
      </c>
      <c r="B2261" s="117">
        <v>141.78</v>
      </c>
      <c r="C2261" s="117">
        <v>45.508000000000003</v>
      </c>
    </row>
    <row r="2262" spans="1:3" x14ac:dyDescent="0.3">
      <c r="A2262" s="128">
        <v>42851.333333333299</v>
      </c>
      <c r="B2262" s="117">
        <v>141.31</v>
      </c>
      <c r="C2262" s="117">
        <v>45.512999999999998</v>
      </c>
    </row>
    <row r="2263" spans="1:3" x14ac:dyDescent="0.3">
      <c r="A2263" s="128">
        <v>42852.333333333299</v>
      </c>
      <c r="B2263" s="117">
        <v>140.94</v>
      </c>
      <c r="C2263" s="117">
        <v>45.512999999999998</v>
      </c>
    </row>
    <row r="2264" spans="1:3" x14ac:dyDescent="0.3">
      <c r="A2264" s="128">
        <v>42853.333333333299</v>
      </c>
      <c r="B2264" s="117">
        <v>140.74</v>
      </c>
      <c r="C2264" s="117">
        <v>45.468000000000004</v>
      </c>
    </row>
    <row r="2265" spans="1:3" x14ac:dyDescent="0.3">
      <c r="A2265" s="128">
        <v>42854.333333333299</v>
      </c>
      <c r="B2265" s="117">
        <v>140.66</v>
      </c>
      <c r="C2265" s="117">
        <v>45.463999999999999</v>
      </c>
    </row>
    <row r="2266" spans="1:3" x14ac:dyDescent="0.3">
      <c r="A2266" s="128">
        <v>42855.333333333299</v>
      </c>
      <c r="B2266" s="117">
        <v>140.68</v>
      </c>
      <c r="C2266" s="117">
        <v>45.475999999999999</v>
      </c>
    </row>
    <row r="2267" spans="1:3" x14ac:dyDescent="0.3">
      <c r="A2267" s="128">
        <v>42856.333333275463</v>
      </c>
      <c r="B2267" s="117">
        <v>140.68</v>
      </c>
      <c r="C2267" s="117">
        <v>45.456000000000003</v>
      </c>
    </row>
    <row r="2268" spans="1:3" x14ac:dyDescent="0.3">
      <c r="A2268" s="128">
        <v>42857.333333275463</v>
      </c>
      <c r="B2268" s="117">
        <v>140.46</v>
      </c>
      <c r="C2268" s="117">
        <v>46.048999999999999</v>
      </c>
    </row>
    <row r="2269" spans="1:3" x14ac:dyDescent="0.3">
      <c r="A2269" s="128">
        <v>42858.333333275463</v>
      </c>
      <c r="B2269" s="117">
        <v>140.21</v>
      </c>
      <c r="C2269" s="117">
        <v>45.529000000000003</v>
      </c>
    </row>
    <row r="2270" spans="1:3" x14ac:dyDescent="0.3">
      <c r="A2270" s="128">
        <v>42859.333333275463</v>
      </c>
      <c r="B2270" s="117">
        <v>140.1</v>
      </c>
      <c r="C2270" s="117">
        <v>45.463000000000001</v>
      </c>
    </row>
    <row r="2271" spans="1:3" x14ac:dyDescent="0.3">
      <c r="A2271" s="128">
        <v>42860.333333275463</v>
      </c>
      <c r="B2271" s="117">
        <v>139.6</v>
      </c>
      <c r="C2271" s="117">
        <v>45.454999999999998</v>
      </c>
    </row>
    <row r="2272" spans="1:3" x14ac:dyDescent="0.3">
      <c r="A2272" s="128">
        <v>42861.333333275463</v>
      </c>
      <c r="B2272" s="117">
        <v>139.41999999999999</v>
      </c>
      <c r="C2272" s="117">
        <v>45.521000000000001</v>
      </c>
    </row>
    <row r="2273" spans="1:3" x14ac:dyDescent="0.3">
      <c r="A2273" s="128">
        <v>42862.333333275463</v>
      </c>
      <c r="B2273" s="117">
        <v>139.46</v>
      </c>
      <c r="C2273" s="117">
        <v>45.46</v>
      </c>
    </row>
    <row r="2274" spans="1:3" x14ac:dyDescent="0.3">
      <c r="A2274" s="128">
        <v>42863.333333275463</v>
      </c>
      <c r="B2274" s="117">
        <v>139.5</v>
      </c>
      <c r="C2274" s="117">
        <v>45.497999999999998</v>
      </c>
    </row>
    <row r="2275" spans="1:3" x14ac:dyDescent="0.3">
      <c r="A2275" s="128">
        <v>42864.333333275463</v>
      </c>
      <c r="B2275" s="117">
        <v>139.29</v>
      </c>
      <c r="C2275" s="117">
        <v>45.457999999999998</v>
      </c>
    </row>
    <row r="2276" spans="1:3" x14ac:dyDescent="0.3">
      <c r="A2276" s="128">
        <v>42865.333333275463</v>
      </c>
      <c r="B2276" s="117">
        <v>139.25</v>
      </c>
      <c r="C2276" s="117">
        <v>45.456000000000003</v>
      </c>
    </row>
    <row r="2277" spans="1:3" x14ac:dyDescent="0.3">
      <c r="A2277" s="128">
        <v>42866.333333275463</v>
      </c>
      <c r="B2277" s="117">
        <v>139.53</v>
      </c>
      <c r="C2277" s="117">
        <v>45.481999999999999</v>
      </c>
    </row>
    <row r="2278" spans="1:3" x14ac:dyDescent="0.3">
      <c r="A2278" s="128">
        <v>42867.333333275463</v>
      </c>
      <c r="B2278" s="117">
        <v>139.51</v>
      </c>
      <c r="C2278" s="117">
        <v>45.463999999999999</v>
      </c>
    </row>
    <row r="2279" spans="1:3" x14ac:dyDescent="0.3">
      <c r="A2279" s="128">
        <v>42868.333333275463</v>
      </c>
      <c r="B2279" s="117">
        <v>139.5</v>
      </c>
      <c r="C2279" s="117">
        <v>45.460999999999999</v>
      </c>
    </row>
    <row r="2280" spans="1:3" x14ac:dyDescent="0.3">
      <c r="A2280" s="128">
        <v>42869.333333275463</v>
      </c>
      <c r="B2280" s="117">
        <v>139.6</v>
      </c>
      <c r="C2280" s="117">
        <v>45.503</v>
      </c>
    </row>
    <row r="2281" spans="1:3" x14ac:dyDescent="0.3">
      <c r="A2281" s="128">
        <v>42870.333333275463</v>
      </c>
      <c r="B2281" s="117">
        <v>139.69</v>
      </c>
      <c r="C2281" s="117">
        <v>45.49</v>
      </c>
    </row>
    <row r="2282" spans="1:3" x14ac:dyDescent="0.3">
      <c r="A2282" s="128">
        <v>42871.333333275463</v>
      </c>
      <c r="B2282" s="117">
        <v>139.77000000000001</v>
      </c>
      <c r="C2282" s="117">
        <v>45.511000000000003</v>
      </c>
    </row>
    <row r="2283" spans="1:3" x14ac:dyDescent="0.3">
      <c r="A2283" s="128">
        <v>42872.333333333299</v>
      </c>
      <c r="B2283" s="126">
        <v>139.76</v>
      </c>
      <c r="C2283" s="126">
        <v>45.463999999999999</v>
      </c>
    </row>
    <row r="2284" spans="1:3" x14ac:dyDescent="0.3">
      <c r="A2284" s="128">
        <v>42873.333333333299</v>
      </c>
      <c r="B2284" s="126">
        <v>139.34</v>
      </c>
      <c r="C2284" s="126">
        <v>45.95</v>
      </c>
    </row>
    <row r="2285" spans="1:3" x14ac:dyDescent="0.3">
      <c r="A2285" s="128">
        <v>42874.333333333299</v>
      </c>
      <c r="B2285" s="126">
        <v>138.9</v>
      </c>
      <c r="C2285" s="126">
        <v>45.542999999999999</v>
      </c>
    </row>
    <row r="2286" spans="1:3" x14ac:dyDescent="0.3">
      <c r="A2286" s="128">
        <v>42875.333333333299</v>
      </c>
      <c r="B2286" s="126">
        <v>138.47</v>
      </c>
      <c r="C2286" s="126">
        <v>45.537999999999997</v>
      </c>
    </row>
    <row r="2287" spans="1:3" x14ac:dyDescent="0.3">
      <c r="A2287" s="128">
        <v>42876.333333333299</v>
      </c>
      <c r="B2287" s="126">
        <v>138.15</v>
      </c>
      <c r="C2287" s="126">
        <v>45.463000000000001</v>
      </c>
    </row>
    <row r="2288" spans="1:3" x14ac:dyDescent="0.3">
      <c r="A2288" s="128">
        <v>42877.333333333299</v>
      </c>
      <c r="B2288" s="126">
        <v>138.08000000000001</v>
      </c>
      <c r="C2288" s="126">
        <v>45.881999999999998</v>
      </c>
    </row>
    <row r="2289" spans="1:3" x14ac:dyDescent="0.3">
      <c r="A2289" s="128">
        <v>42878.333333333299</v>
      </c>
      <c r="B2289" s="126">
        <v>137.75</v>
      </c>
      <c r="C2289" s="126">
        <v>45.554000000000002</v>
      </c>
    </row>
    <row r="2290" spans="1:3" x14ac:dyDescent="0.3">
      <c r="A2290" s="128">
        <v>42879.333333333299</v>
      </c>
      <c r="B2290" s="126">
        <v>137.37</v>
      </c>
      <c r="C2290" s="126">
        <v>45.545999999999999</v>
      </c>
    </row>
    <row r="2291" spans="1:3" x14ac:dyDescent="0.3">
      <c r="A2291" s="128">
        <v>42880.333333333299</v>
      </c>
      <c r="B2291" s="126">
        <v>137.12</v>
      </c>
      <c r="C2291" s="126">
        <v>46.101999999999997</v>
      </c>
    </row>
    <row r="2292" spans="1:3" x14ac:dyDescent="0.3">
      <c r="A2292" s="128">
        <v>42881.333333333299</v>
      </c>
      <c r="B2292" s="126">
        <v>137.07</v>
      </c>
      <c r="C2292" s="126">
        <v>45.473999999999997</v>
      </c>
    </row>
    <row r="2293" spans="1:3" x14ac:dyDescent="0.3">
      <c r="A2293" s="128">
        <v>42882.333333333299</v>
      </c>
      <c r="B2293" s="126">
        <v>136.58000000000001</v>
      </c>
      <c r="C2293" s="126">
        <v>45.470999999999997</v>
      </c>
    </row>
    <row r="2294" spans="1:3" x14ac:dyDescent="0.3">
      <c r="A2294" s="128">
        <v>42883.333333333299</v>
      </c>
      <c r="B2294" s="126">
        <v>136.96</v>
      </c>
      <c r="C2294" s="126">
        <v>45.476999999999997</v>
      </c>
    </row>
    <row r="2295" spans="1:3" x14ac:dyDescent="0.3">
      <c r="A2295" s="128">
        <v>42884.333333333299</v>
      </c>
      <c r="B2295" s="126">
        <v>137.24</v>
      </c>
      <c r="C2295" s="126">
        <v>45.451999999999998</v>
      </c>
    </row>
    <row r="2296" spans="1:3" x14ac:dyDescent="0.3">
      <c r="A2296" s="128">
        <v>42885.333333333299</v>
      </c>
      <c r="B2296" s="126">
        <v>136.91</v>
      </c>
      <c r="C2296" s="126">
        <v>45.447000000000003</v>
      </c>
    </row>
    <row r="2297" spans="1:3" x14ac:dyDescent="0.3">
      <c r="A2297" s="128">
        <v>42886.333333333299</v>
      </c>
      <c r="B2297" s="126">
        <v>136.54</v>
      </c>
      <c r="C2297" s="126">
        <v>45.536999999999999</v>
      </c>
    </row>
    <row r="2298" spans="1:3" x14ac:dyDescent="0.3">
      <c r="A2298" s="128">
        <v>42887.333333333299</v>
      </c>
      <c r="B2298" s="126">
        <v>136.11000000000001</v>
      </c>
      <c r="C2298" s="126">
        <v>45.448</v>
      </c>
    </row>
    <row r="2299" spans="1:3" x14ac:dyDescent="0.3">
      <c r="A2299" s="128">
        <v>42888.333333333299</v>
      </c>
      <c r="B2299" s="126">
        <v>135.88999999999999</v>
      </c>
      <c r="C2299" s="126">
        <v>45.444000000000003</v>
      </c>
    </row>
    <row r="2300" spans="1:3" x14ac:dyDescent="0.3">
      <c r="A2300" s="128">
        <v>42889.333333333299</v>
      </c>
      <c r="B2300" s="126">
        <v>135.37</v>
      </c>
      <c r="C2300" s="126">
        <v>45.439</v>
      </c>
    </row>
    <row r="2301" spans="1:3" x14ac:dyDescent="0.3">
      <c r="A2301" s="128">
        <v>42890.333333333299</v>
      </c>
      <c r="B2301" s="126">
        <v>135.6</v>
      </c>
      <c r="C2301" s="126">
        <v>45.439</v>
      </c>
    </row>
    <row r="2302" spans="1:3" x14ac:dyDescent="0.3">
      <c r="A2302" s="128">
        <v>42891.333333333299</v>
      </c>
      <c r="B2302" s="126">
        <v>136.21</v>
      </c>
      <c r="C2302" s="126">
        <v>45.436999999999998</v>
      </c>
    </row>
    <row r="2303" spans="1:3" x14ac:dyDescent="0.3">
      <c r="A2303" s="128">
        <v>42892.333333333299</v>
      </c>
      <c r="B2303" s="126">
        <v>136.47999999999999</v>
      </c>
      <c r="C2303" s="126">
        <v>45.436999999999998</v>
      </c>
    </row>
    <row r="2304" spans="1:3" x14ac:dyDescent="0.3">
      <c r="A2304" s="128">
        <v>42893.333333333299</v>
      </c>
      <c r="B2304" s="126">
        <v>136.6</v>
      </c>
      <c r="C2304" s="126">
        <v>45.435000000000002</v>
      </c>
    </row>
    <row r="2305" spans="1:3" x14ac:dyDescent="0.3">
      <c r="A2305" s="128">
        <v>42894.333333333299</v>
      </c>
      <c r="B2305" s="126">
        <v>136.5</v>
      </c>
      <c r="C2305" s="126">
        <v>45.44</v>
      </c>
    </row>
    <row r="2306" spans="1:3" x14ac:dyDescent="0.3">
      <c r="A2306" s="128">
        <v>42895.333333333299</v>
      </c>
      <c r="B2306" s="126">
        <v>136.74</v>
      </c>
      <c r="C2306" s="126">
        <v>45.439</v>
      </c>
    </row>
    <row r="2307" spans="1:3" x14ac:dyDescent="0.3">
      <c r="A2307" s="128">
        <v>42896.333333333299</v>
      </c>
      <c r="B2307" s="126">
        <v>136.49</v>
      </c>
      <c r="C2307" s="126">
        <v>45.436999999999998</v>
      </c>
    </row>
    <row r="2308" spans="1:3" x14ac:dyDescent="0.3">
      <c r="A2308" s="128">
        <v>42897.333333333299</v>
      </c>
      <c r="B2308" s="126">
        <v>136.28</v>
      </c>
      <c r="C2308" s="126">
        <v>45.433999999999997</v>
      </c>
    </row>
    <row r="2309" spans="1:3" x14ac:dyDescent="0.3">
      <c r="A2309" s="128">
        <v>42898.333333333299</v>
      </c>
      <c r="B2309" s="126">
        <v>136.36000000000001</v>
      </c>
      <c r="C2309" s="126">
        <v>45.432000000000002</v>
      </c>
    </row>
    <row r="2310" spans="1:3" x14ac:dyDescent="0.3">
      <c r="A2310" s="128">
        <v>42899.333333333299</v>
      </c>
      <c r="B2310" s="126">
        <v>135.76</v>
      </c>
      <c r="C2310" s="126">
        <v>45.432000000000002</v>
      </c>
    </row>
    <row r="2311" spans="1:3" x14ac:dyDescent="0.3">
      <c r="A2311" s="128">
        <v>42900.333333333299</v>
      </c>
      <c r="B2311" s="126">
        <v>135.15</v>
      </c>
      <c r="C2311" s="126">
        <v>45.427</v>
      </c>
    </row>
    <row r="2312" spans="1:3" x14ac:dyDescent="0.3">
      <c r="A2312" s="128">
        <v>42901.333333333299</v>
      </c>
      <c r="B2312" s="126">
        <v>134.6</v>
      </c>
      <c r="C2312" s="126">
        <v>45.429000000000002</v>
      </c>
    </row>
    <row r="2313" spans="1:3" x14ac:dyDescent="0.3">
      <c r="A2313" s="128">
        <v>42902.333333333299</v>
      </c>
      <c r="B2313" s="126">
        <v>134</v>
      </c>
      <c r="C2313" s="126">
        <v>45.426000000000002</v>
      </c>
    </row>
    <row r="2314" spans="1:3" x14ac:dyDescent="0.3">
      <c r="A2314" s="128">
        <v>42903.333333333299</v>
      </c>
      <c r="B2314" s="126">
        <v>133.12</v>
      </c>
      <c r="C2314" s="126">
        <v>45.426000000000002</v>
      </c>
    </row>
    <row r="2315" spans="1:3" x14ac:dyDescent="0.3">
      <c r="A2315" s="128">
        <v>42904.333333333299</v>
      </c>
      <c r="B2315" s="126">
        <v>132.26</v>
      </c>
      <c r="C2315" s="126">
        <v>45.433999999999997</v>
      </c>
    </row>
    <row r="2316" spans="1:3" x14ac:dyDescent="0.3">
      <c r="A2316" s="128">
        <v>42905.333333333299</v>
      </c>
      <c r="B2316" s="126">
        <v>132.36000000000001</v>
      </c>
      <c r="C2316" s="126">
        <v>45.423000000000002</v>
      </c>
    </row>
    <row r="2317" spans="1:3" x14ac:dyDescent="0.3">
      <c r="A2317" s="128">
        <v>42906.333333333299</v>
      </c>
      <c r="B2317" s="126">
        <v>132.22</v>
      </c>
      <c r="C2317" s="126">
        <v>45.417999999999999</v>
      </c>
    </row>
    <row r="2318" spans="1:3" x14ac:dyDescent="0.3">
      <c r="A2318" s="128">
        <v>42907.333333333299</v>
      </c>
      <c r="B2318" s="126">
        <v>132.30000000000001</v>
      </c>
      <c r="C2318" s="126">
        <v>45.412999999999997</v>
      </c>
    </row>
    <row r="2319" spans="1:3" x14ac:dyDescent="0.3">
      <c r="A2319" s="128">
        <v>42908.333333333299</v>
      </c>
      <c r="B2319" s="126">
        <v>132.47</v>
      </c>
      <c r="C2319" s="126">
        <v>45.414999999999999</v>
      </c>
    </row>
    <row r="2320" spans="1:3" x14ac:dyDescent="0.3">
      <c r="A2320" s="128">
        <v>42909.333333333299</v>
      </c>
      <c r="B2320" s="126">
        <v>132.66999999999999</v>
      </c>
      <c r="C2320" s="126">
        <v>45.414999999999999</v>
      </c>
    </row>
    <row r="2321" spans="1:3" x14ac:dyDescent="0.3">
      <c r="A2321" s="128">
        <v>42910.333333333299</v>
      </c>
      <c r="B2321" s="126">
        <v>133.69999999999999</v>
      </c>
      <c r="C2321" s="126">
        <v>45.423999999999999</v>
      </c>
    </row>
    <row r="2322" spans="1:3" x14ac:dyDescent="0.3">
      <c r="A2322" s="128">
        <v>42911.333333333299</v>
      </c>
      <c r="B2322" s="126">
        <v>135.59</v>
      </c>
      <c r="C2322" s="126">
        <v>45.451999999999998</v>
      </c>
    </row>
    <row r="2323" spans="1:3" x14ac:dyDescent="0.3">
      <c r="A2323" s="128">
        <v>42912.333333333299</v>
      </c>
      <c r="B2323" s="126">
        <v>137.33000000000001</v>
      </c>
      <c r="C2323" s="126">
        <v>45.429000000000002</v>
      </c>
    </row>
    <row r="2324" spans="1:3" x14ac:dyDescent="0.3">
      <c r="A2324" s="128">
        <v>42913.333333333299</v>
      </c>
      <c r="B2324" s="126">
        <v>137.82</v>
      </c>
      <c r="C2324" s="126">
        <v>45.423999999999999</v>
      </c>
    </row>
    <row r="2325" spans="1:3" x14ac:dyDescent="0.3">
      <c r="A2325" s="128">
        <v>42914.333333333299</v>
      </c>
      <c r="B2325" s="126">
        <v>138.08000000000001</v>
      </c>
      <c r="C2325" s="126">
        <v>45.456000000000003</v>
      </c>
    </row>
    <row r="2326" spans="1:3" x14ac:dyDescent="0.3">
      <c r="A2326" s="128">
        <v>42915.333333333299</v>
      </c>
      <c r="B2326" s="126">
        <v>138.30000000000001</v>
      </c>
      <c r="C2326" s="126">
        <v>45.436999999999998</v>
      </c>
    </row>
    <row r="2327" spans="1:3" x14ac:dyDescent="0.3">
      <c r="A2327" s="128">
        <v>42916.333333333299</v>
      </c>
      <c r="B2327" s="126">
        <v>138.32</v>
      </c>
      <c r="C2327" s="126">
        <v>45.435000000000002</v>
      </c>
    </row>
    <row r="2328" spans="1:3" x14ac:dyDescent="0.3">
      <c r="A2328" s="128">
        <v>42917.333333333299</v>
      </c>
      <c r="B2328" s="126">
        <v>138.28</v>
      </c>
      <c r="C2328" s="126">
        <v>45.433999999999997</v>
      </c>
    </row>
    <row r="2329" spans="1:3" x14ac:dyDescent="0.3">
      <c r="A2329" s="128">
        <v>42918.333333333299</v>
      </c>
      <c r="B2329" s="126">
        <v>138.29</v>
      </c>
      <c r="C2329" s="126">
        <v>45.433999999999997</v>
      </c>
    </row>
    <row r="2330" spans="1:3" x14ac:dyDescent="0.3">
      <c r="A2330" s="128">
        <v>42919.333333333299</v>
      </c>
      <c r="B2330" s="126">
        <v>138.4</v>
      </c>
      <c r="C2330" s="126">
        <v>45.433999999999997</v>
      </c>
    </row>
    <row r="2331" spans="1:3" x14ac:dyDescent="0.3">
      <c r="A2331" s="128">
        <v>42920.333333333299</v>
      </c>
      <c r="B2331" s="126">
        <v>138.22</v>
      </c>
      <c r="C2331" s="126">
        <v>45.433999999999997</v>
      </c>
    </row>
    <row r="2332" spans="1:3" x14ac:dyDescent="0.3">
      <c r="A2332" s="128">
        <v>42921.333333333299</v>
      </c>
      <c r="B2332" s="126">
        <v>138.22</v>
      </c>
      <c r="C2332" s="126">
        <v>45.433999999999997</v>
      </c>
    </row>
    <row r="2333" spans="1:3" x14ac:dyDescent="0.3">
      <c r="A2333" s="128">
        <v>42922.333333333299</v>
      </c>
      <c r="B2333" s="126">
        <v>138.30000000000001</v>
      </c>
      <c r="C2333" s="126">
        <v>45.433999999999997</v>
      </c>
    </row>
    <row r="2334" spans="1:3" x14ac:dyDescent="0.3">
      <c r="A2334" s="128">
        <v>42923.333333333299</v>
      </c>
      <c r="B2334" s="126">
        <v>138.32</v>
      </c>
      <c r="C2334" s="126">
        <v>45.433999999999997</v>
      </c>
    </row>
    <row r="2335" spans="1:3" x14ac:dyDescent="0.3">
      <c r="A2335" s="128">
        <v>42924.333333275463</v>
      </c>
      <c r="B2335" s="126">
        <v>138.37</v>
      </c>
      <c r="C2335" s="126">
        <v>45.463999999999999</v>
      </c>
    </row>
    <row r="2336" spans="1:3" x14ac:dyDescent="0.3">
      <c r="A2336" s="128">
        <v>42925.333333275463</v>
      </c>
      <c r="B2336" s="126">
        <v>138.15</v>
      </c>
      <c r="C2336" s="126">
        <v>45.46</v>
      </c>
    </row>
    <row r="2337" spans="1:3" x14ac:dyDescent="0.3">
      <c r="A2337" s="128">
        <v>42926.333333275463</v>
      </c>
      <c r="B2337" s="126">
        <v>137.78</v>
      </c>
      <c r="C2337" s="126">
        <v>46.289000000000001</v>
      </c>
    </row>
    <row r="2338" spans="1:3" x14ac:dyDescent="0.3">
      <c r="A2338" s="128">
        <v>42927.333333275463</v>
      </c>
      <c r="B2338" s="126">
        <v>137.25</v>
      </c>
      <c r="C2338" s="126">
        <v>45.457999999999998</v>
      </c>
    </row>
    <row r="2339" spans="1:3" x14ac:dyDescent="0.3">
      <c r="A2339" s="128">
        <v>42928.333333275463</v>
      </c>
      <c r="B2339" s="126">
        <v>137.29</v>
      </c>
      <c r="C2339" s="126">
        <v>45.435000000000002</v>
      </c>
    </row>
    <row r="2340" spans="1:3" x14ac:dyDescent="0.3">
      <c r="A2340" s="128">
        <v>42929.333333275463</v>
      </c>
      <c r="B2340" s="126">
        <v>137.22</v>
      </c>
      <c r="C2340" s="126">
        <v>45.44</v>
      </c>
    </row>
    <row r="2341" spans="1:3" x14ac:dyDescent="0.3">
      <c r="A2341" s="128">
        <v>42930.333333275463</v>
      </c>
      <c r="B2341" s="126">
        <v>137.54</v>
      </c>
      <c r="C2341" s="126">
        <v>45.511000000000003</v>
      </c>
    </row>
    <row r="2342" spans="1:3" x14ac:dyDescent="0.3">
      <c r="A2342" s="128">
        <v>42931.33333321759</v>
      </c>
      <c r="B2342" s="126">
        <v>138.38</v>
      </c>
      <c r="C2342" s="126">
        <v>45.470999999999997</v>
      </c>
    </row>
    <row r="2343" spans="1:3" x14ac:dyDescent="0.3">
      <c r="A2343" s="128">
        <v>42932.33333321759</v>
      </c>
      <c r="B2343" s="126">
        <v>141.63999999999999</v>
      </c>
      <c r="C2343" s="126">
        <v>46.122</v>
      </c>
    </row>
    <row r="2344" spans="1:3" x14ac:dyDescent="0.3">
      <c r="A2344" s="128">
        <v>42933.33333321759</v>
      </c>
      <c r="B2344" s="126">
        <v>144.24</v>
      </c>
      <c r="C2344" s="126">
        <v>46.167000000000002</v>
      </c>
    </row>
    <row r="2345" spans="1:3" x14ac:dyDescent="0.3">
      <c r="A2345" s="128">
        <v>42934.33333321759</v>
      </c>
      <c r="B2345" s="126">
        <v>146.66</v>
      </c>
      <c r="C2345" s="126"/>
    </row>
    <row r="2346" spans="1:3" x14ac:dyDescent="0.3">
      <c r="A2346" s="128">
        <v>42935.33333321759</v>
      </c>
      <c r="B2346" s="126">
        <v>147.01</v>
      </c>
      <c r="C2346" s="126">
        <v>46.031999999999996</v>
      </c>
    </row>
    <row r="2347" spans="1:3" x14ac:dyDescent="0.3">
      <c r="A2347" s="128">
        <v>42936.33333321759</v>
      </c>
      <c r="B2347" s="126">
        <v>146.96</v>
      </c>
      <c r="C2347" s="126">
        <v>46.212000000000003</v>
      </c>
    </row>
    <row r="2348" spans="1:3" x14ac:dyDescent="0.3">
      <c r="A2348" s="128">
        <v>42937.33333321759</v>
      </c>
      <c r="B2348" s="126">
        <v>146.96</v>
      </c>
      <c r="C2348" s="126">
        <v>45.575000000000003</v>
      </c>
    </row>
    <row r="2349" spans="1:3" x14ac:dyDescent="0.3">
      <c r="A2349" s="128">
        <v>42938.33333321759</v>
      </c>
      <c r="B2349" s="126">
        <v>147</v>
      </c>
      <c r="C2349" s="126">
        <v>45.561999999999998</v>
      </c>
    </row>
    <row r="2350" spans="1:3" x14ac:dyDescent="0.3">
      <c r="A2350" s="128">
        <v>42939.33333321759</v>
      </c>
      <c r="B2350" s="126">
        <v>147.03</v>
      </c>
      <c r="C2350" s="126">
        <v>45.518999999999998</v>
      </c>
    </row>
    <row r="2351" spans="1:3" x14ac:dyDescent="0.3">
      <c r="A2351" s="128">
        <v>42940.33333321759</v>
      </c>
      <c r="B2351" s="126">
        <v>147.22</v>
      </c>
      <c r="C2351" s="126">
        <v>45.831000000000003</v>
      </c>
    </row>
    <row r="2352" spans="1:3" x14ac:dyDescent="0.3">
      <c r="A2352" s="128">
        <v>42941.33333321759</v>
      </c>
      <c r="B2352" s="126">
        <v>147.24</v>
      </c>
      <c r="C2352" s="126">
        <v>46.503999999999998</v>
      </c>
    </row>
    <row r="2353" spans="1:3" x14ac:dyDescent="0.3">
      <c r="A2353" s="128">
        <v>42942.33333321759</v>
      </c>
      <c r="B2353" s="126">
        <v>149.41999999999999</v>
      </c>
      <c r="C2353" s="126">
        <v>48.834000000000003</v>
      </c>
    </row>
    <row r="2354" spans="1:3" x14ac:dyDescent="0.3">
      <c r="A2354" s="128">
        <v>42943.33333321759</v>
      </c>
      <c r="B2354" s="126">
        <v>148.21</v>
      </c>
      <c r="C2354" s="126">
        <v>48.354999999999997</v>
      </c>
    </row>
    <row r="2355" spans="1:3" x14ac:dyDescent="0.3">
      <c r="A2355" s="128">
        <v>42944.333333333299</v>
      </c>
      <c r="B2355" s="126">
        <v>148.44</v>
      </c>
      <c r="C2355" s="126">
        <v>48.033999999999999</v>
      </c>
    </row>
    <row r="2356" spans="1:3" x14ac:dyDescent="0.3">
      <c r="A2356" s="128">
        <v>42945.333333333299</v>
      </c>
      <c r="B2356" s="126">
        <v>148.18</v>
      </c>
      <c r="C2356" s="126">
        <v>48.012999999999998</v>
      </c>
    </row>
    <row r="2357" spans="1:3" x14ac:dyDescent="0.3">
      <c r="A2357" s="128">
        <v>42946.333333333299</v>
      </c>
      <c r="B2357" s="126">
        <v>148.19999999999999</v>
      </c>
      <c r="C2357" s="126">
        <v>45.619</v>
      </c>
    </row>
    <row r="2358" spans="1:3" x14ac:dyDescent="0.3">
      <c r="A2358" s="128">
        <v>42947.333333333299</v>
      </c>
      <c r="B2358" s="126">
        <v>148.41999999999999</v>
      </c>
      <c r="C2358" s="126">
        <v>46.162999999999997</v>
      </c>
    </row>
    <row r="2359" spans="1:3" x14ac:dyDescent="0.3">
      <c r="A2359" s="128">
        <v>42948.333333333299</v>
      </c>
      <c r="B2359" s="126">
        <v>148.30000000000001</v>
      </c>
      <c r="C2359" s="126">
        <v>46.548999999999999</v>
      </c>
    </row>
    <row r="2360" spans="1:3" x14ac:dyDescent="0.3">
      <c r="A2360" s="128">
        <v>42949.333333333299</v>
      </c>
      <c r="B2360" s="126">
        <v>148.26</v>
      </c>
      <c r="C2360" s="126">
        <v>46.551000000000002</v>
      </c>
    </row>
    <row r="2361" spans="1:3" x14ac:dyDescent="0.3">
      <c r="A2361" s="128">
        <v>42950.333333333299</v>
      </c>
      <c r="B2361" s="126">
        <v>148.15</v>
      </c>
      <c r="C2361" s="126">
        <v>46.552</v>
      </c>
    </row>
    <row r="2362" spans="1:3" x14ac:dyDescent="0.3">
      <c r="A2362" s="128">
        <v>42951.333333333299</v>
      </c>
      <c r="B2362" s="126">
        <v>148.25</v>
      </c>
      <c r="C2362" s="126">
        <v>46.554000000000002</v>
      </c>
    </row>
    <row r="2363" spans="1:3" x14ac:dyDescent="0.3">
      <c r="A2363" s="128">
        <v>42952.333333333299</v>
      </c>
      <c r="B2363" s="126">
        <v>148.87</v>
      </c>
      <c r="C2363" s="126">
        <v>46.564</v>
      </c>
    </row>
    <row r="2364" spans="1:3" x14ac:dyDescent="0.3">
      <c r="A2364" s="128">
        <v>42953.333333333299</v>
      </c>
      <c r="B2364" s="126">
        <v>148.58000000000001</v>
      </c>
      <c r="C2364" s="126">
        <v>46.850999999999999</v>
      </c>
    </row>
    <row r="2365" spans="1:3" x14ac:dyDescent="0.3">
      <c r="A2365" s="128">
        <v>42954.333333333299</v>
      </c>
      <c r="B2365" s="126">
        <v>148.80000000000001</v>
      </c>
      <c r="C2365" s="126">
        <v>46.534999999999997</v>
      </c>
    </row>
    <row r="2366" spans="1:3" x14ac:dyDescent="0.3">
      <c r="A2366" s="128">
        <v>42955.333333333299</v>
      </c>
      <c r="B2366" s="126">
        <v>148.49</v>
      </c>
      <c r="C2366" s="126">
        <v>46.542999999999999</v>
      </c>
    </row>
    <row r="2367" spans="1:3" x14ac:dyDescent="0.3">
      <c r="A2367" s="128">
        <v>42956.333333333299</v>
      </c>
      <c r="B2367" s="126">
        <v>148.03</v>
      </c>
      <c r="C2367" s="126">
        <v>46.537999999999997</v>
      </c>
    </row>
    <row r="2368" spans="1:3" x14ac:dyDescent="0.3">
      <c r="A2368" s="128">
        <v>42957.333333333299</v>
      </c>
      <c r="B2368" s="126">
        <v>147.5</v>
      </c>
      <c r="C2368" s="126">
        <v>46.537999999999997</v>
      </c>
    </row>
    <row r="2369" spans="1:3" x14ac:dyDescent="0.3">
      <c r="A2369" s="128">
        <v>42958.333333333299</v>
      </c>
      <c r="B2369" s="126">
        <v>146.97</v>
      </c>
      <c r="C2369" s="126">
        <v>46.542999999999999</v>
      </c>
    </row>
    <row r="2370" spans="1:3" x14ac:dyDescent="0.3">
      <c r="A2370" s="128">
        <v>42959.333333333299</v>
      </c>
      <c r="B2370" s="126">
        <v>146.38</v>
      </c>
      <c r="C2370" s="126">
        <v>46.55</v>
      </c>
    </row>
    <row r="2371" spans="1:3" x14ac:dyDescent="0.3">
      <c r="A2371" s="128">
        <v>42960.333333333299</v>
      </c>
      <c r="B2371" s="126">
        <v>145.80000000000001</v>
      </c>
      <c r="C2371" s="126">
        <v>46.54</v>
      </c>
    </row>
    <row r="2372" spans="1:3" x14ac:dyDescent="0.3">
      <c r="A2372" s="128">
        <v>42961.333333333299</v>
      </c>
      <c r="B2372" s="126">
        <v>145.59</v>
      </c>
      <c r="C2372" s="126">
        <v>46.54</v>
      </c>
    </row>
    <row r="2373" spans="1:3" x14ac:dyDescent="0.3">
      <c r="A2373" s="128">
        <v>42962.333333333299</v>
      </c>
      <c r="B2373" s="126">
        <v>144.94999999999999</v>
      </c>
      <c r="C2373" s="126">
        <v>46.56</v>
      </c>
    </row>
    <row r="2374" spans="1:3" x14ac:dyDescent="0.3">
      <c r="A2374" s="128">
        <v>42963.333333333299</v>
      </c>
      <c r="B2374" s="126">
        <v>144.41</v>
      </c>
      <c r="C2374" s="126">
        <v>46.56</v>
      </c>
    </row>
    <row r="2375" spans="1:3" x14ac:dyDescent="0.3">
      <c r="A2375" s="128">
        <v>42964.333333333299</v>
      </c>
      <c r="B2375" s="126">
        <v>144.5</v>
      </c>
      <c r="C2375" s="126">
        <v>46.57</v>
      </c>
    </row>
    <row r="2376" spans="1:3" x14ac:dyDescent="0.3">
      <c r="A2376" s="128">
        <v>42965.333333333299</v>
      </c>
      <c r="B2376" s="126">
        <v>145.66</v>
      </c>
      <c r="C2376" s="126">
        <v>46.56</v>
      </c>
    </row>
    <row r="2377" spans="1:3" x14ac:dyDescent="0.3">
      <c r="A2377" s="128">
        <v>42966.333333333299</v>
      </c>
      <c r="B2377" s="126">
        <v>145.49</v>
      </c>
      <c r="C2377" s="126">
        <v>46.56</v>
      </c>
    </row>
    <row r="2378" spans="1:3" x14ac:dyDescent="0.3">
      <c r="A2378" s="128">
        <v>42967.333333333299</v>
      </c>
      <c r="B2378" s="126">
        <v>145.16999999999999</v>
      </c>
      <c r="C2378" s="126">
        <v>46.55</v>
      </c>
    </row>
    <row r="2379" spans="1:3" x14ac:dyDescent="0.3">
      <c r="A2379" s="128">
        <v>42968.333333333299</v>
      </c>
      <c r="B2379" s="126">
        <v>145.69999999999999</v>
      </c>
      <c r="C2379" s="126">
        <v>46.55</v>
      </c>
    </row>
    <row r="2380" spans="1:3" x14ac:dyDescent="0.3">
      <c r="A2380" s="128">
        <v>42969.333333333299</v>
      </c>
      <c r="B2380" s="126">
        <v>145.38</v>
      </c>
      <c r="C2380" s="126">
        <v>46.55</v>
      </c>
    </row>
    <row r="2381" spans="1:3" x14ac:dyDescent="0.3">
      <c r="A2381" s="128">
        <v>42970.333333333299</v>
      </c>
      <c r="B2381" s="126">
        <v>145.13999999999999</v>
      </c>
      <c r="C2381" s="126">
        <v>46.55</v>
      </c>
    </row>
    <row r="2382" spans="1:3" x14ac:dyDescent="0.3">
      <c r="A2382" s="128">
        <v>42971.333333333299</v>
      </c>
      <c r="B2382" s="126">
        <v>145.9</v>
      </c>
      <c r="C2382" s="126">
        <v>46.55</v>
      </c>
    </row>
    <row r="2383" spans="1:3" x14ac:dyDescent="0.3">
      <c r="A2383" s="128">
        <v>42972.333333333299</v>
      </c>
      <c r="B2383" s="126">
        <v>145.69999999999999</v>
      </c>
      <c r="C2383" s="126">
        <v>46.56</v>
      </c>
    </row>
    <row r="2384" spans="1:3" x14ac:dyDescent="0.3">
      <c r="A2384" s="128">
        <v>42973.333333275463</v>
      </c>
      <c r="B2384" s="117">
        <v>145.47</v>
      </c>
      <c r="C2384" s="117">
        <v>46.55</v>
      </c>
    </row>
    <row r="2385" spans="1:3" x14ac:dyDescent="0.3">
      <c r="A2385" s="128">
        <v>42974.333333275463</v>
      </c>
      <c r="B2385" s="117">
        <v>146.24</v>
      </c>
      <c r="C2385" s="117">
        <v>46.56</v>
      </c>
    </row>
    <row r="2386" spans="1:3" x14ac:dyDescent="0.3">
      <c r="A2386" s="128">
        <v>42975.333333275463</v>
      </c>
      <c r="B2386" s="117">
        <v>147.16999999999999</v>
      </c>
      <c r="C2386" s="117">
        <v>46.56</v>
      </c>
    </row>
    <row r="2387" spans="1:3" x14ac:dyDescent="0.3">
      <c r="A2387" s="128">
        <v>42976.333333275463</v>
      </c>
      <c r="B2387" s="117">
        <v>147.55000000000001</v>
      </c>
      <c r="C2387" s="117">
        <v>46.55</v>
      </c>
    </row>
    <row r="2388" spans="1:3" x14ac:dyDescent="0.3">
      <c r="A2388" s="128">
        <v>42977.333333275463</v>
      </c>
      <c r="B2388" s="117">
        <v>147.31</v>
      </c>
      <c r="C2388" s="117">
        <v>46.54</v>
      </c>
    </row>
    <row r="2389" spans="1:3" x14ac:dyDescent="0.3">
      <c r="A2389" s="128">
        <v>42978.333333275463</v>
      </c>
      <c r="B2389" s="117">
        <v>146.81</v>
      </c>
      <c r="C2389" s="117">
        <v>46.54</v>
      </c>
    </row>
    <row r="2390" spans="1:3" x14ac:dyDescent="0.3">
      <c r="A2390" s="128">
        <v>42979.333333333299</v>
      </c>
      <c r="B2390" s="117">
        <v>146.16999999999999</v>
      </c>
      <c r="C2390" s="117">
        <v>46.54</v>
      </c>
    </row>
    <row r="2391" spans="1:3" x14ac:dyDescent="0.3">
      <c r="A2391" s="128">
        <v>42980.333333275463</v>
      </c>
      <c r="B2391" s="117">
        <v>145.47999999999999</v>
      </c>
      <c r="C2391" s="117">
        <v>46.55</v>
      </c>
    </row>
    <row r="2392" spans="1:3" x14ac:dyDescent="0.3">
      <c r="A2392" s="128">
        <v>42981.333333275463</v>
      </c>
      <c r="B2392" s="117">
        <v>144.74</v>
      </c>
      <c r="C2392" s="117">
        <v>46.56</v>
      </c>
    </row>
    <row r="2393" spans="1:3" x14ac:dyDescent="0.3">
      <c r="A2393" s="128">
        <v>42982.333333275463</v>
      </c>
      <c r="B2393" s="117">
        <v>144.46</v>
      </c>
      <c r="C2393" s="117">
        <v>46.56</v>
      </c>
    </row>
    <row r="2394" spans="1:3" x14ac:dyDescent="0.3">
      <c r="A2394" s="128">
        <v>42983.333333275463</v>
      </c>
      <c r="B2394" s="117">
        <v>143.66</v>
      </c>
      <c r="C2394" s="117">
        <v>46.57</v>
      </c>
    </row>
    <row r="2395" spans="1:3" x14ac:dyDescent="0.3">
      <c r="A2395" s="128">
        <v>42984.333333275463</v>
      </c>
      <c r="B2395" s="117">
        <v>142.80000000000001</v>
      </c>
      <c r="C2395" s="117">
        <v>46.57</v>
      </c>
    </row>
    <row r="2396" spans="1:3" x14ac:dyDescent="0.3">
      <c r="A2396" s="128">
        <v>42985.33333321759</v>
      </c>
      <c r="B2396" s="117">
        <v>141.91</v>
      </c>
      <c r="C2396" s="117">
        <v>46.57</v>
      </c>
    </row>
    <row r="2397" spans="1:3" x14ac:dyDescent="0.3">
      <c r="A2397" s="128">
        <v>42986.33333321759</v>
      </c>
      <c r="B2397" s="117">
        <v>140.96</v>
      </c>
      <c r="C2397" s="117">
        <v>46.58</v>
      </c>
    </row>
    <row r="2398" spans="1:3" x14ac:dyDescent="0.3">
      <c r="A2398" s="128">
        <v>42987.33333321759</v>
      </c>
      <c r="B2398" s="117">
        <v>140.04</v>
      </c>
      <c r="C2398" s="117">
        <v>46.58</v>
      </c>
    </row>
    <row r="2399" spans="1:3" x14ac:dyDescent="0.3">
      <c r="A2399" s="128">
        <v>42988.33333321759</v>
      </c>
      <c r="B2399" s="117">
        <v>139.46</v>
      </c>
      <c r="C2399" s="117">
        <v>46.59</v>
      </c>
    </row>
    <row r="2400" spans="1:3" x14ac:dyDescent="0.3">
      <c r="A2400" s="128">
        <v>42989.33333321759</v>
      </c>
      <c r="B2400" s="117">
        <v>139</v>
      </c>
      <c r="C2400" s="117">
        <v>46.59</v>
      </c>
    </row>
    <row r="2401" spans="1:3" x14ac:dyDescent="0.3">
      <c r="A2401" s="128">
        <v>42990.33333321759</v>
      </c>
      <c r="B2401" s="117">
        <v>137.94999999999999</v>
      </c>
      <c r="C2401" s="117">
        <v>46.61</v>
      </c>
    </row>
    <row r="2402" spans="1:3" x14ac:dyDescent="0.3">
      <c r="A2402" s="128">
        <v>42991.33333321759</v>
      </c>
      <c r="B2402" s="117">
        <v>136.84</v>
      </c>
      <c r="C2402" s="117">
        <v>46.61</v>
      </c>
    </row>
    <row r="2403" spans="1:3" x14ac:dyDescent="0.3">
      <c r="A2403" s="128">
        <v>42992.33333321759</v>
      </c>
      <c r="B2403" s="117">
        <v>135.66999999999999</v>
      </c>
      <c r="C2403" s="117">
        <v>46.63</v>
      </c>
    </row>
    <row r="2404" spans="1:3" x14ac:dyDescent="0.3">
      <c r="A2404" s="128">
        <v>42993.333333333299</v>
      </c>
      <c r="B2404" s="126">
        <v>134.68</v>
      </c>
      <c r="C2404" s="126">
        <v>46.62</v>
      </c>
    </row>
    <row r="2405" spans="1:3" x14ac:dyDescent="0.3">
      <c r="A2405" s="128">
        <v>42994.333333333299</v>
      </c>
      <c r="B2405" s="126">
        <v>134.31</v>
      </c>
      <c r="C2405" s="126">
        <v>45.74</v>
      </c>
    </row>
    <row r="2406" spans="1:3" x14ac:dyDescent="0.3">
      <c r="A2406" s="128">
        <v>42995.333333333299</v>
      </c>
      <c r="B2406" s="126">
        <v>134.46</v>
      </c>
      <c r="C2406" s="126">
        <v>45.56</v>
      </c>
    </row>
    <row r="2407" spans="1:3" x14ac:dyDescent="0.3">
      <c r="A2407" s="128">
        <v>42996.333333333299</v>
      </c>
      <c r="B2407" s="126">
        <v>134.52000000000001</v>
      </c>
      <c r="C2407" s="126">
        <v>46.62</v>
      </c>
    </row>
    <row r="2408" spans="1:3" x14ac:dyDescent="0.3">
      <c r="A2408" s="128">
        <v>42997.333333333299</v>
      </c>
      <c r="B2408" s="126">
        <v>134.74</v>
      </c>
      <c r="C2408" s="126">
        <v>45.54</v>
      </c>
    </row>
    <row r="2409" spans="1:3" x14ac:dyDescent="0.3">
      <c r="A2409" s="128">
        <v>42998.333333333299</v>
      </c>
      <c r="B2409" s="126">
        <v>134.97999999999999</v>
      </c>
      <c r="C2409" s="126">
        <v>45.5</v>
      </c>
    </row>
    <row r="2410" spans="1:3" x14ac:dyDescent="0.3">
      <c r="A2410" s="128">
        <v>42999.333333333299</v>
      </c>
      <c r="B2410" s="126">
        <v>135.15</v>
      </c>
      <c r="C2410" s="126">
        <v>45.48</v>
      </c>
    </row>
    <row r="2411" spans="1:3" x14ac:dyDescent="0.3">
      <c r="A2411" s="128">
        <v>43000.333333333299</v>
      </c>
      <c r="B2411" s="126">
        <v>135.44999999999999</v>
      </c>
      <c r="C2411" s="126">
        <v>45.58</v>
      </c>
    </row>
    <row r="2412" spans="1:3" x14ac:dyDescent="0.3">
      <c r="A2412" s="128">
        <v>43001.333333275463</v>
      </c>
      <c r="B2412" s="117">
        <v>135.63999999999999</v>
      </c>
      <c r="C2412" s="117">
        <v>45.51</v>
      </c>
    </row>
    <row r="2413" spans="1:3" x14ac:dyDescent="0.3">
      <c r="A2413" s="128">
        <v>43002.333333275463</v>
      </c>
      <c r="B2413" s="117">
        <v>135.93</v>
      </c>
      <c r="C2413" s="117">
        <v>45.5</v>
      </c>
    </row>
    <row r="2414" spans="1:3" x14ac:dyDescent="0.3">
      <c r="A2414" s="128">
        <v>43003.333333275463</v>
      </c>
      <c r="B2414" s="117">
        <v>136.88</v>
      </c>
      <c r="C2414" s="117">
        <v>45.53</v>
      </c>
    </row>
    <row r="2415" spans="1:3" x14ac:dyDescent="0.3">
      <c r="A2415" s="128">
        <v>43004.333333275463</v>
      </c>
      <c r="B2415" s="117">
        <v>137.75</v>
      </c>
      <c r="C2415" s="117">
        <v>45.52</v>
      </c>
    </row>
    <row r="2416" spans="1:3" x14ac:dyDescent="0.3">
      <c r="A2416" s="128">
        <v>43005.333333275463</v>
      </c>
      <c r="B2416" s="117">
        <v>137.47999999999999</v>
      </c>
      <c r="C2416" s="117">
        <v>45.5</v>
      </c>
    </row>
    <row r="2417" spans="1:3" x14ac:dyDescent="0.3">
      <c r="A2417" s="128">
        <v>43006.333333275463</v>
      </c>
      <c r="B2417" s="117">
        <v>137.72</v>
      </c>
      <c r="C2417" s="117">
        <v>45.58</v>
      </c>
    </row>
    <row r="2418" spans="1:3" x14ac:dyDescent="0.3">
      <c r="A2418" s="128">
        <v>43007.333333275463</v>
      </c>
      <c r="B2418" s="117">
        <v>137.77000000000001</v>
      </c>
      <c r="C2418" s="117">
        <v>45.58</v>
      </c>
    </row>
    <row r="2419" spans="1:3" x14ac:dyDescent="0.3">
      <c r="A2419" s="128">
        <v>43008.333333275463</v>
      </c>
      <c r="B2419" s="117">
        <v>138.34</v>
      </c>
      <c r="C2419" s="117">
        <v>45.56</v>
      </c>
    </row>
    <row r="2420" spans="1:3" x14ac:dyDescent="0.3">
      <c r="A2420" s="128">
        <v>43009.33333321759</v>
      </c>
      <c r="B2420" s="117">
        <v>138.6</v>
      </c>
      <c r="C2420" s="117">
        <v>45.54</v>
      </c>
    </row>
    <row r="2421" spans="1:3" x14ac:dyDescent="0.3">
      <c r="A2421" s="128">
        <v>43010.33333321759</v>
      </c>
      <c r="B2421" s="117">
        <v>138.96</v>
      </c>
      <c r="C2421" s="117">
        <v>45.55</v>
      </c>
    </row>
    <row r="2422" spans="1:3" x14ac:dyDescent="0.3">
      <c r="A2422" s="128">
        <v>43011.33333321759</v>
      </c>
      <c r="B2422" s="117">
        <v>139.51</v>
      </c>
      <c r="C2422" s="117">
        <v>45.57</v>
      </c>
    </row>
    <row r="2423" spans="1:3" x14ac:dyDescent="0.3">
      <c r="A2423" s="128">
        <v>43012.33333321759</v>
      </c>
      <c r="B2423" s="117">
        <v>139.80000000000001</v>
      </c>
      <c r="C2423" s="117">
        <v>45.55</v>
      </c>
    </row>
    <row r="2424" spans="1:3" x14ac:dyDescent="0.3">
      <c r="A2424" s="128">
        <v>43013.33333321759</v>
      </c>
      <c r="B2424" s="117">
        <v>139.91</v>
      </c>
      <c r="C2424" s="117">
        <v>45.61</v>
      </c>
    </row>
    <row r="2425" spans="1:3" x14ac:dyDescent="0.3">
      <c r="A2425" s="128">
        <v>43014.33333321759</v>
      </c>
      <c r="B2425" s="117">
        <v>139.88999999999999</v>
      </c>
      <c r="C2425" s="117">
        <v>45.62</v>
      </c>
    </row>
    <row r="2426" spans="1:3" x14ac:dyDescent="0.3">
      <c r="A2426" s="128">
        <v>43015.333333333299</v>
      </c>
      <c r="B2426" s="126">
        <v>139.91</v>
      </c>
      <c r="C2426" s="126">
        <v>45.55</v>
      </c>
    </row>
    <row r="2427" spans="1:3" x14ac:dyDescent="0.3">
      <c r="A2427" s="128">
        <v>43016.333333333299</v>
      </c>
      <c r="B2427" s="126">
        <v>140.04</v>
      </c>
      <c r="C2427" s="126">
        <v>45.53</v>
      </c>
    </row>
    <row r="2428" spans="1:3" x14ac:dyDescent="0.3">
      <c r="A2428" s="128">
        <v>43017.333333333299</v>
      </c>
      <c r="B2428" s="126">
        <v>140.28</v>
      </c>
      <c r="C2428" s="126">
        <v>45.62</v>
      </c>
    </row>
    <row r="2429" spans="1:3" x14ac:dyDescent="0.3">
      <c r="A2429" s="128">
        <v>43018.333333333299</v>
      </c>
      <c r="B2429" s="126">
        <v>140.35</v>
      </c>
      <c r="C2429" s="126">
        <v>45.61</v>
      </c>
    </row>
    <row r="2430" spans="1:3" x14ac:dyDescent="0.3">
      <c r="A2430" s="128">
        <v>43019.333333333299</v>
      </c>
      <c r="B2430" s="126">
        <v>140.31</v>
      </c>
      <c r="C2430" s="126">
        <v>45.54</v>
      </c>
    </row>
    <row r="2431" spans="1:3" x14ac:dyDescent="0.3">
      <c r="A2431" s="128">
        <v>43020.333333333299</v>
      </c>
      <c r="B2431" s="126">
        <v>140.28</v>
      </c>
      <c r="C2431" s="126">
        <v>45.53</v>
      </c>
    </row>
    <row r="2432" spans="1:3" x14ac:dyDescent="0.3">
      <c r="A2432" s="128">
        <v>43021.333333333299</v>
      </c>
      <c r="B2432" s="126">
        <v>140.16999999999999</v>
      </c>
      <c r="C2432" s="126">
        <v>45.6</v>
      </c>
    </row>
    <row r="2433" spans="1:3" x14ac:dyDescent="0.3">
      <c r="A2433" s="128">
        <v>43022.333333275463</v>
      </c>
      <c r="B2433" s="117">
        <v>140.34</v>
      </c>
      <c r="C2433" s="117">
        <v>45.54</v>
      </c>
    </row>
    <row r="2434" spans="1:3" x14ac:dyDescent="0.3">
      <c r="A2434" s="128">
        <v>43023.333333275463</v>
      </c>
      <c r="B2434" s="117">
        <v>140.72999999999999</v>
      </c>
      <c r="C2434" s="117">
        <v>45.56</v>
      </c>
    </row>
    <row r="2435" spans="1:3" x14ac:dyDescent="0.3">
      <c r="A2435" s="128">
        <v>43024.333333275463</v>
      </c>
      <c r="B2435" s="117">
        <v>142.21</v>
      </c>
      <c r="C2435" s="117">
        <v>45.54</v>
      </c>
    </row>
    <row r="2436" spans="1:3" x14ac:dyDescent="0.3">
      <c r="A2436" s="128">
        <v>43025.333333275463</v>
      </c>
      <c r="B2436" s="117">
        <v>142.61000000000001</v>
      </c>
      <c r="C2436" s="117">
        <v>45.54</v>
      </c>
    </row>
    <row r="2437" spans="1:3" x14ac:dyDescent="0.3">
      <c r="A2437" s="128">
        <v>43026.333333275463</v>
      </c>
      <c r="B2437" s="117">
        <v>143</v>
      </c>
      <c r="C2437" s="117">
        <v>45.54</v>
      </c>
    </row>
    <row r="2438" spans="1:3" x14ac:dyDescent="0.3">
      <c r="A2438" s="128">
        <v>43027.333333275463</v>
      </c>
      <c r="B2438" s="117">
        <v>143.30000000000001</v>
      </c>
      <c r="C2438" s="117">
        <v>45.55</v>
      </c>
    </row>
    <row r="2439" spans="1:3" x14ac:dyDescent="0.3">
      <c r="A2439" s="128">
        <v>43028.333333275463</v>
      </c>
      <c r="B2439" s="117">
        <v>143.53</v>
      </c>
      <c r="C2439" s="117">
        <v>45.59</v>
      </c>
    </row>
    <row r="2440" spans="1:3" x14ac:dyDescent="0.3">
      <c r="A2440" s="128">
        <v>43029.33333321759</v>
      </c>
      <c r="B2440" s="117">
        <v>143.68</v>
      </c>
      <c r="C2440" s="117">
        <v>45.55</v>
      </c>
    </row>
    <row r="2441" spans="1:3" x14ac:dyDescent="0.3">
      <c r="A2441" s="128">
        <v>43030.33333321759</v>
      </c>
      <c r="B2441" s="117">
        <v>143.86000000000001</v>
      </c>
      <c r="C2441" s="117">
        <v>45.55</v>
      </c>
    </row>
    <row r="2442" spans="1:3" x14ac:dyDescent="0.3">
      <c r="A2442" s="128">
        <v>43031.33333321759</v>
      </c>
      <c r="B2442" s="117">
        <v>144.16</v>
      </c>
      <c r="C2442" s="117">
        <v>45.55</v>
      </c>
    </row>
    <row r="2443" spans="1:3" x14ac:dyDescent="0.3">
      <c r="A2443" s="128">
        <v>43032.33333321759</v>
      </c>
      <c r="B2443" s="117">
        <v>144.54</v>
      </c>
      <c r="C2443" s="117">
        <v>45.55</v>
      </c>
    </row>
    <row r="2444" spans="1:3" x14ac:dyDescent="0.3">
      <c r="A2444" s="128">
        <v>43033.33333321759</v>
      </c>
      <c r="B2444" s="117">
        <v>144.76</v>
      </c>
      <c r="C2444" s="117">
        <v>45.59</v>
      </c>
    </row>
    <row r="2445" spans="1:3" x14ac:dyDescent="0.3">
      <c r="A2445" s="128">
        <v>43034.33333321759</v>
      </c>
      <c r="B2445" s="117">
        <v>144.87</v>
      </c>
      <c r="C2445" s="117">
        <v>45.58</v>
      </c>
    </row>
    <row r="2446" spans="1:3" x14ac:dyDescent="0.3">
      <c r="A2446" s="128">
        <v>43035.33333321759</v>
      </c>
      <c r="B2446" s="117">
        <v>144.88</v>
      </c>
      <c r="C2446" s="117">
        <v>45.56</v>
      </c>
    </row>
    <row r="2447" spans="1:3" x14ac:dyDescent="0.3">
      <c r="A2447" s="128">
        <v>43036.333333159724</v>
      </c>
      <c r="B2447" s="117">
        <v>144.88</v>
      </c>
      <c r="C2447" s="117">
        <v>45.56</v>
      </c>
    </row>
    <row r="2448" spans="1:3" x14ac:dyDescent="0.3">
      <c r="A2448" s="128">
        <v>43037.333333159724</v>
      </c>
      <c r="B2448" s="117">
        <v>144.86000000000001</v>
      </c>
      <c r="C2448" s="117">
        <v>44.62</v>
      </c>
    </row>
    <row r="2449" spans="1:3" x14ac:dyDescent="0.3">
      <c r="A2449" s="128">
        <v>43038.333333159724</v>
      </c>
      <c r="B2449" s="117">
        <v>144.94999999999999</v>
      </c>
      <c r="C2449" s="117">
        <v>44.38</v>
      </c>
    </row>
    <row r="2450" spans="1:3" x14ac:dyDescent="0.3">
      <c r="A2450" s="128">
        <v>43039.333333159724</v>
      </c>
      <c r="B2450" s="117">
        <v>144.97999999999999</v>
      </c>
      <c r="C2450" s="117">
        <v>44.35</v>
      </c>
    </row>
    <row r="2451" spans="1:3" x14ac:dyDescent="0.3">
      <c r="A2451" s="128">
        <v>43040.333333159724</v>
      </c>
      <c r="B2451" s="117">
        <v>144.88999999999999</v>
      </c>
      <c r="C2451" s="117">
        <v>44.34</v>
      </c>
    </row>
    <row r="2452" spans="1:3" x14ac:dyDescent="0.3">
      <c r="A2452" s="128">
        <v>43041.333333159724</v>
      </c>
      <c r="B2452" s="117">
        <v>144.91</v>
      </c>
      <c r="C2452" s="117">
        <v>44.96</v>
      </c>
    </row>
    <row r="2453" spans="1:3" x14ac:dyDescent="0.3">
      <c r="A2453" s="128">
        <v>43042.333333159724</v>
      </c>
      <c r="B2453" s="117">
        <v>144.94999999999999</v>
      </c>
      <c r="C2453" s="117">
        <v>44.35</v>
      </c>
    </row>
    <row r="2454" spans="1:3" x14ac:dyDescent="0.3">
      <c r="A2454" s="128">
        <v>43043.333333159724</v>
      </c>
      <c r="B2454" s="117">
        <v>144.94999999999999</v>
      </c>
      <c r="C2454" s="117">
        <v>44.37</v>
      </c>
    </row>
    <row r="2455" spans="1:3" x14ac:dyDescent="0.3">
      <c r="A2455" s="128">
        <v>43044.333333159724</v>
      </c>
      <c r="B2455" s="117">
        <v>144.96</v>
      </c>
      <c r="C2455" s="117">
        <v>44.67</v>
      </c>
    </row>
    <row r="2456" spans="1:3" x14ac:dyDescent="0.3">
      <c r="A2456" s="128">
        <v>43045.333333159724</v>
      </c>
      <c r="B2456" s="117">
        <v>145.05000000000001</v>
      </c>
      <c r="C2456" s="117">
        <v>44.3</v>
      </c>
    </row>
    <row r="2457" spans="1:3" x14ac:dyDescent="0.3">
      <c r="A2457" s="128">
        <v>43046.333333159724</v>
      </c>
      <c r="B2457" s="117">
        <v>145.02000000000001</v>
      </c>
      <c r="C2457" s="117">
        <v>44.29</v>
      </c>
    </row>
    <row r="2458" spans="1:3" x14ac:dyDescent="0.3">
      <c r="A2458" s="128">
        <v>43047.333333159724</v>
      </c>
      <c r="B2458" s="117">
        <v>145.05000000000001</v>
      </c>
      <c r="C2458" s="117">
        <v>44.29</v>
      </c>
    </row>
    <row r="2459" spans="1:3" x14ac:dyDescent="0.3">
      <c r="A2459" s="128">
        <v>43048.333333159724</v>
      </c>
      <c r="B2459" s="117">
        <v>145.03</v>
      </c>
      <c r="C2459" s="117">
        <v>44.3</v>
      </c>
    </row>
    <row r="2460" spans="1:3" x14ac:dyDescent="0.3">
      <c r="A2460" s="128">
        <v>43049.333333159724</v>
      </c>
      <c r="B2460" s="117">
        <v>145.16999999999999</v>
      </c>
      <c r="C2460" s="117">
        <v>44.32</v>
      </c>
    </row>
    <row r="2461" spans="1:3" x14ac:dyDescent="0.3">
      <c r="A2461" s="128">
        <v>43050.333333159724</v>
      </c>
      <c r="B2461" s="117">
        <v>145.22</v>
      </c>
      <c r="C2461" s="117">
        <v>44.3</v>
      </c>
    </row>
    <row r="2462" spans="1:3" x14ac:dyDescent="0.3">
      <c r="A2462" s="128">
        <v>43051.333333159724</v>
      </c>
      <c r="B2462" s="117">
        <v>145.25</v>
      </c>
      <c r="C2462" s="117">
        <v>44.71</v>
      </c>
    </row>
    <row r="2463" spans="1:3" x14ac:dyDescent="0.3">
      <c r="A2463" s="128">
        <v>43052.333333159724</v>
      </c>
      <c r="B2463" s="117">
        <v>145.44</v>
      </c>
      <c r="C2463" s="117">
        <v>44.69</v>
      </c>
    </row>
    <row r="2464" spans="1:3" x14ac:dyDescent="0.3">
      <c r="A2464" s="128">
        <v>43053.333333159724</v>
      </c>
      <c r="B2464" s="117">
        <v>145.37</v>
      </c>
      <c r="C2464" s="117">
        <v>44.3</v>
      </c>
    </row>
    <row r="2465" spans="1:3" x14ac:dyDescent="0.3">
      <c r="A2465" s="128">
        <v>43054.333333159724</v>
      </c>
      <c r="B2465" s="117">
        <v>145.43</v>
      </c>
      <c r="C2465" s="117">
        <v>43.32</v>
      </c>
    </row>
    <row r="2466" spans="1:3" x14ac:dyDescent="0.3">
      <c r="A2466" s="128">
        <v>43055.333333159724</v>
      </c>
      <c r="B2466" s="117">
        <v>145.34</v>
      </c>
      <c r="C2466" s="117">
        <v>42.63</v>
      </c>
    </row>
    <row r="2467" spans="1:3" x14ac:dyDescent="0.3">
      <c r="A2467" s="128">
        <v>43056.333333159724</v>
      </c>
      <c r="B2467" s="117">
        <v>145.22</v>
      </c>
      <c r="C2467" s="117">
        <v>42.63</v>
      </c>
    </row>
    <row r="2468" spans="1:3" x14ac:dyDescent="0.3">
      <c r="A2468" s="128">
        <v>43057.333333159724</v>
      </c>
      <c r="B2468" s="117">
        <v>145.22999999999999</v>
      </c>
      <c r="C2468" s="117">
        <v>42.62</v>
      </c>
    </row>
    <row r="2469" spans="1:3" x14ac:dyDescent="0.3">
      <c r="A2469" s="128">
        <v>43058.333333159724</v>
      </c>
      <c r="B2469" s="117">
        <v>145.16999999999999</v>
      </c>
      <c r="C2469" s="117">
        <v>42.61</v>
      </c>
    </row>
    <row r="2470" spans="1:3" x14ac:dyDescent="0.3">
      <c r="A2470" s="128">
        <v>43059.333333159724</v>
      </c>
      <c r="B2470" s="117">
        <v>145.32</v>
      </c>
      <c r="C2470" s="117">
        <v>42.62</v>
      </c>
    </row>
    <row r="2471" spans="1:3" x14ac:dyDescent="0.3">
      <c r="A2471" s="128">
        <v>43060.333333159724</v>
      </c>
      <c r="B2471" s="117">
        <v>145.41</v>
      </c>
      <c r="C2471" s="117">
        <v>42.62</v>
      </c>
    </row>
    <row r="2472" spans="1:3" x14ac:dyDescent="0.3">
      <c r="A2472" s="128">
        <v>43061.333333159724</v>
      </c>
      <c r="B2472" s="117">
        <v>145.44</v>
      </c>
      <c r="C2472" s="117">
        <v>42.6</v>
      </c>
    </row>
    <row r="2473" spans="1:3" x14ac:dyDescent="0.3">
      <c r="A2473" s="128">
        <v>43062.333333159724</v>
      </c>
      <c r="B2473" s="117">
        <v>145.41999999999999</v>
      </c>
      <c r="C2473" s="117">
        <v>41.93</v>
      </c>
    </row>
    <row r="2474" spans="1:3" x14ac:dyDescent="0.3">
      <c r="A2474" s="128">
        <v>43063.333333159724</v>
      </c>
      <c r="B2474" s="117">
        <v>145.55000000000001</v>
      </c>
      <c r="C2474" s="117">
        <v>41.59</v>
      </c>
    </row>
    <row r="2475" spans="1:3" x14ac:dyDescent="0.3">
      <c r="A2475" s="128">
        <v>43064.333333159724</v>
      </c>
      <c r="B2475" s="117">
        <v>145.63</v>
      </c>
      <c r="C2475" s="117">
        <v>41.79</v>
      </c>
    </row>
    <row r="2476" spans="1:3" x14ac:dyDescent="0.3">
      <c r="A2476" s="128">
        <v>43065.333333159724</v>
      </c>
      <c r="B2476" s="117">
        <v>145.77000000000001</v>
      </c>
      <c r="C2476" s="117">
        <v>41.6</v>
      </c>
    </row>
    <row r="2477" spans="1:3" x14ac:dyDescent="0.3">
      <c r="A2477" s="128">
        <v>43066.333333159724</v>
      </c>
      <c r="B2477" s="117">
        <v>145.9</v>
      </c>
      <c r="C2477" s="117">
        <v>41.6</v>
      </c>
    </row>
    <row r="2478" spans="1:3" x14ac:dyDescent="0.3">
      <c r="A2478" s="128">
        <v>43067.333333159724</v>
      </c>
      <c r="B2478" s="117">
        <v>146</v>
      </c>
      <c r="C2478" s="117">
        <v>41.6</v>
      </c>
    </row>
    <row r="2479" spans="1:3" x14ac:dyDescent="0.3">
      <c r="A2479" s="128">
        <v>43068.333333159724</v>
      </c>
      <c r="B2479" s="117">
        <v>145.96</v>
      </c>
      <c r="C2479" s="117">
        <v>41.72</v>
      </c>
    </row>
    <row r="2480" spans="1:3" x14ac:dyDescent="0.3">
      <c r="A2480" s="128">
        <v>43069.333333159724</v>
      </c>
      <c r="B2480" s="117">
        <v>145.85</v>
      </c>
      <c r="C2480" s="117">
        <v>42.53</v>
      </c>
    </row>
    <row r="2481" spans="1:3" x14ac:dyDescent="0.3">
      <c r="A2481" s="128">
        <v>43070.333333159724</v>
      </c>
      <c r="B2481" s="117">
        <v>145.81</v>
      </c>
      <c r="C2481" s="117">
        <v>42.47</v>
      </c>
    </row>
    <row r="2482" spans="1:3" x14ac:dyDescent="0.3">
      <c r="A2482" s="128">
        <v>43071.333333159724</v>
      </c>
      <c r="B2482" s="117">
        <v>145.74</v>
      </c>
      <c r="C2482" s="117">
        <v>42.79</v>
      </c>
    </row>
    <row r="2483" spans="1:3" x14ac:dyDescent="0.3">
      <c r="A2483" s="128">
        <v>43072.333333159724</v>
      </c>
      <c r="B2483" s="117">
        <v>145.71</v>
      </c>
      <c r="C2483" s="117">
        <v>42.12</v>
      </c>
    </row>
    <row r="2484" spans="1:3" x14ac:dyDescent="0.3">
      <c r="A2484" s="128">
        <v>43073.333333159724</v>
      </c>
      <c r="B2484" s="117">
        <v>145.78</v>
      </c>
      <c r="C2484" s="117">
        <v>41.88</v>
      </c>
    </row>
    <row r="2485" spans="1:3" x14ac:dyDescent="0.3">
      <c r="A2485" s="128">
        <v>43074.333333159724</v>
      </c>
      <c r="B2485" s="117">
        <v>145.78</v>
      </c>
      <c r="C2485" s="117">
        <v>43.23</v>
      </c>
    </row>
    <row r="2486" spans="1:3" x14ac:dyDescent="0.3">
      <c r="A2486" s="128">
        <v>43075.333333159724</v>
      </c>
      <c r="B2486" s="117">
        <v>145.91999999999999</v>
      </c>
      <c r="C2486" s="117">
        <v>41.84</v>
      </c>
    </row>
    <row r="2487" spans="1:3" x14ac:dyDescent="0.3">
      <c r="A2487" s="128">
        <v>43076.333333159724</v>
      </c>
      <c r="B2487" s="117">
        <v>146.04</v>
      </c>
      <c r="C2487" s="117">
        <v>41.78</v>
      </c>
    </row>
    <row r="2488" spans="1:3" x14ac:dyDescent="0.3">
      <c r="A2488" s="128">
        <v>43077.333333159724</v>
      </c>
      <c r="B2488" s="117">
        <v>146.13</v>
      </c>
      <c r="C2488" s="117">
        <v>44.01</v>
      </c>
    </row>
    <row r="2489" spans="1:3" x14ac:dyDescent="0.3">
      <c r="A2489" s="128">
        <v>43078.333333159724</v>
      </c>
      <c r="B2489" s="117">
        <v>146.04</v>
      </c>
      <c r="C2489" s="117">
        <v>44.35</v>
      </c>
    </row>
    <row r="2490" spans="1:3" x14ac:dyDescent="0.3">
      <c r="A2490" s="128">
        <v>43079.333333159724</v>
      </c>
      <c r="B2490" s="117">
        <v>146.06</v>
      </c>
      <c r="C2490" s="117">
        <v>44.05</v>
      </c>
    </row>
    <row r="2491" spans="1:3" x14ac:dyDescent="0.3">
      <c r="A2491" s="128">
        <v>43080.333333159724</v>
      </c>
      <c r="B2491" s="117">
        <v>146.12</v>
      </c>
      <c r="C2491" s="117">
        <v>44.06</v>
      </c>
    </row>
    <row r="2492" spans="1:3" x14ac:dyDescent="0.3">
      <c r="A2492" s="128">
        <v>43081.333333159724</v>
      </c>
      <c r="B2492" s="117">
        <v>146.16</v>
      </c>
      <c r="C2492" s="117">
        <v>43.35</v>
      </c>
    </row>
    <row r="2493" spans="1:3" x14ac:dyDescent="0.3">
      <c r="A2493" s="128">
        <v>43082.333333159724</v>
      </c>
      <c r="B2493" s="117">
        <v>146.06</v>
      </c>
      <c r="C2493" s="117">
        <v>43.91</v>
      </c>
    </row>
    <row r="2494" spans="1:3" x14ac:dyDescent="0.3">
      <c r="A2494" s="128">
        <v>43083.333333159724</v>
      </c>
      <c r="B2494" s="117">
        <v>145.94999999999999</v>
      </c>
      <c r="C2494" s="117">
        <v>43.98</v>
      </c>
    </row>
    <row r="2495" spans="1:3" x14ac:dyDescent="0.3">
      <c r="A2495" s="128">
        <v>43084.333333159724</v>
      </c>
      <c r="B2495" s="117">
        <v>145.88</v>
      </c>
      <c r="C2495" s="117">
        <v>43.99</v>
      </c>
    </row>
    <row r="2496" spans="1:3" x14ac:dyDescent="0.3">
      <c r="A2496" s="128">
        <v>43085.333333159724</v>
      </c>
      <c r="B2496" s="117">
        <v>145.78</v>
      </c>
      <c r="C2496" s="117">
        <v>43.82</v>
      </c>
    </row>
    <row r="2497" spans="1:3" x14ac:dyDescent="0.3">
      <c r="A2497" s="128">
        <v>43086.333333159724</v>
      </c>
      <c r="B2497" s="117">
        <v>145.74</v>
      </c>
      <c r="C2497" s="117">
        <v>43.85</v>
      </c>
    </row>
    <row r="2498" spans="1:3" x14ac:dyDescent="0.3">
      <c r="A2498" s="128">
        <v>43087.333333159724</v>
      </c>
      <c r="B2498" s="117">
        <v>145.79</v>
      </c>
      <c r="C2498" s="117">
        <v>43.88</v>
      </c>
    </row>
    <row r="2499" spans="1:3" x14ac:dyDescent="0.3">
      <c r="A2499" s="128">
        <v>43088.333333159724</v>
      </c>
      <c r="B2499" s="117">
        <v>145.72999999999999</v>
      </c>
      <c r="C2499" s="117">
        <v>43.89</v>
      </c>
    </row>
    <row r="2500" spans="1:3" x14ac:dyDescent="0.3">
      <c r="A2500" s="128">
        <v>43089.333333159724</v>
      </c>
      <c r="B2500" s="117">
        <v>145.77000000000001</v>
      </c>
      <c r="C2500" s="117">
        <v>43.85</v>
      </c>
    </row>
    <row r="2501" spans="1:3" x14ac:dyDescent="0.3">
      <c r="A2501" s="128">
        <v>43090.333333159724</v>
      </c>
      <c r="B2501" s="117">
        <v>145.80000000000001</v>
      </c>
      <c r="C2501" s="117">
        <v>43.74</v>
      </c>
    </row>
    <row r="2502" spans="1:3" x14ac:dyDescent="0.3">
      <c r="A2502" s="128">
        <v>43091.333333159724</v>
      </c>
      <c r="B2502" s="117">
        <v>145.84</v>
      </c>
      <c r="C2502" s="117">
        <v>43.75</v>
      </c>
    </row>
    <row r="2503" spans="1:3" x14ac:dyDescent="0.3">
      <c r="A2503" s="128">
        <v>43092.333333159724</v>
      </c>
      <c r="B2503" s="117">
        <v>145.86000000000001</v>
      </c>
      <c r="C2503" s="117">
        <v>43.78</v>
      </c>
    </row>
    <row r="2504" spans="1:3" x14ac:dyDescent="0.3">
      <c r="A2504" s="128">
        <v>43093.333333159724</v>
      </c>
      <c r="B2504" s="117">
        <v>145.88999999999999</v>
      </c>
      <c r="C2504" s="117">
        <v>44.82</v>
      </c>
    </row>
    <row r="2505" spans="1:3" x14ac:dyDescent="0.3">
      <c r="A2505" s="128">
        <v>43094.333333159724</v>
      </c>
      <c r="B2505" s="117">
        <v>145.9</v>
      </c>
      <c r="C2505" s="117">
        <v>44.99</v>
      </c>
    </row>
    <row r="2506" spans="1:3" x14ac:dyDescent="0.3">
      <c r="A2506" s="128">
        <v>43095.333333159724</v>
      </c>
      <c r="B2506" s="117">
        <v>145.79</v>
      </c>
      <c r="C2506" s="117">
        <v>44.99</v>
      </c>
    </row>
    <row r="2507" spans="1:3" x14ac:dyDescent="0.3">
      <c r="A2507" s="128">
        <v>43096.333333159724</v>
      </c>
      <c r="B2507" s="117">
        <v>145.97</v>
      </c>
      <c r="C2507" s="117">
        <v>44.99</v>
      </c>
    </row>
    <row r="2508" spans="1:3" x14ac:dyDescent="0.3">
      <c r="A2508" s="128">
        <v>43097.333333159724</v>
      </c>
      <c r="B2508" s="117">
        <v>146.18</v>
      </c>
      <c r="C2508" s="117">
        <v>44.98</v>
      </c>
    </row>
    <row r="2509" spans="1:3" x14ac:dyDescent="0.3">
      <c r="A2509" s="128">
        <v>43098.333333159724</v>
      </c>
      <c r="B2509" s="117">
        <v>146.34</v>
      </c>
      <c r="C2509" s="117">
        <v>44.99</v>
      </c>
    </row>
    <row r="2510" spans="1:3" x14ac:dyDescent="0.3">
      <c r="A2510" s="128">
        <v>43099.333333159724</v>
      </c>
      <c r="B2510" s="117">
        <v>146.62</v>
      </c>
      <c r="C2510" s="117">
        <v>44.98</v>
      </c>
    </row>
    <row r="2511" spans="1:3" x14ac:dyDescent="0.3">
      <c r="A2511" s="128">
        <v>43100.333333159724</v>
      </c>
      <c r="B2511" s="117">
        <v>146.78</v>
      </c>
      <c r="C2511" s="117">
        <v>44.98</v>
      </c>
    </row>
    <row r="2512" spans="1:3" x14ac:dyDescent="0.3">
      <c r="A2512" s="128">
        <v>43101.333333159724</v>
      </c>
      <c r="B2512" s="117">
        <v>146.88</v>
      </c>
      <c r="C2512" s="117">
        <v>44.99</v>
      </c>
    </row>
    <row r="2513" spans="1:3" x14ac:dyDescent="0.3">
      <c r="A2513" s="128">
        <v>43102.333333159724</v>
      </c>
      <c r="B2513" s="117">
        <v>146.97</v>
      </c>
      <c r="C2513" s="117">
        <v>44.98</v>
      </c>
    </row>
    <row r="2514" spans="1:3" x14ac:dyDescent="0.3">
      <c r="A2514" s="128">
        <v>43103.333333159724</v>
      </c>
      <c r="B2514" s="117">
        <v>146.91</v>
      </c>
      <c r="C2514" s="117">
        <v>44.98</v>
      </c>
    </row>
    <row r="2515" spans="1:3" x14ac:dyDescent="0.3">
      <c r="A2515" s="128">
        <v>43104.333333159724</v>
      </c>
      <c r="B2515" s="117">
        <v>146.83000000000001</v>
      </c>
      <c r="C2515" s="117">
        <v>44.99</v>
      </c>
    </row>
    <row r="2516" spans="1:3" x14ac:dyDescent="0.3">
      <c r="A2516" s="128">
        <v>43105.333333159724</v>
      </c>
      <c r="B2516" s="117">
        <v>146.69999999999999</v>
      </c>
      <c r="C2516" s="117">
        <v>44.99</v>
      </c>
    </row>
    <row r="2517" spans="1:3" x14ac:dyDescent="0.3">
      <c r="A2517" s="128">
        <v>43106.333333159724</v>
      </c>
      <c r="B2517" s="117">
        <v>146.69</v>
      </c>
      <c r="C2517" s="117">
        <v>44.99</v>
      </c>
    </row>
    <row r="2518" spans="1:3" x14ac:dyDescent="0.3">
      <c r="A2518" s="128">
        <v>43107.333333159724</v>
      </c>
      <c r="B2518" s="117">
        <v>146.71</v>
      </c>
      <c r="C2518" s="117">
        <v>44.99</v>
      </c>
    </row>
    <row r="2519" spans="1:3" x14ac:dyDescent="0.3">
      <c r="A2519" s="128">
        <v>43108.333333159724</v>
      </c>
      <c r="B2519" s="117">
        <v>146.77000000000001</v>
      </c>
      <c r="C2519" s="117">
        <v>44.98</v>
      </c>
    </row>
    <row r="2520" spans="1:3" x14ac:dyDescent="0.3">
      <c r="A2520" s="128">
        <v>43109.333333159724</v>
      </c>
      <c r="B2520" s="117">
        <v>146.80000000000001</v>
      </c>
      <c r="C2520" s="117">
        <v>44.98</v>
      </c>
    </row>
    <row r="2521" spans="1:3" x14ac:dyDescent="0.3">
      <c r="A2521" s="128">
        <v>43110.333333159724</v>
      </c>
      <c r="B2521" s="117">
        <v>146.74</v>
      </c>
      <c r="C2521" s="117">
        <v>44.99</v>
      </c>
    </row>
    <row r="2522" spans="1:3" x14ac:dyDescent="0.3">
      <c r="A2522" s="128">
        <v>43111.333333159724</v>
      </c>
      <c r="B2522" s="117">
        <v>146.63</v>
      </c>
      <c r="C2522" s="117">
        <v>44.99</v>
      </c>
    </row>
    <row r="2523" spans="1:3" x14ac:dyDescent="0.3">
      <c r="A2523" s="128">
        <v>43112.333333159724</v>
      </c>
      <c r="B2523" s="117">
        <v>146.54</v>
      </c>
      <c r="C2523" s="117">
        <v>44.99</v>
      </c>
    </row>
    <row r="2524" spans="1:3" x14ac:dyDescent="0.3">
      <c r="A2524" s="128">
        <v>43113.333333159724</v>
      </c>
      <c r="B2524" s="117">
        <v>146.5</v>
      </c>
      <c r="C2524" s="117">
        <v>45</v>
      </c>
    </row>
    <row r="2525" spans="1:3" x14ac:dyDescent="0.3">
      <c r="A2525" s="128">
        <v>43114.333333159724</v>
      </c>
      <c r="B2525" s="117">
        <v>146.52000000000001</v>
      </c>
      <c r="C2525" s="117">
        <v>44.99</v>
      </c>
    </row>
    <row r="2526" spans="1:3" x14ac:dyDescent="0.3">
      <c r="A2526" s="128">
        <v>43115.333333159724</v>
      </c>
      <c r="B2526" s="117">
        <v>146.55000000000001</v>
      </c>
      <c r="C2526" s="117">
        <v>44.99</v>
      </c>
    </row>
    <row r="2527" spans="1:3" x14ac:dyDescent="0.3">
      <c r="A2527" s="128">
        <v>43116.333333159724</v>
      </c>
      <c r="B2527" s="117">
        <v>146.44999999999999</v>
      </c>
      <c r="C2527" s="117">
        <v>44.99</v>
      </c>
    </row>
    <row r="2528" spans="1:3" x14ac:dyDescent="0.3">
      <c r="A2528" s="128">
        <v>43117.333333159724</v>
      </c>
      <c r="B2528" s="117">
        <v>146.35</v>
      </c>
      <c r="C2528" s="117">
        <v>44.99</v>
      </c>
    </row>
    <row r="2529" spans="1:3" x14ac:dyDescent="0.3">
      <c r="A2529" s="128">
        <v>43118.333333159724</v>
      </c>
      <c r="B2529" s="117">
        <v>146.24</v>
      </c>
      <c r="C2529" s="117">
        <v>44.98</v>
      </c>
    </row>
    <row r="2530" spans="1:3" x14ac:dyDescent="0.3">
      <c r="A2530" s="128">
        <v>43119.333333159724</v>
      </c>
      <c r="B2530" s="117">
        <v>146.24</v>
      </c>
      <c r="C2530" s="117">
        <v>44.99</v>
      </c>
    </row>
    <row r="2531" spans="1:3" x14ac:dyDescent="0.3">
      <c r="A2531" s="128">
        <v>43120.333333159724</v>
      </c>
      <c r="B2531" s="117">
        <v>146.12</v>
      </c>
      <c r="C2531" s="117">
        <v>44.99</v>
      </c>
    </row>
    <row r="2532" spans="1:3" x14ac:dyDescent="0.3">
      <c r="A2532" s="128">
        <v>43121.333333159724</v>
      </c>
      <c r="B2532" s="117">
        <v>146.09</v>
      </c>
      <c r="C2532" s="117">
        <v>44.99</v>
      </c>
    </row>
    <row r="2533" spans="1:3" x14ac:dyDescent="0.3">
      <c r="A2533" s="128">
        <v>43122.333333159724</v>
      </c>
      <c r="B2533" s="117">
        <v>146.12</v>
      </c>
      <c r="C2533" s="117">
        <v>44.98</v>
      </c>
    </row>
    <row r="2534" spans="1:3" x14ac:dyDescent="0.3">
      <c r="A2534" s="128">
        <v>43123.333333159724</v>
      </c>
      <c r="B2534" s="117">
        <v>145.97999999999999</v>
      </c>
      <c r="C2534" s="117">
        <v>44.97</v>
      </c>
    </row>
    <row r="2535" spans="1:3" x14ac:dyDescent="0.3">
      <c r="A2535" s="128">
        <v>43124.333333159724</v>
      </c>
      <c r="B2535" s="117">
        <v>145.84</v>
      </c>
      <c r="C2535" s="117">
        <v>44.97</v>
      </c>
    </row>
    <row r="2536" spans="1:3" x14ac:dyDescent="0.3">
      <c r="A2536" s="128">
        <v>43125.333333159724</v>
      </c>
      <c r="B2536" s="117">
        <v>145.68</v>
      </c>
      <c r="C2536" s="117">
        <v>44.97</v>
      </c>
    </row>
    <row r="2537" spans="1:3" x14ac:dyDescent="0.3">
      <c r="A2537" s="128">
        <v>43126.333333159724</v>
      </c>
      <c r="B2537" s="117">
        <v>145.54</v>
      </c>
      <c r="C2537" s="117">
        <v>44.97</v>
      </c>
    </row>
    <row r="2538" spans="1:3" x14ac:dyDescent="0.3">
      <c r="A2538" s="128">
        <v>43127.333333159724</v>
      </c>
      <c r="B2538" s="117">
        <v>145.41</v>
      </c>
      <c r="C2538" s="117">
        <v>44.97</v>
      </c>
    </row>
    <row r="2539" spans="1:3" x14ac:dyDescent="0.3">
      <c r="A2539" s="128">
        <v>43128.333333159724</v>
      </c>
      <c r="B2539" s="117">
        <v>145.27000000000001</v>
      </c>
      <c r="C2539" s="117">
        <v>44.99</v>
      </c>
    </row>
    <row r="2540" spans="1:3" x14ac:dyDescent="0.3">
      <c r="A2540" s="128">
        <v>43129.333333159724</v>
      </c>
      <c r="B2540" s="117">
        <v>145.28</v>
      </c>
      <c r="C2540" s="117">
        <v>44.99</v>
      </c>
    </row>
    <row r="2541" spans="1:3" x14ac:dyDescent="0.3">
      <c r="A2541" s="128">
        <v>43130.333333159724</v>
      </c>
      <c r="B2541" s="117">
        <v>145.13999999999999</v>
      </c>
      <c r="C2541" s="117">
        <v>44.99</v>
      </c>
    </row>
    <row r="2542" spans="1:3" x14ac:dyDescent="0.3">
      <c r="A2542" s="128">
        <v>43131.333333159724</v>
      </c>
      <c r="B2542" s="117">
        <v>145.05000000000001</v>
      </c>
      <c r="C2542" s="117">
        <v>44.99</v>
      </c>
    </row>
    <row r="2543" spans="1:3" x14ac:dyDescent="0.3">
      <c r="A2543" s="128">
        <v>43132.333333159724</v>
      </c>
      <c r="B2543" s="117">
        <v>145.06</v>
      </c>
      <c r="C2543" s="117">
        <v>44.99</v>
      </c>
    </row>
    <row r="2544" spans="1:3" x14ac:dyDescent="0.3">
      <c r="A2544" s="128">
        <v>43133.333333159724</v>
      </c>
      <c r="B2544" s="117">
        <v>144.96</v>
      </c>
      <c r="C2544" s="117">
        <v>44.99</v>
      </c>
    </row>
    <row r="2545" spans="1:3" x14ac:dyDescent="0.3">
      <c r="A2545" s="128">
        <v>43134.333333159724</v>
      </c>
      <c r="B2545" s="117">
        <v>144.85</v>
      </c>
      <c r="C2545" s="117">
        <v>44.99</v>
      </c>
    </row>
    <row r="2546" spans="1:3" x14ac:dyDescent="0.3">
      <c r="A2546" s="128">
        <v>43135.333333159724</v>
      </c>
      <c r="B2546" s="117">
        <v>144.84</v>
      </c>
      <c r="C2546" s="117">
        <v>44.99</v>
      </c>
    </row>
    <row r="2547" spans="1:3" x14ac:dyDescent="0.3">
      <c r="A2547" s="128">
        <v>43136.333333159724</v>
      </c>
      <c r="B2547" s="117">
        <v>144.86000000000001</v>
      </c>
      <c r="C2547" s="117">
        <v>44.98</v>
      </c>
    </row>
    <row r="2548" spans="1:3" x14ac:dyDescent="0.3">
      <c r="A2548" s="128">
        <v>43137.333333159724</v>
      </c>
      <c r="B2548" s="117">
        <v>144.80000000000001</v>
      </c>
      <c r="C2548" s="117">
        <v>44.98</v>
      </c>
    </row>
    <row r="2549" spans="1:3" x14ac:dyDescent="0.3">
      <c r="A2549" s="128">
        <v>43138.333333159724</v>
      </c>
      <c r="B2549" s="117">
        <v>144.83000000000001</v>
      </c>
      <c r="C2549" s="117">
        <v>44.98</v>
      </c>
    </row>
    <row r="2550" spans="1:3" x14ac:dyDescent="0.3">
      <c r="A2550" s="128">
        <v>43139.333333159724</v>
      </c>
      <c r="B2550" s="117">
        <v>144.76</v>
      </c>
      <c r="C2550" s="117">
        <v>44.99</v>
      </c>
    </row>
    <row r="2551" spans="1:3" x14ac:dyDescent="0.3">
      <c r="A2551" s="128">
        <v>43140.333333159724</v>
      </c>
      <c r="B2551" s="117">
        <v>144.66</v>
      </c>
      <c r="C2551" s="117">
        <v>44.99</v>
      </c>
    </row>
    <row r="2552" spans="1:3" x14ac:dyDescent="0.3">
      <c r="A2552" s="128">
        <v>43141.333333159724</v>
      </c>
      <c r="B2552" s="117">
        <v>144.54</v>
      </c>
      <c r="C2552" s="117">
        <v>44.99</v>
      </c>
    </row>
    <row r="2553" spans="1:3" x14ac:dyDescent="0.3">
      <c r="A2553" s="128">
        <v>43142.333333159724</v>
      </c>
      <c r="B2553" s="117">
        <v>144.55000000000001</v>
      </c>
      <c r="C2553" s="117">
        <v>44.98</v>
      </c>
    </row>
    <row r="2554" spans="1:3" x14ac:dyDescent="0.3">
      <c r="A2554" s="128">
        <v>43143.333333159724</v>
      </c>
      <c r="B2554" s="117">
        <v>144.57</v>
      </c>
      <c r="C2554" s="117">
        <v>44.98</v>
      </c>
    </row>
    <row r="2555" spans="1:3" x14ac:dyDescent="0.3">
      <c r="A2555" s="128">
        <v>43144.333333159724</v>
      </c>
      <c r="B2555" s="117">
        <v>144.43</v>
      </c>
      <c r="C2555" s="117">
        <v>44.98</v>
      </c>
    </row>
    <row r="2556" spans="1:3" x14ac:dyDescent="0.3">
      <c r="A2556" s="128">
        <v>43145.333333159724</v>
      </c>
      <c r="B2556" s="117">
        <v>144.29</v>
      </c>
      <c r="C2556" s="117">
        <v>44.99</v>
      </c>
    </row>
    <row r="2557" spans="1:3" x14ac:dyDescent="0.3">
      <c r="A2557" s="128">
        <v>43146.333333159724</v>
      </c>
      <c r="B2557" s="117">
        <v>144.16999999999999</v>
      </c>
      <c r="C2557" s="117">
        <v>44.99</v>
      </c>
    </row>
    <row r="2558" spans="1:3" x14ac:dyDescent="0.3">
      <c r="A2558" s="128">
        <v>43147.333333159724</v>
      </c>
      <c r="B2558" s="117">
        <v>144.08000000000001</v>
      </c>
      <c r="C2558" s="117">
        <v>44.99</v>
      </c>
    </row>
    <row r="2559" spans="1:3" x14ac:dyDescent="0.3">
      <c r="A2559" s="128">
        <v>43148.333333159724</v>
      </c>
      <c r="B2559" s="117">
        <v>144.1</v>
      </c>
      <c r="C2559" s="117">
        <v>44.99</v>
      </c>
    </row>
    <row r="2560" spans="1:3" x14ac:dyDescent="0.3">
      <c r="A2560" s="128">
        <v>43149.333333159724</v>
      </c>
      <c r="B2560" s="117">
        <v>144.1</v>
      </c>
      <c r="C2560" s="117">
        <v>44.99</v>
      </c>
    </row>
    <row r="2561" spans="1:3" x14ac:dyDescent="0.3">
      <c r="A2561" s="128">
        <v>43150.333333159724</v>
      </c>
      <c r="B2561" s="117">
        <v>144.03</v>
      </c>
      <c r="C2561" s="117">
        <v>44.98</v>
      </c>
    </row>
    <row r="2562" spans="1:3" x14ac:dyDescent="0.3">
      <c r="A2562" s="128">
        <v>43151.333333159724</v>
      </c>
      <c r="B2562" s="117">
        <v>143.84</v>
      </c>
      <c r="C2562" s="117">
        <v>44.98</v>
      </c>
    </row>
    <row r="2563" spans="1:3" x14ac:dyDescent="0.3">
      <c r="A2563" s="128">
        <v>43152.333333159724</v>
      </c>
      <c r="B2563" s="117">
        <v>143.65</v>
      </c>
      <c r="C2563" s="117">
        <v>44.99</v>
      </c>
    </row>
    <row r="2564" spans="1:3" x14ac:dyDescent="0.3">
      <c r="A2564" s="128">
        <v>43153.333333159724</v>
      </c>
      <c r="B2564" s="117">
        <v>143.52000000000001</v>
      </c>
      <c r="C2564" s="117">
        <v>44.99</v>
      </c>
    </row>
    <row r="2565" spans="1:3" x14ac:dyDescent="0.3">
      <c r="A2565" s="128">
        <v>43154.333333159724</v>
      </c>
      <c r="B2565" s="117">
        <v>143.43</v>
      </c>
      <c r="C2565" s="117">
        <v>44.99</v>
      </c>
    </row>
    <row r="2566" spans="1:3" x14ac:dyDescent="0.3">
      <c r="A2566" s="128">
        <v>43155.333333159724</v>
      </c>
      <c r="B2566" s="117">
        <v>143.34</v>
      </c>
      <c r="C2566" s="117">
        <v>44.98</v>
      </c>
    </row>
    <row r="2567" spans="1:3" x14ac:dyDescent="0.3">
      <c r="A2567" s="128">
        <v>43156.333333159724</v>
      </c>
      <c r="B2567" s="117">
        <v>143.31</v>
      </c>
      <c r="C2567" s="117">
        <v>44.97</v>
      </c>
    </row>
    <row r="2568" spans="1:3" x14ac:dyDescent="0.3">
      <c r="A2568" s="128">
        <v>43157.333333159724</v>
      </c>
      <c r="B2568" s="117">
        <v>143.29</v>
      </c>
      <c r="C2568" s="117">
        <v>44.97</v>
      </c>
    </row>
    <row r="2569" spans="1:3" x14ac:dyDescent="0.3">
      <c r="A2569" s="128">
        <v>43158.333333159724</v>
      </c>
      <c r="B2569" s="117">
        <v>143.22</v>
      </c>
      <c r="C2569" s="117">
        <v>44.98</v>
      </c>
    </row>
    <row r="2570" spans="1:3" x14ac:dyDescent="0.3">
      <c r="A2570" s="128">
        <v>43159.333333159724</v>
      </c>
      <c r="B2570" s="117">
        <v>143.09</v>
      </c>
      <c r="C2570" s="117">
        <v>44.98</v>
      </c>
    </row>
    <row r="2571" spans="1:3" x14ac:dyDescent="0.3">
      <c r="A2571" s="128">
        <v>43160.333333159724</v>
      </c>
      <c r="B2571" s="117">
        <v>142.87</v>
      </c>
      <c r="C2571" s="117">
        <v>44.98</v>
      </c>
    </row>
    <row r="2572" spans="1:3" x14ac:dyDescent="0.3">
      <c r="A2572" s="128">
        <v>43161.333333159724</v>
      </c>
      <c r="B2572" s="117">
        <v>142.75</v>
      </c>
      <c r="C2572" s="117">
        <v>44.99</v>
      </c>
    </row>
    <row r="2573" spans="1:3" x14ac:dyDescent="0.3">
      <c r="A2573" s="128">
        <v>43162.333333159724</v>
      </c>
      <c r="B2573" s="117">
        <v>142.62</v>
      </c>
      <c r="C2573" s="117">
        <v>44.97</v>
      </c>
    </row>
    <row r="2574" spans="1:3" x14ac:dyDescent="0.3">
      <c r="A2574" s="128">
        <v>43163.333333159724</v>
      </c>
      <c r="B2574" s="117">
        <v>142.54</v>
      </c>
      <c r="C2574" s="117">
        <v>44.98</v>
      </c>
    </row>
    <row r="2575" spans="1:3" x14ac:dyDescent="0.3">
      <c r="A2575" s="128">
        <v>43164.333333159724</v>
      </c>
      <c r="B2575" s="117">
        <v>142.55000000000001</v>
      </c>
      <c r="C2575" s="117">
        <v>45</v>
      </c>
    </row>
    <row r="2576" spans="1:3" x14ac:dyDescent="0.3">
      <c r="A2576" s="128">
        <v>43165.333333159724</v>
      </c>
      <c r="B2576" s="117">
        <v>142.38</v>
      </c>
      <c r="C2576" s="117">
        <v>44.99</v>
      </c>
    </row>
    <row r="2577" spans="1:3" x14ac:dyDescent="0.3">
      <c r="A2577" s="128">
        <v>43166.333333159724</v>
      </c>
      <c r="B2577" s="117">
        <v>142.19</v>
      </c>
      <c r="C2577" s="117">
        <v>44.99</v>
      </c>
    </row>
    <row r="2578" spans="1:3" x14ac:dyDescent="0.3">
      <c r="A2578" s="128">
        <v>43167.333333159724</v>
      </c>
      <c r="B2578" s="117">
        <v>142.08000000000001</v>
      </c>
      <c r="C2578" s="117">
        <v>44.99</v>
      </c>
    </row>
    <row r="2579" spans="1:3" x14ac:dyDescent="0.3">
      <c r="A2579" s="128">
        <v>43168.333333159724</v>
      </c>
      <c r="B2579" s="117">
        <v>142.09</v>
      </c>
      <c r="C2579" s="117">
        <v>44.99</v>
      </c>
    </row>
    <row r="2580" spans="1:3" x14ac:dyDescent="0.3">
      <c r="A2580" s="128">
        <v>43169.333333159724</v>
      </c>
      <c r="B2580" s="117">
        <v>142.06</v>
      </c>
      <c r="C2580" s="117">
        <v>44.99</v>
      </c>
    </row>
    <row r="2581" spans="1:3" x14ac:dyDescent="0.3">
      <c r="A2581" s="128">
        <v>43170.333333159724</v>
      </c>
      <c r="B2581" s="117">
        <v>142.05000000000001</v>
      </c>
      <c r="C2581" s="117">
        <v>44.99</v>
      </c>
    </row>
    <row r="2582" spans="1:3" x14ac:dyDescent="0.3">
      <c r="A2582" s="128">
        <v>43171.333333159724</v>
      </c>
      <c r="B2582" s="117">
        <v>142.03</v>
      </c>
      <c r="C2582" s="117">
        <v>43.25</v>
      </c>
    </row>
    <row r="2583" spans="1:3" x14ac:dyDescent="0.3">
      <c r="A2583" s="128">
        <v>43172.333333159724</v>
      </c>
      <c r="B2583" s="117">
        <v>142.03</v>
      </c>
      <c r="C2583" s="117">
        <v>42.67</v>
      </c>
    </row>
    <row r="2584" spans="1:3" x14ac:dyDescent="0.3">
      <c r="A2584" s="128">
        <v>43173.333333159724</v>
      </c>
      <c r="B2584" s="117">
        <v>142.03</v>
      </c>
      <c r="C2584" s="117">
        <v>42.78</v>
      </c>
    </row>
    <row r="2585" spans="1:3" x14ac:dyDescent="0.3">
      <c r="A2585" s="128">
        <v>43174.333333159724</v>
      </c>
      <c r="B2585" s="117">
        <v>142.04</v>
      </c>
      <c r="C2585" s="117">
        <v>44.17</v>
      </c>
    </row>
    <row r="2586" spans="1:3" x14ac:dyDescent="0.3">
      <c r="A2586" s="128">
        <v>43175.333333159724</v>
      </c>
      <c r="B2586" s="117">
        <v>141.97999999999999</v>
      </c>
      <c r="C2586" s="117">
        <v>44.13</v>
      </c>
    </row>
    <row r="2587" spans="1:3" x14ac:dyDescent="0.3">
      <c r="A2587" s="128">
        <v>43176.333333159724</v>
      </c>
      <c r="B2587" s="117">
        <v>141.88</v>
      </c>
      <c r="C2587" s="117">
        <v>44.07</v>
      </c>
    </row>
    <row r="2588" spans="1:3" x14ac:dyDescent="0.3">
      <c r="A2588" s="128">
        <v>43177.333333159724</v>
      </c>
      <c r="B2588" s="117">
        <v>141.79</v>
      </c>
      <c r="C2588" s="117">
        <v>44.08</v>
      </c>
    </row>
    <row r="2589" spans="1:3" x14ac:dyDescent="0.3">
      <c r="A2589" s="128">
        <v>43178.333333159724</v>
      </c>
      <c r="B2589" s="117">
        <v>141.79</v>
      </c>
      <c r="C2589" s="117">
        <v>44.08</v>
      </c>
    </row>
    <row r="2590" spans="1:3" x14ac:dyDescent="0.3">
      <c r="A2590" s="128">
        <v>43179.333333159724</v>
      </c>
      <c r="B2590" s="117">
        <v>141.61000000000001</v>
      </c>
      <c r="C2590" s="117">
        <v>44.08</v>
      </c>
    </row>
    <row r="2591" spans="1:3" x14ac:dyDescent="0.3">
      <c r="A2591" s="128">
        <v>43180.333333159724</v>
      </c>
      <c r="B2591" s="117">
        <v>141.41999999999999</v>
      </c>
      <c r="C2591" s="117">
        <v>44.09</v>
      </c>
    </row>
    <row r="2592" spans="1:3" x14ac:dyDescent="0.3">
      <c r="A2592" s="128">
        <v>43181.333333159724</v>
      </c>
      <c r="B2592" s="117">
        <v>141.38999999999999</v>
      </c>
      <c r="C2592" s="117">
        <v>44.07</v>
      </c>
    </row>
    <row r="2593" spans="1:3" x14ac:dyDescent="0.3">
      <c r="A2593" s="128">
        <v>43182.333333159724</v>
      </c>
      <c r="B2593" s="117">
        <v>141.41</v>
      </c>
      <c r="C2593" s="117">
        <v>44.26</v>
      </c>
    </row>
    <row r="2594" spans="1:3" x14ac:dyDescent="0.3">
      <c r="A2594" s="128">
        <v>43183.333333159724</v>
      </c>
      <c r="B2594" s="117">
        <v>141.41</v>
      </c>
      <c r="C2594" s="117">
        <v>44.11</v>
      </c>
    </row>
    <row r="2595" spans="1:3" x14ac:dyDescent="0.3">
      <c r="A2595" s="128">
        <v>43184.333333159724</v>
      </c>
      <c r="B2595" s="117">
        <v>141.41</v>
      </c>
      <c r="C2595" s="117">
        <v>44.09</v>
      </c>
    </row>
    <row r="2596" spans="1:3" x14ac:dyDescent="0.3">
      <c r="A2596" s="128">
        <v>43185.333333159724</v>
      </c>
      <c r="B2596" s="117">
        <v>141.4</v>
      </c>
      <c r="C2596" s="117">
        <v>44.07</v>
      </c>
    </row>
    <row r="2597" spans="1:3" x14ac:dyDescent="0.3">
      <c r="A2597" s="128">
        <v>43186.333333159724</v>
      </c>
      <c r="B2597" s="117">
        <v>141.38999999999999</v>
      </c>
      <c r="C2597" s="117">
        <v>44.06</v>
      </c>
    </row>
    <row r="2598" spans="1:3" x14ac:dyDescent="0.3">
      <c r="A2598" s="128">
        <v>43187.333333159724</v>
      </c>
      <c r="B2598" s="117">
        <v>141.35</v>
      </c>
      <c r="C2598" s="117">
        <v>44.08</v>
      </c>
    </row>
    <row r="2599" spans="1:3" x14ac:dyDescent="0.3">
      <c r="A2599" s="128">
        <v>43188.333333159724</v>
      </c>
      <c r="B2599" s="117">
        <v>141.16</v>
      </c>
      <c r="C2599" s="117">
        <v>44.08</v>
      </c>
    </row>
    <row r="2600" spans="1:3" x14ac:dyDescent="0.3">
      <c r="A2600" s="128">
        <v>43189.333333159724</v>
      </c>
      <c r="B2600" s="117">
        <v>141.04</v>
      </c>
      <c r="C2600" s="117">
        <v>44.1</v>
      </c>
    </row>
    <row r="2601" spans="1:3" x14ac:dyDescent="0.3">
      <c r="A2601" s="128">
        <v>43190.333333159724</v>
      </c>
      <c r="B2601" s="117">
        <v>141.03</v>
      </c>
      <c r="C2601" s="117">
        <v>44.26</v>
      </c>
    </row>
    <row r="2602" spans="1:3" x14ac:dyDescent="0.3">
      <c r="A2602" s="128">
        <v>43191.333333159724</v>
      </c>
      <c r="B2602" s="117">
        <v>141.02000000000001</v>
      </c>
      <c r="C2602" s="117">
        <v>44.1</v>
      </c>
    </row>
    <row r="2603" spans="1:3" x14ac:dyDescent="0.3">
      <c r="A2603" s="128">
        <v>43192.333333159724</v>
      </c>
      <c r="B2603" s="117">
        <v>141.02000000000001</v>
      </c>
      <c r="C2603" s="117">
        <v>44.09</v>
      </c>
    </row>
    <row r="2604" spans="1:3" x14ac:dyDescent="0.3">
      <c r="A2604" s="128">
        <v>43193.333333159724</v>
      </c>
      <c r="B2604" s="117">
        <v>141.01</v>
      </c>
      <c r="C2604" s="117">
        <v>44.06</v>
      </c>
    </row>
    <row r="2605" spans="1:3" x14ac:dyDescent="0.3">
      <c r="A2605" s="128">
        <v>43194.333333159724</v>
      </c>
      <c r="B2605" s="117">
        <v>140.96</v>
      </c>
      <c r="C2605" s="117">
        <v>44.26</v>
      </c>
    </row>
    <row r="2606" spans="1:3" x14ac:dyDescent="0.3">
      <c r="A2606" s="128">
        <v>43195.333333159724</v>
      </c>
      <c r="B2606" s="117">
        <v>140.91999999999999</v>
      </c>
      <c r="C2606" s="117">
        <v>44.31</v>
      </c>
    </row>
    <row r="2607" spans="1:3" x14ac:dyDescent="0.3">
      <c r="A2607" s="128">
        <v>43196.333333159724</v>
      </c>
      <c r="B2607" s="117">
        <v>140.86000000000001</v>
      </c>
      <c r="C2607" s="117">
        <v>44.4</v>
      </c>
    </row>
    <row r="2608" spans="1:3" x14ac:dyDescent="0.3">
      <c r="A2608" s="128">
        <v>43197.333333159724</v>
      </c>
      <c r="B2608" s="117">
        <v>140.81</v>
      </c>
      <c r="C2608" s="117">
        <v>44.18</v>
      </c>
    </row>
    <row r="2609" spans="1:3" x14ac:dyDescent="0.3">
      <c r="A2609" s="128">
        <v>43198.333333159724</v>
      </c>
      <c r="B2609" s="117">
        <v>140.80000000000001</v>
      </c>
      <c r="C2609" s="117">
        <v>44.07</v>
      </c>
    </row>
    <row r="2610" spans="1:3" x14ac:dyDescent="0.3">
      <c r="A2610" s="128">
        <v>43199.333333159724</v>
      </c>
      <c r="B2610" s="117">
        <v>140.81</v>
      </c>
      <c r="C2610" s="117">
        <v>44.08</v>
      </c>
    </row>
    <row r="2611" spans="1:3" x14ac:dyDescent="0.3">
      <c r="A2611" s="128">
        <v>43200.333333159724</v>
      </c>
      <c r="B2611" s="117">
        <v>140.82</v>
      </c>
      <c r="C2611" s="117">
        <v>44.11</v>
      </c>
    </row>
    <row r="2612" spans="1:3" x14ac:dyDescent="0.3">
      <c r="A2612" s="128">
        <v>43201.333333159724</v>
      </c>
      <c r="B2612" s="117">
        <v>140.84</v>
      </c>
      <c r="C2612" s="117">
        <v>44.27</v>
      </c>
    </row>
    <row r="2613" spans="1:3" x14ac:dyDescent="0.3">
      <c r="A2613" s="128">
        <v>43202.333333159724</v>
      </c>
      <c r="B2613" s="117">
        <v>140.85</v>
      </c>
      <c r="C2613" s="117">
        <v>44.36</v>
      </c>
    </row>
    <row r="2614" spans="1:3" x14ac:dyDescent="0.3">
      <c r="A2614" s="128">
        <v>43203.333333159724</v>
      </c>
      <c r="B2614" s="117">
        <v>140.83000000000001</v>
      </c>
      <c r="C2614" s="117">
        <v>44.44</v>
      </c>
    </row>
    <row r="2615" spans="1:3" x14ac:dyDescent="0.3">
      <c r="A2615" s="128">
        <v>43204.333333159724</v>
      </c>
      <c r="B2615" s="117">
        <v>140.77000000000001</v>
      </c>
      <c r="C2615" s="117">
        <v>44.48</v>
      </c>
    </row>
    <row r="2616" spans="1:3" x14ac:dyDescent="0.3">
      <c r="A2616" s="128">
        <v>43205.333333159724</v>
      </c>
      <c r="B2616" s="117">
        <v>140.72</v>
      </c>
      <c r="C2616" s="117">
        <v>44.46</v>
      </c>
    </row>
    <row r="2617" spans="1:3" x14ac:dyDescent="0.3">
      <c r="A2617" s="128">
        <v>43206.333333159724</v>
      </c>
      <c r="B2617" s="117">
        <v>140.69999999999999</v>
      </c>
      <c r="C2617" s="117">
        <v>44.47</v>
      </c>
    </row>
    <row r="2618" spans="1:3" x14ac:dyDescent="0.3">
      <c r="A2618" s="128">
        <v>43207.333333159724</v>
      </c>
      <c r="B2618" s="117">
        <v>140.69999999999999</v>
      </c>
      <c r="C2618" s="117">
        <v>44.39</v>
      </c>
    </row>
    <row r="2619" spans="1:3" x14ac:dyDescent="0.3">
      <c r="A2619" s="128">
        <v>43208.333333159724</v>
      </c>
      <c r="B2619" s="117">
        <v>140.72</v>
      </c>
      <c r="C2619" s="117">
        <v>44.4</v>
      </c>
    </row>
    <row r="2620" spans="1:3" x14ac:dyDescent="0.3">
      <c r="A2620" s="128">
        <v>43209.333333159724</v>
      </c>
      <c r="B2620" s="117">
        <v>140.69999999999999</v>
      </c>
      <c r="C2620" s="117">
        <v>44.4</v>
      </c>
    </row>
    <row r="2621" spans="1:3" x14ac:dyDescent="0.3">
      <c r="A2621" s="128">
        <v>43210.333333159724</v>
      </c>
      <c r="B2621" s="117">
        <v>140.55000000000001</v>
      </c>
      <c r="C2621" s="117">
        <v>44.38</v>
      </c>
    </row>
    <row r="2622" spans="1:3" x14ac:dyDescent="0.3">
      <c r="A2622" s="128">
        <v>43211.333333159724</v>
      </c>
      <c r="B2622" s="117">
        <v>140.53</v>
      </c>
      <c r="C2622" s="117">
        <v>44.42</v>
      </c>
    </row>
    <row r="2623" spans="1:3" x14ac:dyDescent="0.3">
      <c r="A2623" s="128">
        <v>43212.333333159724</v>
      </c>
      <c r="B2623" s="117">
        <v>140.54</v>
      </c>
      <c r="C2623" s="117">
        <v>44.43</v>
      </c>
    </row>
    <row r="2624" spans="1:3" x14ac:dyDescent="0.3">
      <c r="A2624" s="128">
        <v>43213.333333159724</v>
      </c>
      <c r="B2624" s="117">
        <v>140.55000000000001</v>
      </c>
      <c r="C2624" s="117">
        <v>43.27</v>
      </c>
    </row>
    <row r="2625" spans="1:3" x14ac:dyDescent="0.3">
      <c r="A2625" s="128">
        <v>43214.333333159724</v>
      </c>
      <c r="B2625" s="117">
        <v>140.56</v>
      </c>
      <c r="C2625" s="117">
        <v>42.63</v>
      </c>
    </row>
    <row r="2626" spans="1:3" x14ac:dyDescent="0.3">
      <c r="A2626" s="128">
        <v>43215.333333159724</v>
      </c>
      <c r="B2626" s="117">
        <v>140.59</v>
      </c>
      <c r="C2626" s="117">
        <v>41.57</v>
      </c>
    </row>
    <row r="2627" spans="1:3" x14ac:dyDescent="0.3">
      <c r="A2627" s="128">
        <v>43216.333333159724</v>
      </c>
      <c r="B2627" s="117">
        <v>140.66</v>
      </c>
      <c r="C2627" s="117">
        <v>41.57</v>
      </c>
    </row>
    <row r="2628" spans="1:3" x14ac:dyDescent="0.3">
      <c r="A2628" s="128">
        <v>43217.333333159724</v>
      </c>
      <c r="B2628" s="117">
        <v>140.72</v>
      </c>
      <c r="C2628" s="117">
        <v>41.57</v>
      </c>
    </row>
    <row r="2629" spans="1:3" x14ac:dyDescent="0.3">
      <c r="A2629" s="128">
        <v>43218.333333159724</v>
      </c>
      <c r="B2629" s="117">
        <v>140.76</v>
      </c>
      <c r="C2629" s="117">
        <v>41.57</v>
      </c>
    </row>
    <row r="2630" spans="1:3" x14ac:dyDescent="0.3">
      <c r="A2630" s="128">
        <v>43219.333333159724</v>
      </c>
      <c r="B2630" s="117">
        <v>140.76</v>
      </c>
      <c r="C2630" s="117">
        <v>42.63</v>
      </c>
    </row>
    <row r="2631" spans="1:3" x14ac:dyDescent="0.3">
      <c r="A2631" s="128">
        <v>43220.333333159724</v>
      </c>
      <c r="B2631" s="117">
        <v>140.82</v>
      </c>
      <c r="C2631" s="117">
        <v>43.35</v>
      </c>
    </row>
    <row r="2632" spans="1:3" x14ac:dyDescent="0.3">
      <c r="A2632" s="128">
        <v>43221.333333159724</v>
      </c>
      <c r="B2632" s="117">
        <v>140.91999999999999</v>
      </c>
      <c r="C2632" s="117">
        <v>44.19</v>
      </c>
    </row>
    <row r="2633" spans="1:3" x14ac:dyDescent="0.3">
      <c r="A2633" s="128">
        <v>43222.333333159724</v>
      </c>
      <c r="B2633" s="117">
        <v>140.94</v>
      </c>
      <c r="C2633" s="117">
        <v>44.5</v>
      </c>
    </row>
    <row r="2634" spans="1:3" x14ac:dyDescent="0.3">
      <c r="A2634" s="128">
        <v>43223.333333159724</v>
      </c>
      <c r="B2634" s="117">
        <v>140.88</v>
      </c>
      <c r="C2634" s="117">
        <v>44.49</v>
      </c>
    </row>
    <row r="2635" spans="1:3" x14ac:dyDescent="0.3">
      <c r="A2635" s="128">
        <v>43224.333333159724</v>
      </c>
      <c r="B2635" s="117">
        <v>140.63999999999999</v>
      </c>
      <c r="C2635" s="117">
        <v>44.49</v>
      </c>
    </row>
    <row r="2636" spans="1:3" x14ac:dyDescent="0.3">
      <c r="A2636" s="128">
        <v>43225.333333159724</v>
      </c>
      <c r="B2636" s="117">
        <v>140.47</v>
      </c>
      <c r="C2636" s="117">
        <v>44.49</v>
      </c>
    </row>
    <row r="2637" spans="1:3" x14ac:dyDescent="0.3">
      <c r="A2637" s="128">
        <v>43226.333333159724</v>
      </c>
      <c r="B2637" s="117">
        <v>140.54</v>
      </c>
      <c r="C2637" s="117">
        <v>44.49</v>
      </c>
    </row>
    <row r="2638" spans="1:3" x14ac:dyDescent="0.3">
      <c r="A2638" s="128">
        <v>43227.333333159724</v>
      </c>
      <c r="B2638" s="117">
        <v>140.62</v>
      </c>
      <c r="C2638" s="117">
        <v>44.49</v>
      </c>
    </row>
    <row r="2639" spans="1:3" x14ac:dyDescent="0.3">
      <c r="A2639" s="128">
        <v>43228.333333159724</v>
      </c>
      <c r="B2639" s="117">
        <v>140.74</v>
      </c>
      <c r="C2639" s="117">
        <v>44.49</v>
      </c>
    </row>
    <row r="2640" spans="1:3" x14ac:dyDescent="0.3">
      <c r="A2640" s="128">
        <v>43229.333333159724</v>
      </c>
      <c r="B2640" s="117">
        <v>140.85</v>
      </c>
      <c r="C2640" s="117">
        <v>44.45</v>
      </c>
    </row>
    <row r="2641" spans="1:3" x14ac:dyDescent="0.3">
      <c r="A2641" s="128">
        <v>43230.333333159724</v>
      </c>
      <c r="B2641" s="117">
        <v>140.94999999999999</v>
      </c>
      <c r="C2641" s="117">
        <v>44.49</v>
      </c>
    </row>
    <row r="2642" spans="1:3" x14ac:dyDescent="0.3">
      <c r="A2642" s="128">
        <v>43231.333333159724</v>
      </c>
      <c r="B2642" s="117">
        <v>141.01</v>
      </c>
      <c r="C2642" s="117">
        <v>44.48</v>
      </c>
    </row>
    <row r="2643" spans="1:3" x14ac:dyDescent="0.3">
      <c r="A2643" s="128">
        <v>43232.333333159724</v>
      </c>
      <c r="B2643" s="117">
        <v>141</v>
      </c>
      <c r="C2643" s="117">
        <v>44.48</v>
      </c>
    </row>
    <row r="2644" spans="1:3" x14ac:dyDescent="0.3">
      <c r="A2644" s="128">
        <v>43233.333333159724</v>
      </c>
      <c r="B2644" s="117">
        <v>140.97999999999999</v>
      </c>
      <c r="C2644" s="117">
        <v>44.43</v>
      </c>
    </row>
    <row r="2645" spans="1:3" x14ac:dyDescent="0.3">
      <c r="A2645" s="128">
        <v>43234.333333159724</v>
      </c>
      <c r="B2645" s="117">
        <v>141.01</v>
      </c>
      <c r="C2645" s="117">
        <v>44.31</v>
      </c>
    </row>
    <row r="2646" spans="1:3" x14ac:dyDescent="0.3">
      <c r="A2646" s="128">
        <v>43235.333333159724</v>
      </c>
      <c r="B2646" s="117">
        <v>141.07</v>
      </c>
      <c r="C2646" s="117">
        <v>44.3</v>
      </c>
    </row>
    <row r="2647" spans="1:3" x14ac:dyDescent="0.3">
      <c r="A2647" s="128">
        <v>43236.333333159724</v>
      </c>
      <c r="B2647" s="117">
        <v>141.19</v>
      </c>
      <c r="C2647" s="117">
        <v>44.29</v>
      </c>
    </row>
    <row r="2648" spans="1:3" x14ac:dyDescent="0.3">
      <c r="A2648" s="128">
        <v>43237.333333159724</v>
      </c>
      <c r="B2648" s="117">
        <v>141.19999999999999</v>
      </c>
      <c r="C2648" s="117">
        <v>44.29</v>
      </c>
    </row>
    <row r="2649" spans="1:3" x14ac:dyDescent="0.3">
      <c r="A2649" s="128">
        <v>43238.333333159724</v>
      </c>
      <c r="B2649" s="117">
        <v>141.07</v>
      </c>
      <c r="C2649" s="117">
        <v>44.28</v>
      </c>
    </row>
    <row r="2650" spans="1:3" x14ac:dyDescent="0.3">
      <c r="A2650" s="128">
        <v>43239.333333159724</v>
      </c>
      <c r="B2650" s="117">
        <v>140.91999999999999</v>
      </c>
      <c r="C2650" s="117">
        <v>44.29</v>
      </c>
    </row>
    <row r="2651" spans="1:3" x14ac:dyDescent="0.3">
      <c r="A2651" s="128">
        <v>43240.333333159724</v>
      </c>
      <c r="B2651" s="117">
        <v>140.82</v>
      </c>
      <c r="C2651" s="117">
        <v>44.28</v>
      </c>
    </row>
    <row r="2652" spans="1:3" x14ac:dyDescent="0.3">
      <c r="A2652" s="128">
        <v>43241.333333159724</v>
      </c>
      <c r="B2652" s="117">
        <v>140.91999999999999</v>
      </c>
      <c r="C2652" s="117">
        <v>44.28</v>
      </c>
    </row>
    <row r="2653" spans="1:3" x14ac:dyDescent="0.3">
      <c r="A2653" s="128">
        <v>43242.333333159724</v>
      </c>
      <c r="B2653" s="117">
        <v>140.99</v>
      </c>
      <c r="C2653" s="117">
        <v>44.28</v>
      </c>
    </row>
    <row r="2654" spans="1:3" x14ac:dyDescent="0.3">
      <c r="A2654" s="128">
        <v>43243.333333159724</v>
      </c>
      <c r="B2654" s="117">
        <v>140.84</v>
      </c>
      <c r="C2654" s="117">
        <v>44.28</v>
      </c>
    </row>
    <row r="2655" spans="1:3" x14ac:dyDescent="0.3">
      <c r="A2655" s="128">
        <v>43244.333333159724</v>
      </c>
      <c r="B2655" s="117">
        <v>140.58000000000001</v>
      </c>
      <c r="C2655" s="117">
        <v>44.29</v>
      </c>
    </row>
    <row r="2656" spans="1:3" x14ac:dyDescent="0.3">
      <c r="A2656" s="128">
        <v>43245.333333159724</v>
      </c>
      <c r="B2656" s="117">
        <v>140.44</v>
      </c>
      <c r="C2656" s="117">
        <v>44.29</v>
      </c>
    </row>
    <row r="2657" spans="1:3" x14ac:dyDescent="0.3">
      <c r="A2657" s="128">
        <v>43246.333333159724</v>
      </c>
      <c r="B2657" s="117">
        <v>140.04</v>
      </c>
      <c r="C2657" s="117">
        <v>44.29</v>
      </c>
    </row>
    <row r="2658" spans="1:3" x14ac:dyDescent="0.3">
      <c r="A2658" s="128">
        <v>43247.333333159724</v>
      </c>
      <c r="B2658" s="117">
        <v>139.71</v>
      </c>
      <c r="C2658" s="117">
        <v>44.28</v>
      </c>
    </row>
    <row r="2659" spans="1:3" x14ac:dyDescent="0.3">
      <c r="A2659" s="128">
        <v>43248.333333159724</v>
      </c>
      <c r="B2659" s="117">
        <v>139.69</v>
      </c>
      <c r="C2659" s="117">
        <v>44.29</v>
      </c>
    </row>
    <row r="2660" spans="1:3" x14ac:dyDescent="0.3">
      <c r="A2660" s="128">
        <v>43249.333333159724</v>
      </c>
      <c r="B2660" s="117">
        <v>139.24</v>
      </c>
      <c r="C2660" s="117">
        <v>44.28</v>
      </c>
    </row>
    <row r="2661" spans="1:3" x14ac:dyDescent="0.3">
      <c r="A2661" s="128">
        <v>43250.333333159724</v>
      </c>
      <c r="B2661" s="117">
        <v>138.88</v>
      </c>
      <c r="C2661" s="117">
        <v>44.28</v>
      </c>
    </row>
    <row r="2662" spans="1:3" x14ac:dyDescent="0.3">
      <c r="A2662" s="128">
        <v>43251.333333159724</v>
      </c>
      <c r="B2662" s="117">
        <v>138.52000000000001</v>
      </c>
      <c r="C2662" s="117">
        <v>44.29</v>
      </c>
    </row>
    <row r="2663" spans="1:3" x14ac:dyDescent="0.3">
      <c r="A2663" s="128">
        <v>43252.333333159724</v>
      </c>
      <c r="B2663" s="117">
        <v>138.18</v>
      </c>
      <c r="C2663" s="117">
        <v>44.28</v>
      </c>
    </row>
    <row r="2664" spans="1:3" x14ac:dyDescent="0.3">
      <c r="A2664" s="128">
        <v>43253.333333159724</v>
      </c>
      <c r="B2664" s="117">
        <v>138.25</v>
      </c>
      <c r="C2664" s="117">
        <v>44.29</v>
      </c>
    </row>
    <row r="2665" spans="1:3" x14ac:dyDescent="0.3">
      <c r="A2665" s="128">
        <v>43254.333333159724</v>
      </c>
      <c r="B2665" s="117">
        <v>138.47999999999999</v>
      </c>
      <c r="C2665" s="117">
        <v>44.29</v>
      </c>
    </row>
    <row r="2666" spans="1:3" x14ac:dyDescent="0.3">
      <c r="A2666" s="128">
        <v>43255.333333159724</v>
      </c>
      <c r="B2666" s="117">
        <v>138.79</v>
      </c>
      <c r="C2666" s="117">
        <v>44.29</v>
      </c>
    </row>
    <row r="2667" spans="1:3" x14ac:dyDescent="0.3">
      <c r="A2667" s="128">
        <v>43256.333333159724</v>
      </c>
      <c r="B2667" s="117">
        <v>138.81</v>
      </c>
      <c r="C2667" s="117">
        <v>44.3</v>
      </c>
    </row>
    <row r="2668" spans="1:3" x14ac:dyDescent="0.3">
      <c r="A2668" s="128">
        <v>43257.333333159724</v>
      </c>
      <c r="B2668" s="117">
        <v>138.72999999999999</v>
      </c>
      <c r="C2668" s="117">
        <v>44.3</v>
      </c>
    </row>
    <row r="2669" spans="1:3" x14ac:dyDescent="0.3">
      <c r="A2669" s="128">
        <v>43258.333333159724</v>
      </c>
      <c r="B2669" s="117">
        <v>138.6</v>
      </c>
      <c r="C2669" s="117">
        <v>44.29</v>
      </c>
    </row>
    <row r="2670" spans="1:3" x14ac:dyDescent="0.3">
      <c r="A2670" s="128">
        <v>43259.333333159724</v>
      </c>
      <c r="B2670" s="117">
        <v>139.13999999999999</v>
      </c>
      <c r="C2670" s="117">
        <v>44.31</v>
      </c>
    </row>
    <row r="2671" spans="1:3" x14ac:dyDescent="0.3">
      <c r="A2671" s="128">
        <v>43260.333333159724</v>
      </c>
      <c r="B2671" s="117">
        <v>140.47999999999999</v>
      </c>
      <c r="C2671" s="117">
        <v>44.3</v>
      </c>
    </row>
    <row r="2672" spans="1:3" x14ac:dyDescent="0.3">
      <c r="A2672" s="128">
        <v>43261.333333159724</v>
      </c>
      <c r="B2672" s="117">
        <v>141.44999999999999</v>
      </c>
      <c r="C2672" s="117">
        <v>44.3</v>
      </c>
    </row>
    <row r="2673" spans="1:3" x14ac:dyDescent="0.3">
      <c r="A2673" s="128">
        <v>43262.333333159724</v>
      </c>
      <c r="B2673" s="117">
        <v>141.9</v>
      </c>
      <c r="C2673" s="117">
        <v>44.3</v>
      </c>
    </row>
    <row r="2674" spans="1:3" x14ac:dyDescent="0.3">
      <c r="A2674" s="128">
        <v>43263.333333159724</v>
      </c>
      <c r="B2674" s="117">
        <v>142.22</v>
      </c>
      <c r="C2674" s="117">
        <v>44.45</v>
      </c>
    </row>
    <row r="2675" spans="1:3" x14ac:dyDescent="0.3">
      <c r="A2675" s="128">
        <v>43264.333333159724</v>
      </c>
      <c r="B2675" s="117">
        <v>142.08000000000001</v>
      </c>
      <c r="C2675" s="117">
        <v>44.44</v>
      </c>
    </row>
    <row r="2676" spans="1:3" x14ac:dyDescent="0.3">
      <c r="A2676" s="128">
        <v>43265.333333159724</v>
      </c>
      <c r="B2676" s="117">
        <v>141.86000000000001</v>
      </c>
      <c r="C2676" s="117">
        <v>44.45</v>
      </c>
    </row>
    <row r="2677" spans="1:3" x14ac:dyDescent="0.3">
      <c r="A2677" s="128">
        <v>43266.333333159724</v>
      </c>
      <c r="B2677" s="117">
        <v>141.43</v>
      </c>
      <c r="C2677" s="117">
        <v>44.46</v>
      </c>
    </row>
    <row r="2678" spans="1:3" x14ac:dyDescent="0.3">
      <c r="A2678" s="128">
        <v>43267.333333159724</v>
      </c>
      <c r="B2678" s="117">
        <v>141.16</v>
      </c>
      <c r="C2678" s="117">
        <v>44.47</v>
      </c>
    </row>
    <row r="2679" spans="1:3" x14ac:dyDescent="0.3">
      <c r="A2679" s="128">
        <v>43268.333333159724</v>
      </c>
      <c r="B2679" s="117">
        <v>142.36000000000001</v>
      </c>
      <c r="C2679" s="117">
        <v>44.7</v>
      </c>
    </row>
    <row r="2680" spans="1:3" x14ac:dyDescent="0.3">
      <c r="A2680" s="128">
        <v>43269.333333159724</v>
      </c>
      <c r="B2680" s="117">
        <v>143.96</v>
      </c>
      <c r="C2680" s="117">
        <v>44.99</v>
      </c>
    </row>
    <row r="2681" spans="1:3" x14ac:dyDescent="0.3">
      <c r="A2681" s="128">
        <v>43270.333333159724</v>
      </c>
      <c r="B2681" s="117">
        <v>145.21</v>
      </c>
      <c r="C2681" s="117">
        <v>44.5</v>
      </c>
    </row>
    <row r="2682" spans="1:3" x14ac:dyDescent="0.3">
      <c r="A2682" s="128">
        <v>43271.333333159724</v>
      </c>
      <c r="B2682" s="117">
        <v>145.56</v>
      </c>
      <c r="C2682" s="117">
        <v>44.51</v>
      </c>
    </row>
    <row r="2683" spans="1:3" x14ac:dyDescent="0.3">
      <c r="A2683" s="128">
        <v>43272.333333159724</v>
      </c>
      <c r="B2683" s="117">
        <v>145.53</v>
      </c>
      <c r="C2683" s="117">
        <v>45.35</v>
      </c>
    </row>
    <row r="2684" spans="1:3" x14ac:dyDescent="0.3">
      <c r="A2684" s="128">
        <v>43273.333333159724</v>
      </c>
      <c r="B2684" s="117">
        <v>145.16</v>
      </c>
      <c r="C2684" s="117">
        <v>45.34</v>
      </c>
    </row>
    <row r="2685" spans="1:3" x14ac:dyDescent="0.3">
      <c r="A2685" s="128">
        <v>43274.333333159724</v>
      </c>
      <c r="B2685" s="117">
        <v>144.88</v>
      </c>
      <c r="C2685" s="117">
        <v>45.36</v>
      </c>
    </row>
    <row r="2686" spans="1:3" x14ac:dyDescent="0.3">
      <c r="A2686" s="128">
        <v>43275.333333159724</v>
      </c>
      <c r="B2686" s="117">
        <v>144.58000000000001</v>
      </c>
      <c r="C2686" s="117">
        <v>44.48</v>
      </c>
    </row>
    <row r="2687" spans="1:3" x14ac:dyDescent="0.3">
      <c r="A2687" s="128">
        <v>43276.333333159724</v>
      </c>
      <c r="B2687" s="117">
        <v>144.47999999999999</v>
      </c>
      <c r="C2687" s="117">
        <v>44.47</v>
      </c>
    </row>
    <row r="2688" spans="1:3" x14ac:dyDescent="0.3">
      <c r="A2688" s="128">
        <v>43277.333333159724</v>
      </c>
      <c r="B2688" s="117">
        <v>144.13</v>
      </c>
      <c r="C2688" s="117">
        <v>44.49</v>
      </c>
    </row>
    <row r="2689" spans="1:3" x14ac:dyDescent="0.3">
      <c r="A2689" s="128">
        <v>43278.333333159724</v>
      </c>
      <c r="B2689" s="117">
        <v>143.94</v>
      </c>
      <c r="C2689" s="117">
        <v>45.37</v>
      </c>
    </row>
    <row r="2690" spans="1:3" x14ac:dyDescent="0.3">
      <c r="A2690" s="128">
        <v>43279.333333159724</v>
      </c>
      <c r="B2690" s="117">
        <v>143.58000000000001</v>
      </c>
      <c r="C2690" s="117">
        <v>44.49</v>
      </c>
    </row>
    <row r="2691" spans="1:3" x14ac:dyDescent="0.3">
      <c r="A2691" s="128">
        <v>43280.333333159724</v>
      </c>
      <c r="B2691" s="117">
        <v>143.19999999999999</v>
      </c>
      <c r="C2691" s="117">
        <v>44.48</v>
      </c>
    </row>
    <row r="2692" spans="1:3" x14ac:dyDescent="0.3">
      <c r="A2692" s="128">
        <v>43281.333333159724</v>
      </c>
      <c r="B2692" s="117">
        <v>142.72</v>
      </c>
      <c r="C2692" s="117">
        <v>44.49</v>
      </c>
    </row>
    <row r="2693" spans="1:3" x14ac:dyDescent="0.3">
      <c r="A2693" s="128">
        <v>43282.333333159724</v>
      </c>
      <c r="B2693" s="117">
        <v>142.30000000000001</v>
      </c>
      <c r="C2693" s="117">
        <v>45.39</v>
      </c>
    </row>
    <row r="2694" spans="1:3" x14ac:dyDescent="0.3">
      <c r="A2694" s="128">
        <v>43283.333333159724</v>
      </c>
      <c r="B2694" s="117">
        <v>142.19999999999999</v>
      </c>
      <c r="C2694" s="117">
        <v>45.39</v>
      </c>
    </row>
    <row r="2695" spans="1:3" x14ac:dyDescent="0.3">
      <c r="A2695" s="128">
        <v>43284.333333159724</v>
      </c>
      <c r="B2695" s="117">
        <v>141.84</v>
      </c>
      <c r="C2695" s="117">
        <v>45.39</v>
      </c>
    </row>
    <row r="2696" spans="1:3" x14ac:dyDescent="0.3">
      <c r="A2696" s="128">
        <v>43285.333333159724</v>
      </c>
      <c r="B2696" s="117">
        <v>142.25</v>
      </c>
      <c r="C2696" s="117">
        <v>45.39</v>
      </c>
    </row>
    <row r="2697" spans="1:3" x14ac:dyDescent="0.3">
      <c r="A2697" s="128">
        <v>43286.333333159724</v>
      </c>
      <c r="B2697" s="117">
        <v>142.27000000000001</v>
      </c>
      <c r="C2697" s="117">
        <v>45.39</v>
      </c>
    </row>
    <row r="2698" spans="1:3" x14ac:dyDescent="0.3">
      <c r="A2698" s="128">
        <v>43287.333333159724</v>
      </c>
      <c r="B2698" s="117">
        <v>142.54</v>
      </c>
      <c r="C2698" s="117">
        <v>45.4</v>
      </c>
    </row>
    <row r="2699" spans="1:3" x14ac:dyDescent="0.3">
      <c r="A2699" s="128">
        <v>43288.333333159724</v>
      </c>
      <c r="B2699" s="117">
        <v>143.33000000000001</v>
      </c>
      <c r="C2699" s="117">
        <v>44.48</v>
      </c>
    </row>
    <row r="2700" spans="1:3" x14ac:dyDescent="0.3">
      <c r="A2700" s="128">
        <v>43289.333333159724</v>
      </c>
      <c r="B2700" s="117">
        <v>144.02000000000001</v>
      </c>
      <c r="C2700" s="117">
        <v>44.49</v>
      </c>
    </row>
    <row r="2701" spans="1:3" x14ac:dyDescent="0.3">
      <c r="A2701" s="128">
        <v>43290.333333159724</v>
      </c>
      <c r="B2701" s="117">
        <v>144.30000000000001</v>
      </c>
      <c r="C2701" s="117">
        <v>45.08</v>
      </c>
    </row>
    <row r="2702" spans="1:3" x14ac:dyDescent="0.3">
      <c r="A2702" s="128">
        <v>43291.333333159724</v>
      </c>
      <c r="B2702" s="117">
        <v>144.63999999999999</v>
      </c>
      <c r="C2702" s="117">
        <v>45.38</v>
      </c>
    </row>
    <row r="2703" spans="1:3" x14ac:dyDescent="0.3">
      <c r="A2703" s="128">
        <v>43292.333333159724</v>
      </c>
      <c r="B2703" s="117">
        <v>144.46</v>
      </c>
      <c r="C2703" s="117">
        <v>45.39</v>
      </c>
    </row>
    <row r="2704" spans="1:3" x14ac:dyDescent="0.3">
      <c r="A2704" s="128">
        <v>43293.333333159724</v>
      </c>
      <c r="B2704" s="117">
        <v>147.97</v>
      </c>
      <c r="C2704" s="117">
        <v>45.37</v>
      </c>
    </row>
    <row r="2705" spans="1:3" x14ac:dyDescent="0.3">
      <c r="A2705" s="128">
        <v>43294.333333159724</v>
      </c>
      <c r="B2705" s="117">
        <v>148.5</v>
      </c>
      <c r="C2705" s="117">
        <v>47.49</v>
      </c>
    </row>
    <row r="2706" spans="1:3" x14ac:dyDescent="0.3">
      <c r="A2706" s="128">
        <v>43295.333333159724</v>
      </c>
      <c r="B2706" s="117">
        <v>148.69</v>
      </c>
      <c r="C2706" s="117">
        <v>45.42</v>
      </c>
    </row>
    <row r="2707" spans="1:3" x14ac:dyDescent="0.3">
      <c r="A2707" s="128">
        <v>43296.333333159724</v>
      </c>
      <c r="B2707" s="117">
        <v>148.61000000000001</v>
      </c>
      <c r="C2707" s="117">
        <v>47.75</v>
      </c>
    </row>
    <row r="2708" spans="1:3" x14ac:dyDescent="0.3">
      <c r="A2708" s="128">
        <v>43297.333333159724</v>
      </c>
      <c r="B2708" s="117">
        <v>148.47999999999999</v>
      </c>
      <c r="C2708" s="117">
        <v>45.36</v>
      </c>
    </row>
    <row r="2709" spans="1:3" x14ac:dyDescent="0.3">
      <c r="A2709" s="128">
        <v>43298.333333159724</v>
      </c>
      <c r="B2709" s="117">
        <v>148.88</v>
      </c>
      <c r="C2709" s="117">
        <v>45.37</v>
      </c>
    </row>
    <row r="2710" spans="1:3" x14ac:dyDescent="0.3">
      <c r="A2710" s="128">
        <v>43299.333333159724</v>
      </c>
      <c r="B2710" s="117">
        <v>149.22999999999999</v>
      </c>
      <c r="C2710" s="117">
        <v>48.02</v>
      </c>
    </row>
    <row r="2711" spans="1:3" x14ac:dyDescent="0.3">
      <c r="A2711" s="128">
        <v>43300.333333159724</v>
      </c>
      <c r="B2711" s="117">
        <v>148.37</v>
      </c>
      <c r="C2711" s="117">
        <v>47.99</v>
      </c>
    </row>
    <row r="2712" spans="1:3" x14ac:dyDescent="0.3">
      <c r="A2712" s="128">
        <v>43301.333333159724</v>
      </c>
      <c r="B2712" s="117">
        <v>147.56</v>
      </c>
      <c r="C2712" s="117">
        <v>47.66</v>
      </c>
    </row>
    <row r="2713" spans="1:3" x14ac:dyDescent="0.3">
      <c r="A2713" s="128">
        <v>43302.333333159724</v>
      </c>
      <c r="B2713" s="117">
        <v>147.75</v>
      </c>
      <c r="C2713" s="117">
        <v>45.35</v>
      </c>
    </row>
    <row r="2714" spans="1:3" x14ac:dyDescent="0.3">
      <c r="A2714" s="128">
        <v>43303.333333159724</v>
      </c>
      <c r="B2714" s="117">
        <v>147.85</v>
      </c>
      <c r="C2714" s="117">
        <v>45.35</v>
      </c>
    </row>
    <row r="2715" spans="1:3" x14ac:dyDescent="0.3">
      <c r="A2715" s="128">
        <v>43304.333333159724</v>
      </c>
      <c r="B2715" s="117">
        <v>148.03</v>
      </c>
      <c r="C2715" s="117">
        <v>45.35</v>
      </c>
    </row>
    <row r="2716" spans="1:3" x14ac:dyDescent="0.3">
      <c r="A2716" s="128">
        <v>43305.333333159724</v>
      </c>
      <c r="B2716" s="117">
        <v>148.18</v>
      </c>
      <c r="C2716" s="117">
        <v>45.35</v>
      </c>
    </row>
    <row r="2717" spans="1:3" x14ac:dyDescent="0.3">
      <c r="A2717" s="128">
        <v>43306.333333159724</v>
      </c>
      <c r="B2717" s="117">
        <v>148.07</v>
      </c>
      <c r="C2717" s="117">
        <v>45.35</v>
      </c>
    </row>
    <row r="2718" spans="1:3" x14ac:dyDescent="0.3">
      <c r="A2718" s="128">
        <v>43307.333333159724</v>
      </c>
      <c r="B2718" s="117">
        <v>148.41999999999999</v>
      </c>
      <c r="C2718" s="117">
        <v>45.35</v>
      </c>
    </row>
    <row r="2719" spans="1:3" x14ac:dyDescent="0.3">
      <c r="A2719" s="128">
        <v>43308.333333159724</v>
      </c>
      <c r="B2719" s="117">
        <v>148.32</v>
      </c>
      <c r="C2719" s="117">
        <v>45.35</v>
      </c>
    </row>
    <row r="2720" spans="1:3" x14ac:dyDescent="0.3">
      <c r="A2720" s="128">
        <v>43309.333333159724</v>
      </c>
      <c r="B2720" s="117">
        <v>148.09</v>
      </c>
      <c r="C2720" s="117">
        <v>45.35</v>
      </c>
    </row>
    <row r="2721" spans="1:3" x14ac:dyDescent="0.3">
      <c r="A2721" s="128">
        <v>43310.333333159724</v>
      </c>
      <c r="B2721" s="117">
        <v>147.83000000000001</v>
      </c>
      <c r="C2721" s="117">
        <v>45.35</v>
      </c>
    </row>
    <row r="2722" spans="1:3" x14ac:dyDescent="0.3">
      <c r="A2722" s="128">
        <v>43311.333333159724</v>
      </c>
      <c r="B2722" s="117">
        <v>147.69999999999999</v>
      </c>
      <c r="C2722" s="117">
        <v>45.36</v>
      </c>
    </row>
    <row r="2723" spans="1:3" x14ac:dyDescent="0.3">
      <c r="A2723" s="128">
        <v>43312.333333159724</v>
      </c>
      <c r="B2723" s="117">
        <v>147.51</v>
      </c>
      <c r="C2723" s="117">
        <v>45.36</v>
      </c>
    </row>
    <row r="2724" spans="1:3" x14ac:dyDescent="0.3">
      <c r="A2724" s="128">
        <v>43313.333333159724</v>
      </c>
      <c r="B2724" s="117">
        <v>147.19</v>
      </c>
      <c r="C2724" s="117">
        <v>45.35</v>
      </c>
    </row>
    <row r="2725" spans="1:3" x14ac:dyDescent="0.3">
      <c r="A2725" s="128">
        <v>43314.333333159724</v>
      </c>
      <c r="B2725" s="117">
        <v>147.1</v>
      </c>
      <c r="C2725" s="117">
        <v>45.35</v>
      </c>
    </row>
    <row r="2726" spans="1:3" x14ac:dyDescent="0.3">
      <c r="A2726" s="128">
        <v>43315.333333159724</v>
      </c>
      <c r="B2726" s="117">
        <v>147</v>
      </c>
      <c r="C2726" s="117">
        <v>45.35</v>
      </c>
    </row>
    <row r="2727" spans="1:3" x14ac:dyDescent="0.3">
      <c r="A2727" s="128">
        <v>43316.333333159724</v>
      </c>
      <c r="B2727" s="117">
        <v>146.82</v>
      </c>
      <c r="C2727" s="117">
        <v>45.36</v>
      </c>
    </row>
    <row r="2728" spans="1:3" x14ac:dyDescent="0.3">
      <c r="A2728" s="128">
        <v>43317.333333159724</v>
      </c>
      <c r="B2728" s="117">
        <v>146.83000000000001</v>
      </c>
      <c r="C2728" s="117">
        <v>45.35</v>
      </c>
    </row>
    <row r="2729" spans="1:3" x14ac:dyDescent="0.3">
      <c r="A2729" s="128">
        <v>43318.333333159724</v>
      </c>
      <c r="B2729" s="117">
        <v>146.87</v>
      </c>
      <c r="C2729" s="117">
        <v>45.35</v>
      </c>
    </row>
    <row r="2730" spans="1:3" x14ac:dyDescent="0.3">
      <c r="A2730" s="128">
        <v>43319.333333159724</v>
      </c>
      <c r="B2730" s="117">
        <v>146.88999999999999</v>
      </c>
      <c r="C2730" s="117">
        <v>45.36</v>
      </c>
    </row>
    <row r="2731" spans="1:3" x14ac:dyDescent="0.3">
      <c r="A2731" s="128">
        <v>43320.333333159724</v>
      </c>
      <c r="B2731" s="117">
        <v>147.12</v>
      </c>
      <c r="C2731" s="117">
        <v>45.36</v>
      </c>
    </row>
    <row r="2732" spans="1:3" x14ac:dyDescent="0.3">
      <c r="A2732" s="128">
        <v>43321.333333159724</v>
      </c>
      <c r="B2732" s="117">
        <v>147.69</v>
      </c>
      <c r="C2732" s="117">
        <v>45.36</v>
      </c>
    </row>
    <row r="2733" spans="1:3" x14ac:dyDescent="0.3">
      <c r="A2733" s="128">
        <v>43322.333333159724</v>
      </c>
      <c r="B2733" s="117">
        <v>148.63</v>
      </c>
      <c r="C2733" s="117">
        <v>45.36</v>
      </c>
    </row>
    <row r="2734" spans="1:3" x14ac:dyDescent="0.3">
      <c r="A2734" s="128">
        <v>43323.333333159724</v>
      </c>
      <c r="B2734" s="117">
        <v>149.19999999999999</v>
      </c>
      <c r="C2734" s="117">
        <v>47.71</v>
      </c>
    </row>
    <row r="2735" spans="1:3" x14ac:dyDescent="0.3">
      <c r="A2735" s="128">
        <v>43324.333333159724</v>
      </c>
      <c r="B2735" s="117">
        <v>148.91999999999999</v>
      </c>
      <c r="C2735" s="117">
        <v>45.39</v>
      </c>
    </row>
    <row r="2736" spans="1:3" x14ac:dyDescent="0.3">
      <c r="A2736" s="128">
        <v>43325.333333159724</v>
      </c>
      <c r="B2736" s="117">
        <v>148.88</v>
      </c>
      <c r="C2736" s="117">
        <v>47.73</v>
      </c>
    </row>
    <row r="2737" spans="1:3" x14ac:dyDescent="0.3">
      <c r="A2737" s="128">
        <v>43326.333333159724</v>
      </c>
      <c r="B2737" s="117">
        <v>148.88999999999999</v>
      </c>
      <c r="C2737" s="117">
        <v>45.34</v>
      </c>
    </row>
    <row r="2738" spans="1:3" x14ac:dyDescent="0.3">
      <c r="A2738" s="128">
        <v>43327.333333159724</v>
      </c>
      <c r="B2738" s="117">
        <v>148.69999999999999</v>
      </c>
      <c r="C2738" s="117">
        <v>47.7</v>
      </c>
    </row>
    <row r="2739" spans="1:3" x14ac:dyDescent="0.3">
      <c r="A2739" s="128">
        <v>43328.333333159724</v>
      </c>
      <c r="B2739" s="117">
        <v>148.63</v>
      </c>
      <c r="C2739" s="117">
        <v>45.34</v>
      </c>
    </row>
    <row r="2740" spans="1:3" x14ac:dyDescent="0.3">
      <c r="A2740" s="128">
        <v>43329.333333159724</v>
      </c>
      <c r="B2740" s="117">
        <v>148.55000000000001</v>
      </c>
      <c r="C2740" s="117">
        <v>45.36</v>
      </c>
    </row>
    <row r="2741" spans="1:3" x14ac:dyDescent="0.3">
      <c r="A2741" s="128">
        <v>43330.333333159724</v>
      </c>
      <c r="B2741" s="117">
        <v>148.33000000000001</v>
      </c>
      <c r="C2741" s="117">
        <v>45.36</v>
      </c>
    </row>
    <row r="2742" spans="1:3" x14ac:dyDescent="0.3">
      <c r="A2742" s="128">
        <v>43331.333333159724</v>
      </c>
      <c r="B2742" s="117">
        <v>149.16</v>
      </c>
      <c r="C2742" s="117">
        <v>47.99</v>
      </c>
    </row>
    <row r="2743" spans="1:3" x14ac:dyDescent="0.3">
      <c r="A2743" s="128">
        <v>43332.333333159724</v>
      </c>
      <c r="B2743" s="117">
        <v>148.97999999999999</v>
      </c>
      <c r="C2743" s="117">
        <v>47.79</v>
      </c>
    </row>
    <row r="2744" spans="1:3" x14ac:dyDescent="0.3">
      <c r="A2744" s="128">
        <v>43333.333333159724</v>
      </c>
      <c r="B2744" s="117">
        <v>148.74</v>
      </c>
      <c r="C2744" s="117">
        <v>45.35</v>
      </c>
    </row>
    <row r="2745" spans="1:3" x14ac:dyDescent="0.3">
      <c r="A2745" s="128">
        <v>43334.333333159724</v>
      </c>
      <c r="B2745" s="117">
        <v>148.55000000000001</v>
      </c>
      <c r="C2745" s="117">
        <v>45.35</v>
      </c>
    </row>
    <row r="2746" spans="1:3" x14ac:dyDescent="0.3">
      <c r="A2746" s="128">
        <v>43335.333333159724</v>
      </c>
      <c r="B2746" s="117">
        <v>148.28</v>
      </c>
      <c r="C2746" s="117">
        <v>45.36</v>
      </c>
    </row>
    <row r="2747" spans="1:3" x14ac:dyDescent="0.3">
      <c r="A2747" s="128">
        <v>43336.333333159724</v>
      </c>
      <c r="B2747" s="117">
        <v>148.57</v>
      </c>
      <c r="C2747" s="117">
        <v>45.36</v>
      </c>
    </row>
    <row r="2748" spans="1:3" x14ac:dyDescent="0.3">
      <c r="A2748" s="128">
        <v>43337.333333159724</v>
      </c>
      <c r="B2748" s="117">
        <v>148.44</v>
      </c>
      <c r="C2748" s="117">
        <v>45.36</v>
      </c>
    </row>
    <row r="2749" spans="1:3" x14ac:dyDescent="0.3">
      <c r="A2749" s="128">
        <v>43338.333333159724</v>
      </c>
      <c r="B2749" s="117">
        <v>148.52000000000001</v>
      </c>
      <c r="C2749" s="117">
        <v>45.35</v>
      </c>
    </row>
    <row r="2750" spans="1:3" x14ac:dyDescent="0.3">
      <c r="A2750" s="128">
        <v>43339.333333159724</v>
      </c>
      <c r="B2750" s="117">
        <v>148.38</v>
      </c>
      <c r="C2750" s="117">
        <v>45.36</v>
      </c>
    </row>
    <row r="2751" spans="1:3" x14ac:dyDescent="0.3">
      <c r="A2751" s="128">
        <v>43340.333333159724</v>
      </c>
      <c r="B2751" s="117">
        <v>148.65</v>
      </c>
      <c r="C2751" s="117">
        <v>45.35</v>
      </c>
    </row>
    <row r="2752" spans="1:3" x14ac:dyDescent="0.3">
      <c r="A2752" s="128">
        <v>43341.333333159724</v>
      </c>
      <c r="B2752" s="117">
        <v>148.38999999999999</v>
      </c>
      <c r="C2752" s="117">
        <v>45.35</v>
      </c>
    </row>
    <row r="2753" spans="1:3" x14ac:dyDescent="0.3">
      <c r="A2753" s="128">
        <v>43342.333333159724</v>
      </c>
      <c r="B2753" s="117">
        <v>147.88</v>
      </c>
      <c r="C2753" s="117">
        <v>45.35</v>
      </c>
    </row>
    <row r="2754" spans="1:3" x14ac:dyDescent="0.3">
      <c r="A2754" s="128">
        <v>43343.333333159724</v>
      </c>
      <c r="B2754" s="117">
        <v>147.37</v>
      </c>
      <c r="C2754" s="117">
        <v>45.35</v>
      </c>
    </row>
    <row r="2755" spans="1:3" x14ac:dyDescent="0.3">
      <c r="A2755" s="128">
        <v>43344.333333159724</v>
      </c>
      <c r="B2755" s="117">
        <v>146.80000000000001</v>
      </c>
      <c r="C2755" s="117">
        <v>45.36</v>
      </c>
    </row>
    <row r="2756" spans="1:3" x14ac:dyDescent="0.3">
      <c r="A2756" s="128">
        <v>43345.333333159724</v>
      </c>
      <c r="B2756" s="117">
        <v>146.18</v>
      </c>
      <c r="C2756" s="117">
        <v>45.36</v>
      </c>
    </row>
    <row r="2757" spans="1:3" x14ac:dyDescent="0.3">
      <c r="A2757" s="128">
        <v>43346.333333159724</v>
      </c>
      <c r="B2757" s="117">
        <v>145.65</v>
      </c>
      <c r="C2757" s="117">
        <v>45.36</v>
      </c>
    </row>
    <row r="2758" spans="1:3" x14ac:dyDescent="0.3">
      <c r="A2758" s="128">
        <v>43347.333333159724</v>
      </c>
      <c r="B2758" s="117">
        <v>145.03</v>
      </c>
      <c r="C2758" s="117">
        <v>45.27</v>
      </c>
    </row>
    <row r="2759" spans="1:3" x14ac:dyDescent="0.3">
      <c r="A2759" s="128">
        <v>43348.333333159724</v>
      </c>
      <c r="B2759" s="117">
        <v>144.62</v>
      </c>
      <c r="C2759" s="117">
        <v>45.36</v>
      </c>
    </row>
    <row r="2760" spans="1:3" x14ac:dyDescent="0.3">
      <c r="A2760" s="128">
        <v>43349.333333159724</v>
      </c>
      <c r="B2760" s="117">
        <v>144.21</v>
      </c>
      <c r="C2760" s="117">
        <v>45.37</v>
      </c>
    </row>
    <row r="2761" spans="1:3" x14ac:dyDescent="0.3">
      <c r="A2761" s="128">
        <v>43350.333333159724</v>
      </c>
      <c r="B2761" s="117">
        <v>143.75</v>
      </c>
      <c r="C2761" s="117">
        <v>45.36</v>
      </c>
    </row>
    <row r="2762" spans="1:3" x14ac:dyDescent="0.3">
      <c r="A2762" s="128">
        <v>43351.333333159724</v>
      </c>
      <c r="B2762" s="117">
        <v>143.59</v>
      </c>
      <c r="C2762" s="117">
        <v>45.36</v>
      </c>
    </row>
    <row r="2763" spans="1:3" x14ac:dyDescent="0.3">
      <c r="A2763" s="128">
        <v>43352.333333159724</v>
      </c>
      <c r="B2763" s="117">
        <v>143.25</v>
      </c>
      <c r="C2763" s="117">
        <v>44.45</v>
      </c>
    </row>
    <row r="2764" spans="1:3" x14ac:dyDescent="0.3">
      <c r="A2764" s="128">
        <v>43353.333333159724</v>
      </c>
      <c r="B2764" s="117">
        <v>143.05000000000001</v>
      </c>
      <c r="C2764" s="117">
        <v>44.7</v>
      </c>
    </row>
    <row r="2765" spans="1:3" x14ac:dyDescent="0.3">
      <c r="A2765" s="128">
        <v>43354.333333159724</v>
      </c>
      <c r="B2765" s="117">
        <v>142.57</v>
      </c>
      <c r="C2765" s="117">
        <v>45.37</v>
      </c>
    </row>
    <row r="2766" spans="1:3" x14ac:dyDescent="0.3">
      <c r="A2766" s="128">
        <v>43355.333333159724</v>
      </c>
      <c r="B2766" s="117">
        <v>141.99</v>
      </c>
      <c r="C2766" s="117">
        <v>45.38</v>
      </c>
    </row>
    <row r="2767" spans="1:3" x14ac:dyDescent="0.3">
      <c r="A2767" s="128">
        <v>43356.333333159724</v>
      </c>
      <c r="B2767" s="117">
        <v>141.86000000000001</v>
      </c>
      <c r="C2767" s="117">
        <v>45.38</v>
      </c>
    </row>
    <row r="2768" spans="1:3" x14ac:dyDescent="0.3">
      <c r="A2768" s="128">
        <v>43357.333333159724</v>
      </c>
      <c r="B2768" s="117">
        <v>141.72</v>
      </c>
      <c r="C2768" s="117">
        <v>45.39</v>
      </c>
    </row>
    <row r="2769" spans="1:3" x14ac:dyDescent="0.3">
      <c r="A2769" s="128">
        <v>43358.333333159724</v>
      </c>
      <c r="B2769" s="117">
        <v>141.69</v>
      </c>
      <c r="C2769" s="117">
        <v>45.38</v>
      </c>
    </row>
    <row r="2770" spans="1:3" x14ac:dyDescent="0.3">
      <c r="A2770" s="128">
        <v>43359.333333159724</v>
      </c>
      <c r="B2770" s="117">
        <v>141.66999999999999</v>
      </c>
      <c r="C2770" s="117">
        <v>45.38</v>
      </c>
    </row>
    <row r="2771" spans="1:3" x14ac:dyDescent="0.3">
      <c r="A2771" s="128">
        <v>43360.333333159724</v>
      </c>
      <c r="B2771" s="117">
        <v>144.06</v>
      </c>
      <c r="C2771" s="117">
        <v>45.37</v>
      </c>
    </row>
    <row r="2772" spans="1:3" x14ac:dyDescent="0.3">
      <c r="A2772" s="128">
        <v>43361.333333159724</v>
      </c>
      <c r="B2772" s="117">
        <v>147.52000000000001</v>
      </c>
      <c r="C2772" s="117">
        <v>45.36</v>
      </c>
    </row>
    <row r="2773" spans="1:3" x14ac:dyDescent="0.3">
      <c r="A2773" s="128">
        <v>43362.333333159724</v>
      </c>
      <c r="B2773" s="117">
        <v>148.49</v>
      </c>
      <c r="C2773" s="117">
        <v>45.36</v>
      </c>
    </row>
    <row r="2774" spans="1:3" x14ac:dyDescent="0.3">
      <c r="A2774" s="128">
        <v>43363.333333159724</v>
      </c>
      <c r="B2774" s="117">
        <v>148.6</v>
      </c>
      <c r="C2774" s="117">
        <v>45.36</v>
      </c>
    </row>
    <row r="2775" spans="1:3" x14ac:dyDescent="0.3">
      <c r="A2775" s="128">
        <v>43364.333333159724</v>
      </c>
      <c r="B2775" s="117">
        <v>148.41999999999999</v>
      </c>
      <c r="C2775" s="117">
        <v>45.35</v>
      </c>
    </row>
    <row r="2776" spans="1:3" x14ac:dyDescent="0.3">
      <c r="A2776" s="128">
        <v>43365.333333159724</v>
      </c>
      <c r="B2776" s="117">
        <v>148.22</v>
      </c>
      <c r="C2776" s="117">
        <v>45.36</v>
      </c>
    </row>
    <row r="2777" spans="1:3" x14ac:dyDescent="0.3">
      <c r="A2777" s="128">
        <v>43366.333333159724</v>
      </c>
      <c r="B2777" s="117">
        <v>147.97999999999999</v>
      </c>
      <c r="C2777" s="117">
        <v>45.35</v>
      </c>
    </row>
    <row r="2778" spans="1:3" x14ac:dyDescent="0.3">
      <c r="A2778" s="128">
        <v>43367.333333159724</v>
      </c>
      <c r="B2778" s="117">
        <v>147.94</v>
      </c>
      <c r="C2778" s="117">
        <v>45.36</v>
      </c>
    </row>
    <row r="2779" spans="1:3" x14ac:dyDescent="0.3">
      <c r="A2779" s="128">
        <v>43368.333333159724</v>
      </c>
      <c r="B2779" s="117">
        <v>147.71</v>
      </c>
      <c r="C2779" s="117">
        <v>45.35</v>
      </c>
    </row>
    <row r="2780" spans="1:3" x14ac:dyDescent="0.3">
      <c r="A2780" s="128">
        <v>43369.333333159724</v>
      </c>
      <c r="B2780" s="117">
        <v>147.33000000000001</v>
      </c>
      <c r="C2780" s="117">
        <v>45.36</v>
      </c>
    </row>
    <row r="2781" spans="1:3" x14ac:dyDescent="0.3">
      <c r="A2781" s="128">
        <v>43370.333333159724</v>
      </c>
      <c r="B2781" s="117">
        <v>146.88</v>
      </c>
      <c r="C2781" s="117">
        <v>45.36</v>
      </c>
    </row>
    <row r="2782" spans="1:3" x14ac:dyDescent="0.3">
      <c r="A2782" s="128">
        <v>43371.333333159724</v>
      </c>
      <c r="B2782" s="117">
        <v>146.49</v>
      </c>
      <c r="C2782" s="117">
        <v>45.36</v>
      </c>
    </row>
    <row r="2783" spans="1:3" x14ac:dyDescent="0.3">
      <c r="A2783" s="128">
        <v>43372.333333159724</v>
      </c>
      <c r="B2783" s="117">
        <v>145.94999999999999</v>
      </c>
      <c r="C2783" s="117">
        <v>45.36</v>
      </c>
    </row>
    <row r="2784" spans="1:3" x14ac:dyDescent="0.3">
      <c r="A2784" s="128">
        <v>43373.333333159724</v>
      </c>
      <c r="B2784" s="117">
        <v>145.43</v>
      </c>
      <c r="C2784" s="117">
        <v>45.36</v>
      </c>
    </row>
    <row r="2785" spans="1:3" ht="15.5" x14ac:dyDescent="0.3">
      <c r="A2785" s="128">
        <v>43374.333333159724</v>
      </c>
      <c r="B2785" s="129">
        <v>145.30000000000001</v>
      </c>
      <c r="C2785" s="129">
        <v>45.17</v>
      </c>
    </row>
    <row r="2786" spans="1:3" ht="15.5" x14ac:dyDescent="0.3">
      <c r="A2786" s="128">
        <v>43375.333333159724</v>
      </c>
      <c r="B2786" s="129">
        <v>145.03</v>
      </c>
      <c r="C2786" s="129">
        <v>45.02</v>
      </c>
    </row>
    <row r="2787" spans="1:3" ht="15.5" x14ac:dyDescent="0.3">
      <c r="A2787" s="128">
        <v>43376.333333159724</v>
      </c>
      <c r="B2787" s="129">
        <v>144.76</v>
      </c>
      <c r="C2787" s="129">
        <v>44.48</v>
      </c>
    </row>
    <row r="2788" spans="1:3" ht="15.5" x14ac:dyDescent="0.3">
      <c r="A2788" s="128">
        <v>43377.333333159724</v>
      </c>
      <c r="B2788" s="129">
        <v>144.59</v>
      </c>
      <c r="C2788" s="129">
        <v>44.48</v>
      </c>
    </row>
    <row r="2789" spans="1:3" ht="15.5" x14ac:dyDescent="0.3">
      <c r="A2789" s="128">
        <v>43378.333333159724</v>
      </c>
      <c r="B2789" s="129">
        <v>144.54</v>
      </c>
      <c r="C2789" s="129">
        <v>44.47</v>
      </c>
    </row>
    <row r="2790" spans="1:3" ht="15.5" x14ac:dyDescent="0.3">
      <c r="A2790" s="128">
        <v>43379.333333159724</v>
      </c>
      <c r="B2790" s="129">
        <v>144.5</v>
      </c>
      <c r="C2790" s="129">
        <v>44.46</v>
      </c>
    </row>
    <row r="2791" spans="1:3" ht="15.5" x14ac:dyDescent="0.3">
      <c r="A2791" s="128">
        <v>43380.333333159724</v>
      </c>
      <c r="B2791" s="129">
        <v>144.62</v>
      </c>
      <c r="C2791" s="129">
        <v>44.46</v>
      </c>
    </row>
    <row r="2792" spans="1:3" ht="15.5" x14ac:dyDescent="0.3">
      <c r="A2792" s="128">
        <v>43381.333333159724</v>
      </c>
      <c r="B2792" s="129">
        <v>145.02000000000001</v>
      </c>
      <c r="C2792" s="129">
        <v>44.47</v>
      </c>
    </row>
    <row r="2793" spans="1:3" ht="15.5" x14ac:dyDescent="0.3">
      <c r="A2793" s="128">
        <v>43382.333333159724</v>
      </c>
      <c r="B2793" s="129">
        <v>145.29</v>
      </c>
      <c r="C2793" s="129">
        <v>44.46</v>
      </c>
    </row>
    <row r="2794" spans="1:3" ht="15.5" x14ac:dyDescent="0.3">
      <c r="A2794" s="128">
        <v>43383.333333159724</v>
      </c>
      <c r="B2794" s="129">
        <v>145.5</v>
      </c>
      <c r="C2794" s="129">
        <v>44.47</v>
      </c>
    </row>
    <row r="2795" spans="1:3" ht="15.5" x14ac:dyDescent="0.3">
      <c r="A2795" s="128">
        <v>43384.333333159724</v>
      </c>
      <c r="B2795" s="129">
        <v>145.65</v>
      </c>
      <c r="C2795" s="129">
        <v>44.47</v>
      </c>
    </row>
    <row r="2796" spans="1:3" ht="15.5" x14ac:dyDescent="0.3">
      <c r="A2796" s="128">
        <v>43385.333333159724</v>
      </c>
      <c r="B2796" s="129">
        <v>145.63999999999999</v>
      </c>
      <c r="C2796" s="129">
        <v>44.94</v>
      </c>
    </row>
    <row r="2797" spans="1:3" ht="15.5" x14ac:dyDescent="0.3">
      <c r="A2797" s="128">
        <v>43386.333333159724</v>
      </c>
      <c r="B2797" s="129">
        <v>145.68</v>
      </c>
      <c r="C2797" s="129">
        <v>44.49</v>
      </c>
    </row>
    <row r="2798" spans="1:3" ht="15.5" x14ac:dyDescent="0.3">
      <c r="A2798" s="128">
        <v>43387.333333159724</v>
      </c>
      <c r="B2798" s="129">
        <v>145.68</v>
      </c>
      <c r="C2798" s="129">
        <v>44.48</v>
      </c>
    </row>
    <row r="2799" spans="1:3" ht="15.5" x14ac:dyDescent="0.3">
      <c r="A2799" s="128">
        <v>43388.333333159724</v>
      </c>
      <c r="B2799" s="129">
        <v>145.78</v>
      </c>
      <c r="C2799" s="129">
        <v>44.47</v>
      </c>
    </row>
    <row r="2800" spans="1:3" ht="15.5" x14ac:dyDescent="0.3">
      <c r="A2800" s="128">
        <v>43389.333333159724</v>
      </c>
      <c r="B2800" s="129">
        <v>145.81</v>
      </c>
      <c r="C2800" s="129">
        <v>44.48</v>
      </c>
    </row>
    <row r="2801" spans="1:3" ht="15.5" x14ac:dyDescent="0.3">
      <c r="A2801" s="128">
        <v>43390.333333159724</v>
      </c>
      <c r="B2801" s="129">
        <v>145.44</v>
      </c>
      <c r="C2801" s="129">
        <v>44.92</v>
      </c>
    </row>
    <row r="2802" spans="1:3" ht="15.5" x14ac:dyDescent="0.3">
      <c r="A2802" s="128">
        <v>43391.333333159724</v>
      </c>
      <c r="B2802" s="129">
        <v>145.49</v>
      </c>
      <c r="C2802" s="129">
        <v>44.46</v>
      </c>
    </row>
    <row r="2803" spans="1:3" ht="15.5" x14ac:dyDescent="0.3">
      <c r="A2803" s="128">
        <v>43392.333333159724</v>
      </c>
      <c r="B2803" s="129">
        <v>145.63999999999999</v>
      </c>
      <c r="C2803" s="129">
        <v>44.47</v>
      </c>
    </row>
    <row r="2804" spans="1:3" ht="15.5" x14ac:dyDescent="0.3">
      <c r="A2804" s="128">
        <v>43393.333333159724</v>
      </c>
      <c r="B2804" s="129">
        <v>146.09</v>
      </c>
      <c r="C2804" s="129">
        <v>44.76</v>
      </c>
    </row>
    <row r="2805" spans="1:3" ht="15.5" x14ac:dyDescent="0.3">
      <c r="A2805" s="128">
        <v>43394.333333159724</v>
      </c>
      <c r="B2805" s="129">
        <v>147.97</v>
      </c>
      <c r="C2805" s="129">
        <v>45.35</v>
      </c>
    </row>
    <row r="2806" spans="1:3" ht="15.5" x14ac:dyDescent="0.3">
      <c r="A2806" s="128">
        <v>43395.333333159724</v>
      </c>
      <c r="B2806" s="129">
        <v>148.51</v>
      </c>
      <c r="C2806" s="129">
        <v>45.06</v>
      </c>
    </row>
    <row r="2807" spans="1:3" ht="15.5" x14ac:dyDescent="0.3">
      <c r="A2807" s="128">
        <v>43396.333333159724</v>
      </c>
      <c r="B2807" s="129">
        <v>148.82</v>
      </c>
      <c r="C2807" s="129">
        <v>44.55</v>
      </c>
    </row>
    <row r="2808" spans="1:3" ht="15.5" x14ac:dyDescent="0.3">
      <c r="A2808" s="128">
        <v>43397.333333159724</v>
      </c>
      <c r="B2808" s="129">
        <v>149.16</v>
      </c>
      <c r="C2808" s="129">
        <v>44.95</v>
      </c>
    </row>
    <row r="2809" spans="1:3" ht="15.5" x14ac:dyDescent="0.3">
      <c r="A2809" s="128">
        <v>43398.333333159724</v>
      </c>
      <c r="B2809" s="129">
        <v>149.04</v>
      </c>
      <c r="C2809" s="129">
        <v>44.55</v>
      </c>
    </row>
    <row r="2810" spans="1:3" ht="15.5" x14ac:dyDescent="0.3">
      <c r="A2810" s="128">
        <v>43399.333333159724</v>
      </c>
      <c r="B2810" s="129">
        <v>148.91999999999999</v>
      </c>
      <c r="C2810" s="129">
        <v>45.33</v>
      </c>
    </row>
    <row r="2811" spans="1:3" ht="15.5" x14ac:dyDescent="0.3">
      <c r="A2811" s="128">
        <v>43400.333333159724</v>
      </c>
      <c r="B2811" s="129">
        <v>148.72999999999999</v>
      </c>
      <c r="C2811" s="129">
        <v>44.58</v>
      </c>
    </row>
    <row r="2812" spans="1:3" ht="15.5" x14ac:dyDescent="0.3">
      <c r="A2812" s="128">
        <v>43401.333333159724</v>
      </c>
      <c r="B2812" s="129">
        <v>148.78</v>
      </c>
      <c r="C2812" s="129">
        <v>44.53</v>
      </c>
    </row>
    <row r="2813" spans="1:3" ht="15.5" x14ac:dyDescent="0.3">
      <c r="A2813" s="128">
        <v>43402.333333159724</v>
      </c>
      <c r="B2813" s="129">
        <v>148.97</v>
      </c>
      <c r="C2813" s="129">
        <v>44.51</v>
      </c>
    </row>
    <row r="2814" spans="1:3" x14ac:dyDescent="0.3">
      <c r="A2814" s="128">
        <v>43403.333333159724</v>
      </c>
      <c r="B2814" s="117">
        <v>149.08000000000001</v>
      </c>
      <c r="C2814" s="117">
        <v>44.52</v>
      </c>
    </row>
    <row r="2815" spans="1:3" x14ac:dyDescent="0.3">
      <c r="A2815" s="128">
        <v>43404.333333159724</v>
      </c>
      <c r="B2815" s="117">
        <v>149.13999999999999</v>
      </c>
      <c r="C2815" s="117">
        <v>44.54</v>
      </c>
    </row>
    <row r="2816" spans="1:3" x14ac:dyDescent="0.3">
      <c r="A2816" s="128">
        <v>43405.333333159724</v>
      </c>
      <c r="B2816" s="117">
        <v>149.26</v>
      </c>
      <c r="C2816" s="117">
        <v>44.54</v>
      </c>
    </row>
    <row r="2817" spans="1:3" x14ac:dyDescent="0.3">
      <c r="A2817" s="128">
        <v>43406.333333159724</v>
      </c>
      <c r="B2817" s="117">
        <v>149.36000000000001</v>
      </c>
      <c r="C2817" s="117">
        <v>44.52</v>
      </c>
    </row>
    <row r="2818" spans="1:3" x14ac:dyDescent="0.3">
      <c r="A2818" s="128">
        <v>43407.333333159724</v>
      </c>
      <c r="B2818" s="117">
        <v>149.38999999999999</v>
      </c>
      <c r="C2818" s="117">
        <v>44.53</v>
      </c>
    </row>
    <row r="2819" spans="1:3" x14ac:dyDescent="0.3">
      <c r="A2819" s="128">
        <v>43408.333333159724</v>
      </c>
      <c r="B2819" s="117">
        <v>149.4</v>
      </c>
      <c r="C2819" s="117">
        <v>44.53</v>
      </c>
    </row>
    <row r="2820" spans="1:3" x14ac:dyDescent="0.3">
      <c r="A2820" s="128">
        <v>43409.333333159724</v>
      </c>
      <c r="B2820" s="117">
        <v>149.5</v>
      </c>
      <c r="C2820" s="117">
        <v>44.55</v>
      </c>
    </row>
    <row r="2821" spans="1:3" x14ac:dyDescent="0.3">
      <c r="A2821" s="128">
        <v>43410.333333159724</v>
      </c>
      <c r="B2821" s="117">
        <v>149.38</v>
      </c>
      <c r="C2821" s="117">
        <v>44.53</v>
      </c>
    </row>
    <row r="2822" spans="1:3" x14ac:dyDescent="0.3">
      <c r="A2822" s="128">
        <v>43411.333333159724</v>
      </c>
      <c r="B2822" s="117">
        <v>149.28</v>
      </c>
      <c r="C2822" s="117">
        <v>44.53</v>
      </c>
    </row>
    <row r="2823" spans="1:3" x14ac:dyDescent="0.3">
      <c r="A2823" s="128">
        <v>43412.333333159724</v>
      </c>
      <c r="B2823" s="117">
        <v>149.19</v>
      </c>
      <c r="C2823" s="117">
        <v>44.52</v>
      </c>
    </row>
    <row r="2824" spans="1:3" x14ac:dyDescent="0.3">
      <c r="A2824" s="128">
        <v>43413.333333159724</v>
      </c>
      <c r="B2824" s="117">
        <v>149.19999999999999</v>
      </c>
      <c r="C2824" s="117">
        <v>44.53</v>
      </c>
    </row>
    <row r="2825" spans="1:3" x14ac:dyDescent="0.3">
      <c r="A2825" s="128">
        <v>43414.333333159724</v>
      </c>
      <c r="B2825" s="117">
        <v>149.22999999999999</v>
      </c>
      <c r="C2825" s="117">
        <v>44.52</v>
      </c>
    </row>
    <row r="2826" spans="1:3" x14ac:dyDescent="0.3">
      <c r="A2826" s="128">
        <v>43415.333333159724</v>
      </c>
      <c r="B2826" s="117">
        <v>149.28</v>
      </c>
      <c r="C2826" s="117">
        <v>44.52</v>
      </c>
    </row>
    <row r="2827" spans="1:3" x14ac:dyDescent="0.3">
      <c r="A2827" s="128">
        <v>43416.333333159724</v>
      </c>
      <c r="B2827" s="117">
        <v>149.33000000000001</v>
      </c>
      <c r="C2827" s="117">
        <v>44.53</v>
      </c>
    </row>
    <row r="2828" spans="1:3" x14ac:dyDescent="0.3">
      <c r="A2828" s="128">
        <v>43417.333333159724</v>
      </c>
      <c r="B2828" s="117">
        <v>149.29</v>
      </c>
      <c r="C2828" s="117">
        <v>44.53</v>
      </c>
    </row>
    <row r="2829" spans="1:3" x14ac:dyDescent="0.3">
      <c r="A2829" s="128">
        <v>43418.333333159724</v>
      </c>
      <c r="B2829" s="117">
        <v>149.16999999999999</v>
      </c>
      <c r="C2829" s="117">
        <v>44.52</v>
      </c>
    </row>
    <row r="2830" spans="1:3" x14ac:dyDescent="0.3">
      <c r="A2830" s="128">
        <v>43419.333333159724</v>
      </c>
      <c r="B2830" s="117">
        <v>149.13999999999999</v>
      </c>
      <c r="C2830" s="117">
        <v>44.52</v>
      </c>
    </row>
    <row r="2831" spans="1:3" x14ac:dyDescent="0.3">
      <c r="A2831" s="128">
        <v>43420.333333159724</v>
      </c>
      <c r="B2831" s="117">
        <v>149.09</v>
      </c>
      <c r="C2831" s="117">
        <v>44.34</v>
      </c>
    </row>
    <row r="2832" spans="1:3" x14ac:dyDescent="0.3">
      <c r="A2832" s="128">
        <v>43421.333333159724</v>
      </c>
      <c r="B2832" s="117">
        <v>148.97</v>
      </c>
      <c r="C2832" s="117">
        <v>44.59</v>
      </c>
    </row>
    <row r="2833" spans="1:3" x14ac:dyDescent="0.3">
      <c r="A2833" s="128">
        <v>43422.333333159724</v>
      </c>
      <c r="B2833" s="117">
        <v>148.91999999999999</v>
      </c>
      <c r="C2833" s="117">
        <v>44.33</v>
      </c>
    </row>
    <row r="2834" spans="1:3" x14ac:dyDescent="0.3">
      <c r="A2834" s="128">
        <v>43423.333333159724</v>
      </c>
      <c r="B2834" s="117">
        <v>148.94999999999999</v>
      </c>
      <c r="C2834" s="117">
        <v>44.32</v>
      </c>
    </row>
    <row r="2835" spans="1:3" x14ac:dyDescent="0.3">
      <c r="A2835" s="128">
        <v>43424.333333159724</v>
      </c>
      <c r="B2835" s="117">
        <v>148.83000000000001</v>
      </c>
      <c r="C2835" s="117">
        <v>44.31</v>
      </c>
    </row>
    <row r="2836" spans="1:3" x14ac:dyDescent="0.3">
      <c r="A2836" s="128">
        <v>43425.333333159724</v>
      </c>
      <c r="B2836" s="117">
        <v>148.82</v>
      </c>
      <c r="C2836" s="117">
        <v>44.31</v>
      </c>
    </row>
    <row r="2837" spans="1:3" x14ac:dyDescent="0.3">
      <c r="A2837" s="128">
        <v>43426.333333159724</v>
      </c>
      <c r="B2837" s="117">
        <v>148.82</v>
      </c>
      <c r="C2837" s="117">
        <v>44.31</v>
      </c>
    </row>
    <row r="2838" spans="1:3" x14ac:dyDescent="0.3">
      <c r="A2838" s="128">
        <v>43427.333333159724</v>
      </c>
      <c r="B2838" s="117">
        <v>148.82</v>
      </c>
      <c r="C2838" s="117">
        <v>44.3</v>
      </c>
    </row>
    <row r="2839" spans="1:3" x14ac:dyDescent="0.3">
      <c r="A2839" s="128">
        <v>43428.333333159724</v>
      </c>
      <c r="B2839" s="117">
        <v>148.84</v>
      </c>
      <c r="C2839" s="117">
        <v>44.31</v>
      </c>
    </row>
    <row r="2840" spans="1:3" x14ac:dyDescent="0.3">
      <c r="A2840" s="128">
        <v>43429.333333159724</v>
      </c>
      <c r="B2840" s="117">
        <v>148.86000000000001</v>
      </c>
      <c r="C2840" s="117">
        <v>44.3</v>
      </c>
    </row>
    <row r="2841" spans="1:3" x14ac:dyDescent="0.3">
      <c r="A2841" s="128">
        <v>43430.333333159724</v>
      </c>
      <c r="B2841" s="117">
        <v>148.87</v>
      </c>
      <c r="C2841" s="117">
        <v>44.6</v>
      </c>
    </row>
    <row r="2842" spans="1:3" x14ac:dyDescent="0.3">
      <c r="A2842" s="128">
        <v>43431.333333159724</v>
      </c>
      <c r="B2842" s="117">
        <v>148.88999999999999</v>
      </c>
      <c r="C2842" s="117">
        <v>44.32</v>
      </c>
    </row>
    <row r="2843" spans="1:3" x14ac:dyDescent="0.3">
      <c r="A2843" s="128">
        <v>43432.333333159724</v>
      </c>
      <c r="B2843" s="117">
        <v>148.91</v>
      </c>
      <c r="C2843" s="117">
        <v>44.31</v>
      </c>
    </row>
    <row r="2844" spans="1:3" x14ac:dyDescent="0.3">
      <c r="A2844" s="128">
        <v>43433.333333159724</v>
      </c>
      <c r="B2844" s="117">
        <v>148.88999999999999</v>
      </c>
      <c r="C2844" s="117">
        <v>44.3</v>
      </c>
    </row>
    <row r="2845" spans="1:3" x14ac:dyDescent="0.3">
      <c r="A2845" s="128">
        <v>43434.333333159724</v>
      </c>
      <c r="B2845" s="117">
        <v>148.79</v>
      </c>
      <c r="C2845" s="117">
        <v>44.41</v>
      </c>
    </row>
    <row r="2846" spans="1:3" x14ac:dyDescent="0.3">
      <c r="A2846" s="128">
        <v>43435.333333159724</v>
      </c>
      <c r="B2846" s="117">
        <v>148.72</v>
      </c>
      <c r="C2846" s="117">
        <v>44.31</v>
      </c>
    </row>
    <row r="2847" spans="1:3" x14ac:dyDescent="0.3">
      <c r="A2847" s="128">
        <v>43436.333333159724</v>
      </c>
      <c r="B2847" s="117">
        <v>148.71</v>
      </c>
      <c r="C2847" s="117">
        <v>44.3</v>
      </c>
    </row>
    <row r="2848" spans="1:3" x14ac:dyDescent="0.3">
      <c r="A2848" s="128">
        <v>43437.333333159724</v>
      </c>
      <c r="B2848" s="117">
        <v>148.69999999999999</v>
      </c>
      <c r="C2848" s="117">
        <v>44.29</v>
      </c>
    </row>
    <row r="2849" spans="1:3" x14ac:dyDescent="0.3">
      <c r="A2849" s="128">
        <v>43438.333333159724</v>
      </c>
      <c r="B2849" s="117">
        <v>148.59</v>
      </c>
      <c r="C2849" s="117">
        <v>44.29</v>
      </c>
    </row>
    <row r="2850" spans="1:3" x14ac:dyDescent="0.3">
      <c r="A2850" s="128">
        <v>43439.333333159724</v>
      </c>
      <c r="B2850" s="117">
        <v>148.47999999999999</v>
      </c>
      <c r="C2850" s="117">
        <v>44.3</v>
      </c>
    </row>
    <row r="2851" spans="1:3" x14ac:dyDescent="0.3">
      <c r="A2851" s="128">
        <v>43440.333333159724</v>
      </c>
      <c r="B2851" s="117">
        <v>148.34</v>
      </c>
      <c r="C2851" s="117">
        <v>44.3</v>
      </c>
    </row>
    <row r="2852" spans="1:3" x14ac:dyDescent="0.3">
      <c r="A2852" s="128">
        <v>43441.333333159724</v>
      </c>
      <c r="B2852" s="117">
        <v>148.25</v>
      </c>
      <c r="C2852" s="117">
        <v>44.81</v>
      </c>
    </row>
    <row r="2853" spans="1:3" x14ac:dyDescent="0.3">
      <c r="A2853" s="128">
        <v>43442.333333159724</v>
      </c>
      <c r="B2853" s="117">
        <v>148.19999999999999</v>
      </c>
      <c r="C2853" s="117">
        <v>44.3</v>
      </c>
    </row>
    <row r="2854" spans="1:3" x14ac:dyDescent="0.3">
      <c r="A2854" s="128">
        <v>43443.333333159724</v>
      </c>
      <c r="B2854" s="117">
        <v>148.21</v>
      </c>
      <c r="C2854" s="117">
        <v>44.3</v>
      </c>
    </row>
    <row r="2855" spans="1:3" x14ac:dyDescent="0.3">
      <c r="A2855" s="128">
        <v>43444.333333159724</v>
      </c>
      <c r="B2855" s="117">
        <v>148.21</v>
      </c>
      <c r="C2855" s="117">
        <v>44.29</v>
      </c>
    </row>
    <row r="2856" spans="1:3" x14ac:dyDescent="0.3">
      <c r="A2856" s="128">
        <v>43445.333333159724</v>
      </c>
      <c r="B2856" s="117">
        <v>148.22999999999999</v>
      </c>
      <c r="C2856" s="117">
        <v>44.3</v>
      </c>
    </row>
    <row r="2857" spans="1:3" x14ac:dyDescent="0.3">
      <c r="A2857" s="128">
        <v>43446.333333159724</v>
      </c>
      <c r="B2857" s="117">
        <v>148.21</v>
      </c>
      <c r="C2857" s="117">
        <v>44.3</v>
      </c>
    </row>
    <row r="2858" spans="1:3" x14ac:dyDescent="0.3">
      <c r="A2858" s="128">
        <v>43447.333333159724</v>
      </c>
      <c r="B2858" s="117">
        <v>148.15</v>
      </c>
      <c r="C2858" s="117">
        <v>44.29</v>
      </c>
    </row>
    <row r="2859" spans="1:3" x14ac:dyDescent="0.3">
      <c r="A2859" s="128">
        <v>43448.333333159724</v>
      </c>
      <c r="B2859" s="117">
        <v>148.03</v>
      </c>
      <c r="C2859" s="117">
        <v>44.29</v>
      </c>
    </row>
    <row r="2860" spans="1:3" x14ac:dyDescent="0.3">
      <c r="A2860" s="128">
        <v>43449.333333159724</v>
      </c>
      <c r="B2860" s="117">
        <v>147.9</v>
      </c>
      <c r="C2860" s="117">
        <v>44.83</v>
      </c>
    </row>
    <row r="2861" spans="1:3" x14ac:dyDescent="0.3">
      <c r="A2861" s="128">
        <v>43450.333333159724</v>
      </c>
      <c r="B2861" s="117">
        <v>147.77000000000001</v>
      </c>
      <c r="C2861" s="117">
        <v>44.29</v>
      </c>
    </row>
    <row r="2862" spans="1:3" x14ac:dyDescent="0.3">
      <c r="A2862" s="128">
        <v>43451.333333159724</v>
      </c>
      <c r="B2862" s="117">
        <v>147.79</v>
      </c>
      <c r="C2862" s="117">
        <v>44.28</v>
      </c>
    </row>
    <row r="2863" spans="1:3" x14ac:dyDescent="0.3">
      <c r="A2863" s="128">
        <v>43452.333333159724</v>
      </c>
      <c r="B2863" s="117">
        <v>147.69999999999999</v>
      </c>
      <c r="C2863" s="117">
        <v>44.29</v>
      </c>
    </row>
    <row r="2864" spans="1:3" x14ac:dyDescent="0.3">
      <c r="A2864" s="128">
        <v>43453.333333159724</v>
      </c>
      <c r="B2864" s="117">
        <v>147.44999999999999</v>
      </c>
      <c r="C2864" s="117">
        <v>44.28</v>
      </c>
    </row>
    <row r="2865" spans="1:3" x14ac:dyDescent="0.3">
      <c r="A2865" s="128">
        <v>43454.333333159724</v>
      </c>
      <c r="B2865" s="117">
        <v>147.16999999999999</v>
      </c>
      <c r="C2865" s="117">
        <v>44.28</v>
      </c>
    </row>
    <row r="2866" spans="1:3" x14ac:dyDescent="0.3">
      <c r="A2866" s="128">
        <v>43455.333333159724</v>
      </c>
      <c r="B2866" s="117">
        <v>147</v>
      </c>
      <c r="C2866" s="117">
        <v>44.28</v>
      </c>
    </row>
    <row r="2867" spans="1:3" x14ac:dyDescent="0.3">
      <c r="A2867" s="128">
        <v>43456.333333159724</v>
      </c>
      <c r="B2867" s="117">
        <v>146.94999999999999</v>
      </c>
      <c r="C2867" s="117">
        <v>45.03</v>
      </c>
    </row>
    <row r="2868" spans="1:3" x14ac:dyDescent="0.3">
      <c r="A2868" s="128">
        <v>43457.333333159724</v>
      </c>
      <c r="B2868" s="117">
        <v>146.96</v>
      </c>
      <c r="C2868" s="117">
        <v>44.28</v>
      </c>
    </row>
    <row r="2869" spans="1:3" x14ac:dyDescent="0.3">
      <c r="A2869" s="128">
        <v>43458.333333159724</v>
      </c>
      <c r="B2869" s="117">
        <v>146.97</v>
      </c>
      <c r="C2869" s="117">
        <v>44.28</v>
      </c>
    </row>
    <row r="2870" spans="1:3" x14ac:dyDescent="0.3">
      <c r="A2870" s="128">
        <v>43459.333333159724</v>
      </c>
      <c r="B2870" s="117">
        <v>146.94999999999999</v>
      </c>
      <c r="C2870" s="117">
        <v>44.28</v>
      </c>
    </row>
    <row r="2871" spans="1:3" x14ac:dyDescent="0.3">
      <c r="A2871" s="128">
        <v>43460.333333159724</v>
      </c>
      <c r="B2871" s="117">
        <v>146.9</v>
      </c>
      <c r="C2871" s="117">
        <v>44.28</v>
      </c>
    </row>
    <row r="2872" spans="1:3" x14ac:dyDescent="0.3">
      <c r="A2872" s="128">
        <v>43461.333333159724</v>
      </c>
      <c r="B2872" s="117">
        <v>146.91999999999999</v>
      </c>
      <c r="C2872" s="117">
        <v>44.28</v>
      </c>
    </row>
    <row r="2873" spans="1:3" x14ac:dyDescent="0.3">
      <c r="A2873" s="128">
        <v>43462.333333159724</v>
      </c>
      <c r="B2873" s="117">
        <v>146.93</v>
      </c>
      <c r="C2873" s="117">
        <v>44.29</v>
      </c>
    </row>
    <row r="2874" spans="1:3" x14ac:dyDescent="0.3">
      <c r="A2874" s="128">
        <v>43463.333333159724</v>
      </c>
      <c r="B2874" s="117">
        <v>146.93</v>
      </c>
      <c r="C2874" s="117">
        <v>44.28</v>
      </c>
    </row>
    <row r="2875" spans="1:3" x14ac:dyDescent="0.3">
      <c r="A2875" s="128">
        <v>43464.333333159724</v>
      </c>
      <c r="B2875" s="117">
        <v>146.9</v>
      </c>
      <c r="C2875" s="117">
        <v>44.29</v>
      </c>
    </row>
    <row r="2876" spans="1:3" x14ac:dyDescent="0.3">
      <c r="A2876" s="128">
        <v>43465.333333159724</v>
      </c>
      <c r="B2876" s="117">
        <v>146.9</v>
      </c>
      <c r="C2876" s="117">
        <v>44.28</v>
      </c>
    </row>
    <row r="2877" spans="1:3" x14ac:dyDescent="0.3">
      <c r="A2877" s="128">
        <v>43466.333333159724</v>
      </c>
      <c r="B2877" s="117">
        <v>146.91</v>
      </c>
      <c r="C2877" s="117">
        <v>44.29</v>
      </c>
    </row>
    <row r="2878" spans="1:3" x14ac:dyDescent="0.3">
      <c r="A2878" s="128">
        <v>43467.333333159724</v>
      </c>
      <c r="B2878" s="117">
        <v>146.91</v>
      </c>
      <c r="C2878" s="117">
        <v>44.69</v>
      </c>
    </row>
    <row r="2879" spans="1:3" x14ac:dyDescent="0.3">
      <c r="A2879" s="128">
        <v>43468.333333159724</v>
      </c>
      <c r="B2879" s="117">
        <v>146.78</v>
      </c>
      <c r="C2879" s="117">
        <v>44.28</v>
      </c>
    </row>
    <row r="2880" spans="1:3" x14ac:dyDescent="0.3">
      <c r="A2880" s="128">
        <v>43469.333333159724</v>
      </c>
      <c r="B2880" s="117">
        <v>146.63999999999999</v>
      </c>
      <c r="C2880" s="117">
        <v>44.29</v>
      </c>
    </row>
    <row r="2881" spans="1:3" x14ac:dyDescent="0.3">
      <c r="A2881" s="128">
        <v>43470.333333159724</v>
      </c>
      <c r="B2881" s="117">
        <v>146.49</v>
      </c>
      <c r="C2881" s="117">
        <v>44.28</v>
      </c>
    </row>
    <row r="2882" spans="1:3" x14ac:dyDescent="0.3">
      <c r="A2882" s="128">
        <v>43471.333333159724</v>
      </c>
      <c r="B2882" s="117">
        <v>146.41</v>
      </c>
      <c r="C2882" s="117">
        <v>44.28</v>
      </c>
    </row>
    <row r="2883" spans="1:3" x14ac:dyDescent="0.3">
      <c r="A2883" s="128">
        <v>43472.333333159724</v>
      </c>
      <c r="B2883" s="117">
        <v>146.41999999999999</v>
      </c>
      <c r="C2883" s="117">
        <v>44.29</v>
      </c>
    </row>
    <row r="2884" spans="1:3" x14ac:dyDescent="0.3">
      <c r="A2884" s="128">
        <v>43473.333333159724</v>
      </c>
      <c r="B2884" s="117">
        <v>146.35</v>
      </c>
      <c r="C2884" s="117">
        <v>44.29</v>
      </c>
    </row>
    <row r="2885" spans="1:3" x14ac:dyDescent="0.3">
      <c r="A2885" s="128">
        <v>43474.333333159724</v>
      </c>
      <c r="B2885" s="117">
        <v>146.19999999999999</v>
      </c>
      <c r="C2885" s="117">
        <v>44.28</v>
      </c>
    </row>
    <row r="2886" spans="1:3" x14ac:dyDescent="0.3">
      <c r="A2886" s="128">
        <v>43475.333333159724</v>
      </c>
      <c r="B2886" s="117">
        <v>146.01</v>
      </c>
      <c r="C2886" s="117">
        <v>44.28</v>
      </c>
    </row>
    <row r="2887" spans="1:3" x14ac:dyDescent="0.3">
      <c r="A2887" s="128">
        <v>43476.333333159724</v>
      </c>
      <c r="B2887" s="117">
        <v>145.82</v>
      </c>
      <c r="C2887" s="117">
        <v>44.28</v>
      </c>
    </row>
    <row r="2888" spans="1:3" x14ac:dyDescent="0.3">
      <c r="A2888" s="128">
        <v>43477.333333159724</v>
      </c>
      <c r="B2888" s="117">
        <v>145.75</v>
      </c>
      <c r="C2888" s="117">
        <v>44.28</v>
      </c>
    </row>
    <row r="2889" spans="1:3" x14ac:dyDescent="0.3">
      <c r="A2889" s="128">
        <v>43478.333333159724</v>
      </c>
      <c r="B2889" s="117">
        <v>145.69</v>
      </c>
      <c r="C2889" s="117">
        <v>44.28</v>
      </c>
    </row>
    <row r="2890" spans="1:3" x14ac:dyDescent="0.3">
      <c r="A2890" s="128">
        <v>43479.333333159724</v>
      </c>
      <c r="B2890" s="117">
        <v>145.68</v>
      </c>
      <c r="C2890" s="117">
        <v>44.28</v>
      </c>
    </row>
    <row r="2891" spans="1:3" x14ac:dyDescent="0.3">
      <c r="A2891" s="128">
        <v>43480.333333159724</v>
      </c>
      <c r="B2891" s="117">
        <v>145.6</v>
      </c>
      <c r="C2891" s="117">
        <v>44.28</v>
      </c>
    </row>
    <row r="2892" spans="1:3" x14ac:dyDescent="0.3">
      <c r="A2892" s="128">
        <v>43481.333333159724</v>
      </c>
      <c r="B2892" s="117">
        <v>145.54</v>
      </c>
      <c r="C2892" s="117">
        <v>44.28</v>
      </c>
    </row>
    <row r="2893" spans="1:3" x14ac:dyDescent="0.3">
      <c r="A2893" s="128">
        <v>43482.333333159724</v>
      </c>
      <c r="B2893" s="117">
        <v>145.47999999999999</v>
      </c>
      <c r="C2893" s="117">
        <v>44.28</v>
      </c>
    </row>
    <row r="2894" spans="1:3" x14ac:dyDescent="0.3">
      <c r="A2894" s="128">
        <v>43483.333333159724</v>
      </c>
      <c r="B2894" s="117">
        <v>145.35</v>
      </c>
      <c r="C2894" s="117">
        <v>44.28</v>
      </c>
    </row>
    <row r="2895" spans="1:3" x14ac:dyDescent="0.3">
      <c r="A2895" s="128">
        <v>43484.333333159724</v>
      </c>
      <c r="B2895" s="117">
        <v>145.18</v>
      </c>
      <c r="C2895" s="117">
        <v>44.29</v>
      </c>
    </row>
    <row r="2896" spans="1:3" x14ac:dyDescent="0.3">
      <c r="A2896" s="128">
        <v>43485.333333159724</v>
      </c>
      <c r="B2896" s="117">
        <v>145.01</v>
      </c>
      <c r="C2896" s="117">
        <v>44.28</v>
      </c>
    </row>
    <row r="2897" spans="1:3" x14ac:dyDescent="0.3">
      <c r="A2897" s="128">
        <v>43486.333333159724</v>
      </c>
      <c r="B2897" s="117">
        <v>144.96</v>
      </c>
      <c r="C2897" s="117">
        <v>44.27</v>
      </c>
    </row>
    <row r="2898" spans="1:3" x14ac:dyDescent="0.3">
      <c r="A2898" s="128">
        <v>43487.333333159724</v>
      </c>
      <c r="B2898" s="117">
        <v>144.75</v>
      </c>
      <c r="C2898" s="117">
        <v>44.26</v>
      </c>
    </row>
    <row r="2899" spans="1:3" x14ac:dyDescent="0.3">
      <c r="A2899" s="128">
        <v>43488.333333159724</v>
      </c>
      <c r="B2899" s="117">
        <v>144.52000000000001</v>
      </c>
      <c r="C2899" s="117">
        <v>44.26</v>
      </c>
    </row>
    <row r="2900" spans="1:3" x14ac:dyDescent="0.3">
      <c r="A2900" s="128">
        <v>43489.333333159724</v>
      </c>
      <c r="B2900" s="117">
        <v>144.22999999999999</v>
      </c>
      <c r="C2900" s="117">
        <v>44.27</v>
      </c>
    </row>
    <row r="2901" spans="1:3" x14ac:dyDescent="0.3">
      <c r="A2901" s="128">
        <v>43490.333333159724</v>
      </c>
      <c r="B2901" s="117">
        <v>144.16999999999999</v>
      </c>
      <c r="C2901" s="117">
        <v>44.27</v>
      </c>
    </row>
    <row r="2902" spans="1:3" x14ac:dyDescent="0.3">
      <c r="A2902" s="128">
        <v>43491.333333159724</v>
      </c>
      <c r="B2902" s="117">
        <v>144.02000000000001</v>
      </c>
      <c r="C2902" s="117">
        <v>44.27</v>
      </c>
    </row>
    <row r="2903" spans="1:3" x14ac:dyDescent="0.3">
      <c r="A2903" s="128">
        <v>43492.333333159724</v>
      </c>
      <c r="B2903" s="117">
        <v>143.88999999999999</v>
      </c>
      <c r="C2903" s="117">
        <v>44.27</v>
      </c>
    </row>
    <row r="2904" spans="1:3" x14ac:dyDescent="0.3">
      <c r="A2904" s="128">
        <v>43493.333333159724</v>
      </c>
      <c r="B2904" s="117">
        <v>143.82</v>
      </c>
      <c r="C2904" s="117">
        <v>44.26</v>
      </c>
    </row>
    <row r="2905" spans="1:3" x14ac:dyDescent="0.3">
      <c r="A2905" s="128">
        <v>43494.333333159724</v>
      </c>
      <c r="B2905" s="117">
        <v>143.66999999999999</v>
      </c>
      <c r="C2905" s="117">
        <v>44.27</v>
      </c>
    </row>
    <row r="2906" spans="1:3" x14ac:dyDescent="0.3">
      <c r="A2906" s="128">
        <v>43495.333333159724</v>
      </c>
      <c r="B2906" s="117">
        <v>143.55000000000001</v>
      </c>
      <c r="C2906" s="117">
        <v>44.27</v>
      </c>
    </row>
    <row r="2907" spans="1:3" x14ac:dyDescent="0.3">
      <c r="A2907" s="128">
        <v>43496.333333159724</v>
      </c>
      <c r="B2907" s="117">
        <v>143.34</v>
      </c>
      <c r="C2907" s="117">
        <v>44.27</v>
      </c>
    </row>
    <row r="2908" spans="1:3" x14ac:dyDescent="0.3">
      <c r="A2908" s="128">
        <v>43497.333333159724</v>
      </c>
      <c r="B2908" s="117">
        <v>143.12</v>
      </c>
      <c r="C2908" s="117">
        <v>44.27</v>
      </c>
    </row>
    <row r="2909" spans="1:3" x14ac:dyDescent="0.3">
      <c r="A2909" s="128">
        <v>43498.333333159724</v>
      </c>
      <c r="B2909" s="117">
        <v>142.9</v>
      </c>
      <c r="C2909" s="117">
        <v>44.27</v>
      </c>
    </row>
    <row r="2910" spans="1:3" x14ac:dyDescent="0.3">
      <c r="A2910" s="128">
        <v>43499.333333159724</v>
      </c>
      <c r="B2910" s="117">
        <v>142.74</v>
      </c>
      <c r="C2910" s="117">
        <v>44.27</v>
      </c>
    </row>
    <row r="2911" spans="1:3" x14ac:dyDescent="0.3">
      <c r="A2911" s="128">
        <v>43500.333333159724</v>
      </c>
      <c r="B2911" s="117">
        <v>142.69</v>
      </c>
      <c r="C2911" s="117">
        <v>44.27</v>
      </c>
    </row>
    <row r="2912" spans="1:3" x14ac:dyDescent="0.3">
      <c r="A2912" s="128">
        <v>43501.333333159724</v>
      </c>
      <c r="B2912" s="117">
        <v>142.54</v>
      </c>
      <c r="C2912" s="117">
        <v>44.27</v>
      </c>
    </row>
    <row r="2913" spans="1:3" x14ac:dyDescent="0.3">
      <c r="A2913" s="128">
        <v>43502.333333159724</v>
      </c>
      <c r="B2913" s="117">
        <v>142.5</v>
      </c>
      <c r="C2913" s="117">
        <v>44.27</v>
      </c>
    </row>
    <row r="2914" spans="1:3" x14ac:dyDescent="0.3">
      <c r="A2914" s="128">
        <v>43503.333333159724</v>
      </c>
      <c r="B2914" s="117">
        <v>142.41</v>
      </c>
      <c r="C2914" s="117">
        <v>44.9</v>
      </c>
    </row>
    <row r="2915" spans="1:3" x14ac:dyDescent="0.3">
      <c r="A2915" s="128">
        <v>43504.333333159724</v>
      </c>
      <c r="B2915" s="117">
        <v>142.26</v>
      </c>
      <c r="C2915" s="117">
        <v>44.27</v>
      </c>
    </row>
    <row r="2916" spans="1:3" x14ac:dyDescent="0.3">
      <c r="A2916" s="128">
        <v>43505.333333159724</v>
      </c>
      <c r="B2916" s="117">
        <v>142.09</v>
      </c>
      <c r="C2916" s="117">
        <v>44.27</v>
      </c>
    </row>
    <row r="2917" spans="1:3" x14ac:dyDescent="0.3">
      <c r="A2917" s="128">
        <v>43506.333333159724</v>
      </c>
      <c r="B2917" s="117">
        <v>142.02000000000001</v>
      </c>
      <c r="C2917" s="117">
        <v>44.27</v>
      </c>
    </row>
    <row r="2918" spans="1:3" x14ac:dyDescent="0.3">
      <c r="A2918" s="128">
        <v>43507.333333159724</v>
      </c>
      <c r="B2918" s="117">
        <v>142.01</v>
      </c>
      <c r="C2918" s="117">
        <v>44.27</v>
      </c>
    </row>
    <row r="2919" spans="1:3" x14ac:dyDescent="0.3">
      <c r="A2919" s="128">
        <v>43508.333333159724</v>
      </c>
      <c r="B2919" s="117">
        <v>141.80000000000001</v>
      </c>
      <c r="C2919" s="117">
        <v>44.26</v>
      </c>
    </row>
    <row r="2920" spans="1:3" x14ac:dyDescent="0.3">
      <c r="A2920" s="128">
        <v>43509.333333159724</v>
      </c>
      <c r="B2920" s="117">
        <v>141.63</v>
      </c>
      <c r="C2920" s="117">
        <v>44.26</v>
      </c>
    </row>
    <row r="2921" spans="1:3" x14ac:dyDescent="0.3">
      <c r="A2921" s="128">
        <v>43510.333333159724</v>
      </c>
      <c r="B2921" s="117">
        <v>141.53</v>
      </c>
      <c r="C2921" s="117">
        <v>44.26</v>
      </c>
    </row>
    <row r="2922" spans="1:3" x14ac:dyDescent="0.3">
      <c r="A2922" s="128">
        <v>43511.333333159724</v>
      </c>
      <c r="B2922" s="117">
        <v>141.47</v>
      </c>
      <c r="C2922" s="117">
        <v>44.27</v>
      </c>
    </row>
    <row r="2923" spans="1:3" x14ac:dyDescent="0.3">
      <c r="A2923" s="128">
        <v>43512.333333159724</v>
      </c>
      <c r="B2923" s="117">
        <v>141.32</v>
      </c>
      <c r="C2923" s="117">
        <v>44.27</v>
      </c>
    </row>
    <row r="2924" spans="1:3" x14ac:dyDescent="0.3">
      <c r="A2924" s="128">
        <v>43513.333333159724</v>
      </c>
      <c r="B2924" s="117">
        <v>141.12</v>
      </c>
      <c r="C2924" s="117">
        <v>44.26</v>
      </c>
    </row>
    <row r="2925" spans="1:3" x14ac:dyDescent="0.3">
      <c r="A2925" s="128">
        <v>43514.333333159724</v>
      </c>
      <c r="B2925" s="117">
        <v>141.05000000000001</v>
      </c>
      <c r="C2925" s="117">
        <v>44.27</v>
      </c>
    </row>
    <row r="2926" spans="1:3" x14ac:dyDescent="0.3">
      <c r="A2926" s="128">
        <v>43515.333333159724</v>
      </c>
      <c r="B2926" s="117">
        <v>140.91999999999999</v>
      </c>
      <c r="C2926" s="117">
        <v>44.26</v>
      </c>
    </row>
    <row r="2927" spans="1:3" x14ac:dyDescent="0.3">
      <c r="A2927" s="128">
        <v>43516.333333159724</v>
      </c>
      <c r="B2927" s="117">
        <v>140.91</v>
      </c>
      <c r="C2927" s="117">
        <v>44.26</v>
      </c>
    </row>
    <row r="2928" spans="1:3" x14ac:dyDescent="0.3">
      <c r="A2928" s="128">
        <v>43517.333333159724</v>
      </c>
      <c r="B2928" s="117">
        <v>140.63999999999999</v>
      </c>
      <c r="C2928" s="117">
        <v>44.26</v>
      </c>
    </row>
    <row r="2929" spans="1:3" x14ac:dyDescent="0.3">
      <c r="A2929" s="128">
        <v>43518.333333159724</v>
      </c>
      <c r="B2929" s="117">
        <v>140.37</v>
      </c>
      <c r="C2929" s="117">
        <v>44.26</v>
      </c>
    </row>
    <row r="2930" spans="1:3" x14ac:dyDescent="0.3">
      <c r="A2930" s="128">
        <v>43519.333333159724</v>
      </c>
      <c r="B2930" s="117">
        <v>140.12</v>
      </c>
      <c r="C2930" s="117">
        <v>44.26</v>
      </c>
    </row>
    <row r="2931" spans="1:3" x14ac:dyDescent="0.3">
      <c r="A2931" s="128">
        <v>43520.333333159724</v>
      </c>
      <c r="B2931" s="117">
        <v>139.96</v>
      </c>
      <c r="C2931" s="117">
        <v>44.26</v>
      </c>
    </row>
    <row r="2932" spans="1:3" x14ac:dyDescent="0.3">
      <c r="A2932" s="128">
        <v>43521.333333159724</v>
      </c>
      <c r="B2932" s="117">
        <v>139.82</v>
      </c>
      <c r="C2932" s="117">
        <v>44.26</v>
      </c>
    </row>
    <row r="2933" spans="1:3" x14ac:dyDescent="0.3">
      <c r="A2933" s="128">
        <v>43522.333333159724</v>
      </c>
      <c r="B2933" s="117">
        <v>139.41</v>
      </c>
      <c r="C2933" s="117">
        <v>44.26</v>
      </c>
    </row>
    <row r="2934" spans="1:3" x14ac:dyDescent="0.3">
      <c r="A2934" s="128">
        <v>43523.333333159724</v>
      </c>
      <c r="B2934" s="117">
        <v>139.02000000000001</v>
      </c>
      <c r="C2934" s="117">
        <v>44.26</v>
      </c>
    </row>
    <row r="2935" spans="1:3" x14ac:dyDescent="0.3">
      <c r="A2935" s="128">
        <v>43524.333333159724</v>
      </c>
      <c r="B2935" s="117">
        <v>138.58000000000001</v>
      </c>
      <c r="C2935" s="117">
        <v>44.26</v>
      </c>
    </row>
    <row r="2936" spans="1:3" x14ac:dyDescent="0.3">
      <c r="A2936" s="128">
        <v>43525.333333159724</v>
      </c>
      <c r="B2936" s="117">
        <v>138.21</v>
      </c>
      <c r="C2936" s="117">
        <v>44.26</v>
      </c>
    </row>
    <row r="2937" spans="1:3" x14ac:dyDescent="0.3">
      <c r="A2937" s="128">
        <v>43526.333333159724</v>
      </c>
      <c r="B2937" s="117">
        <v>137.9</v>
      </c>
      <c r="C2937" s="117">
        <v>44.25</v>
      </c>
    </row>
    <row r="2938" spans="1:3" x14ac:dyDescent="0.3">
      <c r="A2938" s="128">
        <v>43527.333333159724</v>
      </c>
      <c r="B2938" s="117">
        <v>137.68</v>
      </c>
      <c r="C2938" s="117">
        <v>44.26</v>
      </c>
    </row>
    <row r="2939" spans="1:3" x14ac:dyDescent="0.3">
      <c r="A2939" s="128">
        <v>43528.333333159724</v>
      </c>
      <c r="B2939" s="117">
        <v>137.63</v>
      </c>
      <c r="C2939" s="117">
        <v>44.26</v>
      </c>
    </row>
    <row r="2940" spans="1:3" x14ac:dyDescent="0.3">
      <c r="A2940" s="128">
        <v>43529.333333159724</v>
      </c>
      <c r="B2940" s="117">
        <v>137.36000000000001</v>
      </c>
      <c r="C2940" s="117">
        <v>44.25</v>
      </c>
    </row>
    <row r="2941" spans="1:3" x14ac:dyDescent="0.3">
      <c r="A2941" s="128">
        <v>43530.333333159724</v>
      </c>
      <c r="B2941" s="117">
        <v>137.09</v>
      </c>
      <c r="C2941" s="117">
        <v>44.26</v>
      </c>
    </row>
    <row r="2942" spans="1:3" x14ac:dyDescent="0.3">
      <c r="A2942" s="128">
        <v>43531.333333159724</v>
      </c>
      <c r="B2942" s="117">
        <v>136.69999999999999</v>
      </c>
      <c r="C2942" s="117">
        <v>44.25</v>
      </c>
    </row>
    <row r="2943" spans="1:3" x14ac:dyDescent="0.3">
      <c r="A2943" s="128">
        <v>43532.333333159724</v>
      </c>
      <c r="B2943" s="117">
        <v>136.38</v>
      </c>
      <c r="C2943" s="117">
        <v>44.25</v>
      </c>
    </row>
    <row r="2944" spans="1:3" x14ac:dyDescent="0.3">
      <c r="A2944" s="128">
        <v>43533.333333159724</v>
      </c>
      <c r="B2944" s="117">
        <v>136.12</v>
      </c>
      <c r="C2944" s="117">
        <v>44.26</v>
      </c>
    </row>
    <row r="2945" spans="1:3" x14ac:dyDescent="0.3">
      <c r="A2945" s="128">
        <v>43534.333333159724</v>
      </c>
      <c r="B2945" s="117">
        <v>135.91</v>
      </c>
      <c r="C2945" s="117">
        <v>44.25</v>
      </c>
    </row>
    <row r="2946" spans="1:3" x14ac:dyDescent="0.3">
      <c r="A2946" s="128">
        <v>43535.333333159724</v>
      </c>
      <c r="B2946" s="117">
        <v>135.85</v>
      </c>
      <c r="C2946" s="117">
        <v>44.25</v>
      </c>
    </row>
    <row r="2947" spans="1:3" x14ac:dyDescent="0.3">
      <c r="A2947" s="128">
        <v>43536.333333159724</v>
      </c>
      <c r="B2947" s="117">
        <v>135.57</v>
      </c>
      <c r="C2947" s="117">
        <v>44.25</v>
      </c>
    </row>
    <row r="2948" spans="1:3" x14ac:dyDescent="0.3">
      <c r="A2948" s="128">
        <v>43537.333333159724</v>
      </c>
      <c r="B2948" s="117">
        <v>135.27000000000001</v>
      </c>
      <c r="C2948" s="117">
        <v>44.24</v>
      </c>
    </row>
    <row r="2949" spans="1:3" x14ac:dyDescent="0.3">
      <c r="A2949" s="128">
        <v>43538.333333159724</v>
      </c>
      <c r="B2949" s="117">
        <v>134.97999999999999</v>
      </c>
      <c r="C2949" s="117">
        <v>44.25</v>
      </c>
    </row>
    <row r="2950" spans="1:3" x14ac:dyDescent="0.3">
      <c r="A2950" s="128">
        <v>43539.333333159724</v>
      </c>
      <c r="B2950" s="117">
        <v>134.87</v>
      </c>
      <c r="C2950" s="117">
        <v>44.24</v>
      </c>
    </row>
    <row r="2951" spans="1:3" x14ac:dyDescent="0.3">
      <c r="A2951" s="128">
        <v>43540.333333159724</v>
      </c>
      <c r="B2951" s="117">
        <v>134.76</v>
      </c>
      <c r="C2951" s="117">
        <v>44.25</v>
      </c>
    </row>
    <row r="2952" spans="1:3" x14ac:dyDescent="0.3">
      <c r="A2952" s="128">
        <v>43541.333333159724</v>
      </c>
      <c r="B2952" s="117">
        <v>134.65</v>
      </c>
      <c r="C2952" s="117">
        <v>44.25</v>
      </c>
    </row>
    <row r="2953" spans="1:3" x14ac:dyDescent="0.3">
      <c r="A2953" s="128">
        <v>43542.333333159724</v>
      </c>
      <c r="B2953" s="117">
        <v>134.52000000000001</v>
      </c>
      <c r="C2953" s="117">
        <v>44.22</v>
      </c>
    </row>
    <row r="2954" spans="1:3" x14ac:dyDescent="0.3">
      <c r="A2954" s="128">
        <v>43543.333333159724</v>
      </c>
      <c r="B2954" s="117">
        <v>134.41</v>
      </c>
      <c r="C2954" s="117">
        <v>44.22</v>
      </c>
    </row>
    <row r="2955" spans="1:3" x14ac:dyDescent="0.3">
      <c r="A2955" s="128">
        <v>43544.333333159724</v>
      </c>
      <c r="B2955" s="117">
        <v>134.24</v>
      </c>
      <c r="C2955" s="117">
        <v>44.23</v>
      </c>
    </row>
    <row r="2956" spans="1:3" x14ac:dyDescent="0.3">
      <c r="A2956" s="128">
        <v>43545.333333159724</v>
      </c>
      <c r="B2956" s="117">
        <v>134.07</v>
      </c>
      <c r="C2956" s="117">
        <v>44.23</v>
      </c>
    </row>
    <row r="2957" spans="1:3" x14ac:dyDescent="0.3">
      <c r="A2957" s="128">
        <v>43546.333333159724</v>
      </c>
      <c r="B2957" s="117">
        <v>133.88</v>
      </c>
      <c r="C2957" s="117">
        <v>44.25</v>
      </c>
    </row>
    <row r="2958" spans="1:3" x14ac:dyDescent="0.3">
      <c r="A2958" s="128">
        <v>43547.333333159724</v>
      </c>
      <c r="B2958" s="117">
        <v>133.68</v>
      </c>
      <c r="C2958" s="117">
        <v>44.25</v>
      </c>
    </row>
    <row r="2959" spans="1:3" x14ac:dyDescent="0.3">
      <c r="A2959" s="128">
        <v>43548.333333159724</v>
      </c>
      <c r="B2959" s="117">
        <v>133.51</v>
      </c>
      <c r="C2959" s="117">
        <v>44.25</v>
      </c>
    </row>
    <row r="2960" spans="1:3" x14ac:dyDescent="0.3">
      <c r="A2960" s="128">
        <v>43549.333333159724</v>
      </c>
      <c r="B2960" s="117">
        <v>133.4</v>
      </c>
      <c r="C2960" s="117">
        <v>44.26</v>
      </c>
    </row>
    <row r="2961" spans="1:3" x14ac:dyDescent="0.3">
      <c r="A2961" s="128">
        <v>43550.333333159724</v>
      </c>
      <c r="B2961" s="117">
        <v>133.33000000000001</v>
      </c>
      <c r="C2961" s="117">
        <v>44.26</v>
      </c>
    </row>
    <row r="2962" spans="1:3" x14ac:dyDescent="0.3">
      <c r="A2962" s="128">
        <v>43551.333333159724</v>
      </c>
      <c r="B2962" s="117">
        <v>133.18</v>
      </c>
      <c r="C2962" s="117">
        <v>44.26</v>
      </c>
    </row>
    <row r="2963" spans="1:3" x14ac:dyDescent="0.3">
      <c r="A2963" s="128">
        <v>43552.333333159724</v>
      </c>
      <c r="B2963" s="117">
        <v>133.03</v>
      </c>
      <c r="C2963" s="117">
        <v>44.25</v>
      </c>
    </row>
    <row r="2964" spans="1:3" x14ac:dyDescent="0.3">
      <c r="A2964" s="128">
        <v>43553.333333159724</v>
      </c>
      <c r="B2964" s="117">
        <v>132.81</v>
      </c>
      <c r="C2964" s="117">
        <v>44.25</v>
      </c>
    </row>
    <row r="2965" spans="1:3" x14ac:dyDescent="0.3">
      <c r="A2965" s="128">
        <v>43554.333333159724</v>
      </c>
      <c r="B2965" s="117">
        <v>132.65</v>
      </c>
      <c r="C2965" s="117">
        <v>44.25</v>
      </c>
    </row>
    <row r="2966" spans="1:3" x14ac:dyDescent="0.3">
      <c r="A2966" s="128">
        <v>43555.333333159724</v>
      </c>
      <c r="B2966" s="117">
        <v>132.47999999999999</v>
      </c>
      <c r="C2966" s="117">
        <v>44.25</v>
      </c>
    </row>
    <row r="2967" spans="1:3" x14ac:dyDescent="0.3">
      <c r="A2967" s="128">
        <v>43556.333333159724</v>
      </c>
      <c r="B2967" s="117">
        <v>132.41</v>
      </c>
      <c r="C2967" s="117">
        <v>44.25</v>
      </c>
    </row>
    <row r="2968" spans="1:3" x14ac:dyDescent="0.3">
      <c r="A2968" s="128">
        <v>43557.333333159724</v>
      </c>
      <c r="B2968" s="117">
        <v>132.32</v>
      </c>
      <c r="C2968" s="117">
        <v>44.25</v>
      </c>
    </row>
    <row r="2969" spans="1:3" x14ac:dyDescent="0.3">
      <c r="A2969" s="128">
        <v>43558.333333159724</v>
      </c>
      <c r="B2969" s="117">
        <v>132.19</v>
      </c>
      <c r="C2969" s="117">
        <v>44.25</v>
      </c>
    </row>
    <row r="2970" spans="1:3" x14ac:dyDescent="0.3">
      <c r="A2970" s="128">
        <v>43559.333333159724</v>
      </c>
      <c r="B2970" s="117">
        <v>132.06</v>
      </c>
      <c r="C2970" s="117">
        <v>44.26</v>
      </c>
    </row>
    <row r="2971" spans="1:3" x14ac:dyDescent="0.3">
      <c r="A2971" s="128">
        <v>43560.333333159724</v>
      </c>
      <c r="B2971" s="117">
        <v>131.97</v>
      </c>
      <c r="C2971" s="117">
        <v>44.26</v>
      </c>
    </row>
    <row r="2972" spans="1:3" x14ac:dyDescent="0.3">
      <c r="A2972" s="128">
        <v>43561.333333159724</v>
      </c>
      <c r="B2972" s="117">
        <v>131.88999999999999</v>
      </c>
      <c r="C2972" s="117">
        <v>44.26</v>
      </c>
    </row>
    <row r="2973" spans="1:3" x14ac:dyDescent="0.3">
      <c r="A2973" s="128">
        <v>43562.333333159724</v>
      </c>
      <c r="B2973" s="117">
        <v>131.80000000000001</v>
      </c>
      <c r="C2973" s="117">
        <v>44.25</v>
      </c>
    </row>
    <row r="2974" spans="1:3" x14ac:dyDescent="0.3">
      <c r="A2974" s="128">
        <v>43563.333333159724</v>
      </c>
      <c r="B2974" s="117">
        <v>131.72</v>
      </c>
      <c r="C2974" s="117">
        <v>44.25</v>
      </c>
    </row>
    <row r="2975" spans="1:3" x14ac:dyDescent="0.3">
      <c r="A2975" s="128">
        <v>43564.333333159724</v>
      </c>
      <c r="B2975" s="117">
        <v>131.62</v>
      </c>
      <c r="C2975" s="117">
        <v>44.25</v>
      </c>
    </row>
    <row r="2976" spans="1:3" x14ac:dyDescent="0.3">
      <c r="A2976" s="128">
        <v>43565.333333159724</v>
      </c>
      <c r="B2976" s="117">
        <v>131.52000000000001</v>
      </c>
      <c r="C2976" s="117">
        <v>44.25</v>
      </c>
    </row>
    <row r="2977" spans="1:3" x14ac:dyDescent="0.3">
      <c r="A2977" s="128">
        <v>43566.333333159724</v>
      </c>
      <c r="B2977" s="117">
        <v>131.4</v>
      </c>
      <c r="C2977" s="117">
        <v>44.25</v>
      </c>
    </row>
    <row r="2978" spans="1:3" x14ac:dyDescent="0.3">
      <c r="A2978" s="128">
        <v>43567.333333159724</v>
      </c>
      <c r="B2978" s="117">
        <v>131.35</v>
      </c>
      <c r="C2978" s="117">
        <v>44.25</v>
      </c>
    </row>
    <row r="2979" spans="1:3" x14ac:dyDescent="0.3">
      <c r="A2979" s="128">
        <v>43568.333333159724</v>
      </c>
      <c r="B2979" s="117">
        <v>131.33000000000001</v>
      </c>
      <c r="C2979" s="117">
        <v>44.26</v>
      </c>
    </row>
    <row r="2980" spans="1:3" x14ac:dyDescent="0.3">
      <c r="A2980" s="128">
        <v>43569.333333159724</v>
      </c>
      <c r="B2980" s="117">
        <v>131.31</v>
      </c>
      <c r="C2980" s="117">
        <v>44.25</v>
      </c>
    </row>
    <row r="2981" spans="1:3" x14ac:dyDescent="0.3">
      <c r="A2981" s="128">
        <v>43570.333333159724</v>
      </c>
      <c r="B2981" s="117">
        <v>131.29</v>
      </c>
      <c r="C2981" s="117">
        <v>44.25</v>
      </c>
    </row>
    <row r="2982" spans="1:3" x14ac:dyDescent="0.3">
      <c r="A2982" s="128">
        <v>43571.333333159724</v>
      </c>
      <c r="B2982" s="117">
        <v>131.26</v>
      </c>
      <c r="C2982" s="117">
        <v>44.26</v>
      </c>
    </row>
    <row r="2983" spans="1:3" x14ac:dyDescent="0.3">
      <c r="A2983" s="128">
        <v>43572.333333159724</v>
      </c>
      <c r="B2983" s="117">
        <v>131.24</v>
      </c>
      <c r="C2983" s="117">
        <v>44.25</v>
      </c>
    </row>
    <row r="2984" spans="1:3" x14ac:dyDescent="0.3">
      <c r="A2984" s="128">
        <v>43573.333333159724</v>
      </c>
      <c r="B2984" s="117">
        <v>131.24</v>
      </c>
      <c r="C2984" s="117">
        <v>44.25</v>
      </c>
    </row>
    <row r="2985" spans="1:3" x14ac:dyDescent="0.3">
      <c r="A2985" s="128">
        <v>43574.333333159724</v>
      </c>
      <c r="B2985" s="117">
        <v>131.24</v>
      </c>
      <c r="C2985" s="117">
        <v>44.25</v>
      </c>
    </row>
    <row r="2986" spans="1:3" x14ac:dyDescent="0.3">
      <c r="A2986" s="128">
        <v>43575.333333159724</v>
      </c>
      <c r="B2986" s="117">
        <v>131.25</v>
      </c>
      <c r="C2986" s="117">
        <v>44.26</v>
      </c>
    </row>
    <row r="2987" spans="1:3" x14ac:dyDescent="0.3">
      <c r="A2987" s="128">
        <v>43576.333333159724</v>
      </c>
      <c r="B2987" s="117">
        <v>131.26</v>
      </c>
      <c r="C2987" s="117">
        <v>44.25</v>
      </c>
    </row>
    <row r="2988" spans="1:3" x14ac:dyDescent="0.3">
      <c r="A2988" s="128">
        <v>43577.333333159724</v>
      </c>
      <c r="B2988" s="117">
        <v>131.27000000000001</v>
      </c>
      <c r="C2988" s="117">
        <v>44.25</v>
      </c>
    </row>
    <row r="2989" spans="1:3" x14ac:dyDescent="0.3">
      <c r="A2989" s="128">
        <v>43578.333333159724</v>
      </c>
      <c r="B2989" s="117">
        <v>131.19</v>
      </c>
      <c r="C2989" s="117">
        <v>44.25</v>
      </c>
    </row>
    <row r="2990" spans="1:3" x14ac:dyDescent="0.3">
      <c r="A2990" s="128">
        <v>43579.333333159724</v>
      </c>
      <c r="B2990" s="117">
        <v>131.19</v>
      </c>
      <c r="C2990" s="117">
        <v>44.25</v>
      </c>
    </row>
    <row r="2991" spans="1:3" x14ac:dyDescent="0.3">
      <c r="A2991" s="128">
        <v>43580.333333159724</v>
      </c>
      <c r="B2991" s="117">
        <v>131.18</v>
      </c>
      <c r="C2991" s="117">
        <v>44.25</v>
      </c>
    </row>
    <row r="2992" spans="1:3" x14ac:dyDescent="0.3">
      <c r="A2992" s="128">
        <v>43581.333333159724</v>
      </c>
      <c r="B2992" s="117">
        <v>131.16999999999999</v>
      </c>
      <c r="C2992" s="117">
        <v>44.25</v>
      </c>
    </row>
    <row r="2993" spans="1:3" x14ac:dyDescent="0.3">
      <c r="A2993" s="128">
        <v>43582.333333159724</v>
      </c>
      <c r="B2993" s="117">
        <v>131.16999999999999</v>
      </c>
      <c r="C2993" s="117">
        <v>44.25</v>
      </c>
    </row>
    <row r="2994" spans="1:3" x14ac:dyDescent="0.3">
      <c r="A2994" s="128">
        <v>43583.333333159724</v>
      </c>
      <c r="B2994" s="117">
        <v>131.11000000000001</v>
      </c>
      <c r="C2994" s="117">
        <v>44.26</v>
      </c>
    </row>
    <row r="2995" spans="1:3" x14ac:dyDescent="0.3">
      <c r="A2995" s="128">
        <v>43584.333333159724</v>
      </c>
      <c r="B2995" s="117">
        <v>131.11000000000001</v>
      </c>
      <c r="C2995" s="117">
        <v>44.25</v>
      </c>
    </row>
    <row r="2996" spans="1:3" x14ac:dyDescent="0.3">
      <c r="A2996" s="128">
        <v>43585.333333159724</v>
      </c>
      <c r="B2996" s="117">
        <v>131.1</v>
      </c>
      <c r="C2996" s="117">
        <v>44.26</v>
      </c>
    </row>
    <row r="2997" spans="1:3" x14ac:dyDescent="0.3">
      <c r="A2997" s="128">
        <v>43586.333333159724</v>
      </c>
      <c r="B2997" s="117">
        <v>131.1</v>
      </c>
      <c r="C2997" s="117">
        <v>44.25</v>
      </c>
    </row>
    <row r="2998" spans="1:3" x14ac:dyDescent="0.3">
      <c r="A2998" s="128">
        <v>43587.333333159724</v>
      </c>
      <c r="B2998" s="117">
        <v>131.11000000000001</v>
      </c>
      <c r="C2998" s="117">
        <v>44.25</v>
      </c>
    </row>
    <row r="2999" spans="1:3" x14ac:dyDescent="0.3">
      <c r="A2999" s="128">
        <v>43588.333333159724</v>
      </c>
      <c r="B2999" s="117">
        <v>131.11000000000001</v>
      </c>
      <c r="C2999" s="117">
        <v>44.25</v>
      </c>
    </row>
    <row r="3000" spans="1:3" x14ac:dyDescent="0.3">
      <c r="A3000" s="128">
        <v>43589.333333159724</v>
      </c>
      <c r="B3000" s="117">
        <v>131.07</v>
      </c>
      <c r="C3000" s="117">
        <v>44.25</v>
      </c>
    </row>
    <row r="3001" spans="1:3" x14ac:dyDescent="0.3">
      <c r="A3001" s="128">
        <v>43590.333333159724</v>
      </c>
      <c r="B3001" s="117">
        <v>131.09</v>
      </c>
      <c r="C3001" s="117">
        <v>44.23</v>
      </c>
    </row>
    <row r="3002" spans="1:3" x14ac:dyDescent="0.3">
      <c r="A3002" s="128">
        <v>43591.333333159724</v>
      </c>
      <c r="B3002" s="117">
        <v>131.1</v>
      </c>
      <c r="C3002" s="117">
        <v>44.25</v>
      </c>
    </row>
    <row r="3003" spans="1:3" x14ac:dyDescent="0.3">
      <c r="A3003" s="128">
        <v>43592.333333159724</v>
      </c>
      <c r="B3003" s="117">
        <v>131.05000000000001</v>
      </c>
      <c r="C3003" s="117">
        <v>44.25</v>
      </c>
    </row>
    <row r="3004" spans="1:3" x14ac:dyDescent="0.3">
      <c r="A3004" s="128">
        <v>43593.333333159724</v>
      </c>
      <c r="B3004" s="117">
        <v>130.97999999999999</v>
      </c>
      <c r="C3004" s="117">
        <v>44.25</v>
      </c>
    </row>
    <row r="3005" spans="1:3" x14ac:dyDescent="0.3">
      <c r="A3005" s="128">
        <v>43594.333333159724</v>
      </c>
      <c r="B3005" s="117">
        <v>130.97999999999999</v>
      </c>
      <c r="C3005" s="117">
        <v>44.25</v>
      </c>
    </row>
    <row r="3006" spans="1:3" x14ac:dyDescent="0.3">
      <c r="A3006" s="128">
        <v>43595.333333159724</v>
      </c>
      <c r="B3006" s="117">
        <v>130.91</v>
      </c>
      <c r="C3006" s="117">
        <v>44.25</v>
      </c>
    </row>
    <row r="3007" spans="1:3" x14ac:dyDescent="0.3">
      <c r="A3007" s="128">
        <v>43596.333333159724</v>
      </c>
      <c r="B3007" s="117">
        <v>130.96</v>
      </c>
      <c r="C3007" s="117">
        <v>44.25</v>
      </c>
    </row>
    <row r="3008" spans="1:3" x14ac:dyDescent="0.3">
      <c r="A3008" s="128">
        <v>43597.333333159724</v>
      </c>
      <c r="B3008" s="117">
        <v>131.09</v>
      </c>
      <c r="C3008" s="117">
        <v>44.25</v>
      </c>
    </row>
    <row r="3009" spans="1:3" x14ac:dyDescent="0.3">
      <c r="A3009" s="128">
        <v>43598.333333159724</v>
      </c>
      <c r="B3009" s="117">
        <v>131.36000000000001</v>
      </c>
      <c r="C3009" s="117">
        <v>44.25</v>
      </c>
    </row>
    <row r="3010" spans="1:3" x14ac:dyDescent="0.3">
      <c r="A3010" s="128">
        <v>43599.333333159724</v>
      </c>
      <c r="B3010" s="117">
        <v>131.53</v>
      </c>
      <c r="C3010" s="117">
        <v>44.25</v>
      </c>
    </row>
    <row r="3011" spans="1:3" x14ac:dyDescent="0.3">
      <c r="A3011" s="128">
        <v>43600.333333159724</v>
      </c>
      <c r="B3011" s="117">
        <v>131.63</v>
      </c>
      <c r="C3011" s="117">
        <v>44.25</v>
      </c>
    </row>
    <row r="3012" spans="1:3" x14ac:dyDescent="0.3">
      <c r="A3012" s="128">
        <v>43601.333333159724</v>
      </c>
      <c r="B3012" s="117">
        <v>131.66999999999999</v>
      </c>
      <c r="C3012" s="117">
        <v>44.25</v>
      </c>
    </row>
    <row r="3013" spans="1:3" x14ac:dyDescent="0.3">
      <c r="A3013" s="128">
        <v>43602.333333159724</v>
      </c>
      <c r="B3013" s="117">
        <v>132.05000000000001</v>
      </c>
      <c r="C3013" s="117">
        <v>44.25</v>
      </c>
    </row>
    <row r="3014" spans="1:3" x14ac:dyDescent="0.3">
      <c r="A3014" s="128">
        <v>43603.333333159724</v>
      </c>
      <c r="B3014" s="117">
        <v>132.07</v>
      </c>
      <c r="C3014" s="117">
        <v>44.25</v>
      </c>
    </row>
    <row r="3015" spans="1:3" x14ac:dyDescent="0.3">
      <c r="A3015" s="128">
        <v>43604.333333159724</v>
      </c>
      <c r="B3015" s="117">
        <v>132.12</v>
      </c>
      <c r="C3015" s="117">
        <v>44.25</v>
      </c>
    </row>
    <row r="3016" spans="1:3" x14ac:dyDescent="0.3">
      <c r="A3016" s="128">
        <v>43605.333333159724</v>
      </c>
      <c r="B3016" s="117">
        <v>132.19</v>
      </c>
      <c r="C3016" s="117">
        <v>44.25</v>
      </c>
    </row>
    <row r="3017" spans="1:3" x14ac:dyDescent="0.3">
      <c r="A3017" s="128">
        <v>43606.333333159724</v>
      </c>
      <c r="B3017" s="117">
        <v>132.11000000000001</v>
      </c>
      <c r="C3017" s="117">
        <v>44.25</v>
      </c>
    </row>
    <row r="3018" spans="1:3" x14ac:dyDescent="0.3">
      <c r="A3018" s="128">
        <v>43607.333333159724</v>
      </c>
      <c r="B3018" s="117">
        <v>131.94999999999999</v>
      </c>
      <c r="C3018" s="117">
        <v>44.25</v>
      </c>
    </row>
    <row r="3019" spans="1:3" x14ac:dyDescent="0.3">
      <c r="A3019" s="128">
        <v>43608.333333159724</v>
      </c>
      <c r="B3019" s="117">
        <v>131.91</v>
      </c>
      <c r="C3019" s="117">
        <v>44.25</v>
      </c>
    </row>
    <row r="3020" spans="1:3" x14ac:dyDescent="0.3">
      <c r="A3020" s="128">
        <v>43609.333333159724</v>
      </c>
      <c r="B3020" s="117">
        <v>131.72</v>
      </c>
      <c r="C3020" s="117">
        <v>44.25</v>
      </c>
    </row>
    <row r="3021" spans="1:3" x14ac:dyDescent="0.3">
      <c r="A3021" s="128">
        <v>43610.333333159724</v>
      </c>
      <c r="B3021" s="117">
        <v>131.53</v>
      </c>
      <c r="C3021" s="117">
        <v>44.25</v>
      </c>
    </row>
    <row r="3022" spans="1:3" x14ac:dyDescent="0.3">
      <c r="A3022" s="128">
        <v>43611.333333159724</v>
      </c>
      <c r="B3022" s="117">
        <v>131.31</v>
      </c>
      <c r="C3022" s="117">
        <v>44.25</v>
      </c>
    </row>
    <row r="3023" spans="1:3" x14ac:dyDescent="0.3">
      <c r="A3023" s="128">
        <v>43612.333333159724</v>
      </c>
      <c r="B3023" s="117">
        <v>131.25</v>
      </c>
      <c r="C3023" s="117">
        <v>44.25</v>
      </c>
    </row>
    <row r="3024" spans="1:3" x14ac:dyDescent="0.3">
      <c r="A3024" s="128">
        <v>43613.333333159724</v>
      </c>
      <c r="B3024" s="117">
        <v>131.34</v>
      </c>
      <c r="C3024" s="117">
        <v>44.25</v>
      </c>
    </row>
    <row r="3025" spans="1:3" x14ac:dyDescent="0.3">
      <c r="A3025" s="128">
        <v>43614.333333159724</v>
      </c>
      <c r="B3025" s="117">
        <v>131.19999999999999</v>
      </c>
      <c r="C3025" s="117">
        <v>44.25</v>
      </c>
    </row>
    <row r="3026" spans="1:3" x14ac:dyDescent="0.3">
      <c r="A3026" s="128">
        <v>43615.333333159724</v>
      </c>
      <c r="B3026" s="117">
        <v>131.08000000000001</v>
      </c>
      <c r="C3026" s="117">
        <v>44.25</v>
      </c>
    </row>
    <row r="3027" spans="1:3" x14ac:dyDescent="0.3">
      <c r="A3027" s="128">
        <v>43616.333333159724</v>
      </c>
      <c r="B3027" s="117">
        <v>130.91</v>
      </c>
      <c r="C3027" s="117">
        <v>44.25</v>
      </c>
    </row>
    <row r="3028" spans="1:3" x14ac:dyDescent="0.3">
      <c r="A3028" s="128">
        <v>43617.333333159724</v>
      </c>
      <c r="B3028" s="117">
        <v>130.68</v>
      </c>
      <c r="C3028" s="117">
        <v>44.25</v>
      </c>
    </row>
    <row r="3029" spans="1:3" x14ac:dyDescent="0.3">
      <c r="A3029" s="128">
        <v>43618.333333159724</v>
      </c>
      <c r="B3029" s="117">
        <v>130.43</v>
      </c>
      <c r="C3029" s="117">
        <v>44.25</v>
      </c>
    </row>
    <row r="3030" spans="1:3" x14ac:dyDescent="0.3">
      <c r="A3030" s="128">
        <v>43619.333333159724</v>
      </c>
      <c r="B3030" s="117">
        <v>130.11000000000001</v>
      </c>
      <c r="C3030" s="117">
        <v>44.25</v>
      </c>
    </row>
    <row r="3031" spans="1:3" x14ac:dyDescent="0.3">
      <c r="A3031" s="128">
        <v>43620.333333159724</v>
      </c>
      <c r="B3031" s="117">
        <v>129.78</v>
      </c>
      <c r="C3031" s="117">
        <v>44.25</v>
      </c>
    </row>
    <row r="3032" spans="1:3" x14ac:dyDescent="0.3">
      <c r="A3032" s="128">
        <v>43621.333333159724</v>
      </c>
      <c r="B3032" s="117">
        <v>129.65</v>
      </c>
      <c r="C3032" s="117">
        <v>44.25</v>
      </c>
    </row>
    <row r="3033" spans="1:3" x14ac:dyDescent="0.3">
      <c r="A3033" s="128">
        <v>43622.333333159724</v>
      </c>
      <c r="B3033" s="117">
        <v>129.47999999999999</v>
      </c>
      <c r="C3033" s="117">
        <v>44.25</v>
      </c>
    </row>
    <row r="3034" spans="1:3" x14ac:dyDescent="0.3">
      <c r="A3034" s="128">
        <v>43623.333333159724</v>
      </c>
      <c r="B3034" s="117">
        <v>129.33000000000001</v>
      </c>
      <c r="C3034" s="117">
        <v>44.25</v>
      </c>
    </row>
    <row r="3035" spans="1:3" x14ac:dyDescent="0.3">
      <c r="A3035" s="128">
        <v>43624.333333159724</v>
      </c>
      <c r="B3035" s="117">
        <v>129.21</v>
      </c>
      <c r="C3035" s="117">
        <v>44.25</v>
      </c>
    </row>
    <row r="3036" spans="1:3" x14ac:dyDescent="0.3">
      <c r="A3036" s="128">
        <v>43625.333333159724</v>
      </c>
      <c r="B3036" s="117">
        <v>129.27000000000001</v>
      </c>
      <c r="C3036" s="117">
        <v>44.25</v>
      </c>
    </row>
    <row r="3037" spans="1:3" x14ac:dyDescent="0.3">
      <c r="A3037" s="128">
        <v>43626.333333159724</v>
      </c>
      <c r="B3037" s="117">
        <v>130.22999999999999</v>
      </c>
      <c r="C3037" s="117">
        <v>44.26</v>
      </c>
    </row>
    <row r="3038" spans="1:3" x14ac:dyDescent="0.3">
      <c r="A3038" s="128">
        <v>43627.333333159724</v>
      </c>
      <c r="B3038" s="117">
        <v>130.49</v>
      </c>
      <c r="C3038" s="117">
        <v>44.25</v>
      </c>
    </row>
    <row r="3039" spans="1:3" x14ac:dyDescent="0.3">
      <c r="A3039" s="128">
        <v>43628.333333159724</v>
      </c>
      <c r="B3039" s="117">
        <v>131.11000000000001</v>
      </c>
      <c r="C3039" s="117">
        <v>44.25</v>
      </c>
    </row>
    <row r="3040" spans="1:3" x14ac:dyDescent="0.3">
      <c r="A3040" s="128">
        <v>43629.333333159724</v>
      </c>
      <c r="B3040" s="117">
        <v>131</v>
      </c>
      <c r="C3040" s="117">
        <v>44.25</v>
      </c>
    </row>
    <row r="3041" spans="1:3" x14ac:dyDescent="0.3">
      <c r="A3041" s="128">
        <v>43630.333333159724</v>
      </c>
      <c r="B3041" s="117">
        <v>130.84</v>
      </c>
      <c r="C3041" s="117">
        <v>44.25</v>
      </c>
    </row>
    <row r="3042" spans="1:3" x14ac:dyDescent="0.3">
      <c r="A3042" s="128">
        <v>43631.333333159724</v>
      </c>
      <c r="B3042" s="117">
        <v>130.87</v>
      </c>
      <c r="C3042" s="117">
        <v>44.25</v>
      </c>
    </row>
    <row r="3043" spans="1:3" x14ac:dyDescent="0.3">
      <c r="A3043" s="128">
        <v>43632.333333159724</v>
      </c>
      <c r="B3043" s="117">
        <v>130.77000000000001</v>
      </c>
      <c r="C3043" s="117">
        <v>44.25</v>
      </c>
    </row>
    <row r="3044" spans="1:3" x14ac:dyDescent="0.3">
      <c r="A3044" s="128">
        <v>43633.333333159724</v>
      </c>
      <c r="B3044" s="117">
        <v>130.76</v>
      </c>
      <c r="C3044" s="117">
        <v>44.27</v>
      </c>
    </row>
    <row r="3045" spans="1:3" x14ac:dyDescent="0.3">
      <c r="A3045" s="128">
        <v>43634.333333159724</v>
      </c>
      <c r="B3045" s="117">
        <v>131.85</v>
      </c>
      <c r="C3045" s="117">
        <v>44.25</v>
      </c>
    </row>
    <row r="3046" spans="1:3" x14ac:dyDescent="0.3">
      <c r="A3046" s="128">
        <v>43635.333333159724</v>
      </c>
      <c r="B3046" s="117">
        <v>132.32</v>
      </c>
      <c r="C3046" s="117">
        <v>44.25</v>
      </c>
    </row>
    <row r="3047" spans="1:3" x14ac:dyDescent="0.3">
      <c r="A3047" s="128">
        <v>43636.333333159724</v>
      </c>
      <c r="B3047" s="117">
        <v>131.97999999999999</v>
      </c>
      <c r="C3047" s="117">
        <v>44.25</v>
      </c>
    </row>
    <row r="3048" spans="1:3" x14ac:dyDescent="0.3">
      <c r="A3048" s="128">
        <v>43637.333333159724</v>
      </c>
      <c r="B3048" s="117">
        <v>131.55000000000001</v>
      </c>
      <c r="C3048" s="117">
        <v>44.25</v>
      </c>
    </row>
    <row r="3049" spans="1:3" x14ac:dyDescent="0.3">
      <c r="A3049" s="128">
        <v>43638.333333159724</v>
      </c>
      <c r="B3049" s="117">
        <v>131.04</v>
      </c>
      <c r="C3049" s="117">
        <v>44.25</v>
      </c>
    </row>
    <row r="3050" spans="1:3" x14ac:dyDescent="0.3">
      <c r="A3050" s="128">
        <v>43639.333333159724</v>
      </c>
      <c r="B3050" s="117">
        <v>130.87</v>
      </c>
      <c r="C3050" s="117">
        <v>44.26</v>
      </c>
    </row>
    <row r="3051" spans="1:3" x14ac:dyDescent="0.3">
      <c r="A3051" s="128">
        <v>43640.333333159724</v>
      </c>
      <c r="B3051" s="117">
        <v>130.83000000000001</v>
      </c>
      <c r="C3051" s="117">
        <v>44.26</v>
      </c>
    </row>
    <row r="3052" spans="1:3" x14ac:dyDescent="0.3">
      <c r="A3052" s="128">
        <v>43641.333333159724</v>
      </c>
      <c r="B3052" s="117">
        <v>130.75</v>
      </c>
      <c r="C3052" s="117">
        <v>44.26</v>
      </c>
    </row>
    <row r="3053" spans="1:3" x14ac:dyDescent="0.3">
      <c r="A3053" s="128">
        <v>43642.333333159724</v>
      </c>
      <c r="B3053" s="117">
        <v>130.76</v>
      </c>
      <c r="C3053" s="117">
        <v>44.26</v>
      </c>
    </row>
    <row r="3054" spans="1:3" x14ac:dyDescent="0.3">
      <c r="A3054" s="128">
        <v>43643.333333159724</v>
      </c>
      <c r="B3054" s="117">
        <v>130.91</v>
      </c>
      <c r="C3054" s="117">
        <v>44.26</v>
      </c>
    </row>
    <row r="3055" spans="1:3" x14ac:dyDescent="0.3">
      <c r="A3055" s="128">
        <v>43644.333333159724</v>
      </c>
      <c r="B3055" s="117">
        <v>131.69</v>
      </c>
      <c r="C3055" s="117">
        <v>44.27</v>
      </c>
    </row>
    <row r="3056" spans="1:3" x14ac:dyDescent="0.3">
      <c r="A3056" s="128">
        <v>43645.333333159724</v>
      </c>
      <c r="B3056" s="117">
        <v>132.44</v>
      </c>
      <c r="C3056" s="117">
        <v>44.26</v>
      </c>
    </row>
    <row r="3057" spans="1:3" x14ac:dyDescent="0.3">
      <c r="A3057" s="128">
        <v>43646.333333159724</v>
      </c>
      <c r="B3057" s="117">
        <v>132.81</v>
      </c>
      <c r="C3057" s="117">
        <v>44.26</v>
      </c>
    </row>
    <row r="3058" spans="1:3" x14ac:dyDescent="0.3">
      <c r="A3058" s="128">
        <v>43647.333333159724</v>
      </c>
      <c r="B3058" s="117">
        <v>133.01</v>
      </c>
      <c r="C3058" s="117">
        <v>44.26</v>
      </c>
    </row>
    <row r="3059" spans="1:3" x14ac:dyDescent="0.3">
      <c r="A3059" s="128">
        <v>43648.333333159724</v>
      </c>
      <c r="B3059" s="117">
        <v>133.03</v>
      </c>
      <c r="C3059" s="117">
        <v>44.26</v>
      </c>
    </row>
    <row r="3060" spans="1:3" x14ac:dyDescent="0.3">
      <c r="A3060" s="128">
        <v>43649.333333159724</v>
      </c>
      <c r="B3060" s="117">
        <v>133.1</v>
      </c>
      <c r="C3060" s="117">
        <v>44.27</v>
      </c>
    </row>
    <row r="3061" spans="1:3" x14ac:dyDescent="0.3">
      <c r="A3061" s="128">
        <v>43650.333333159724</v>
      </c>
      <c r="B3061" s="117">
        <v>135.41</v>
      </c>
      <c r="C3061" s="117">
        <v>44.31</v>
      </c>
    </row>
    <row r="3062" spans="1:3" x14ac:dyDescent="0.3">
      <c r="A3062" s="128">
        <v>43651.333333159724</v>
      </c>
      <c r="B3062" s="117">
        <v>137.08000000000001</v>
      </c>
      <c r="C3062" s="117">
        <v>44.26</v>
      </c>
    </row>
    <row r="3063" spans="1:3" x14ac:dyDescent="0.3">
      <c r="A3063" s="128">
        <v>43652.333333159724</v>
      </c>
      <c r="B3063" s="117">
        <v>137.4</v>
      </c>
      <c r="C3063" s="117">
        <v>44.26</v>
      </c>
    </row>
    <row r="3064" spans="1:3" x14ac:dyDescent="0.3">
      <c r="A3064" s="128">
        <v>43653.333333159724</v>
      </c>
      <c r="B3064" s="117">
        <v>137.44</v>
      </c>
      <c r="C3064" s="117">
        <v>44.26</v>
      </c>
    </row>
    <row r="3065" spans="1:3" x14ac:dyDescent="0.3">
      <c r="A3065" s="128">
        <v>43654.333333159724</v>
      </c>
      <c r="B3065" s="117">
        <v>137.31</v>
      </c>
      <c r="C3065" s="117">
        <v>44.26</v>
      </c>
    </row>
    <row r="3066" spans="1:3" x14ac:dyDescent="0.3">
      <c r="A3066" s="128">
        <v>43655.333333159724</v>
      </c>
      <c r="B3066" s="117">
        <v>137.18</v>
      </c>
      <c r="C3066" s="117">
        <v>44.26</v>
      </c>
    </row>
    <row r="3067" spans="1:3" x14ac:dyDescent="0.3">
      <c r="A3067" s="128">
        <v>43656.333333159724</v>
      </c>
      <c r="B3067" s="117">
        <v>136.66</v>
      </c>
      <c r="C3067" s="117">
        <v>44.26</v>
      </c>
    </row>
    <row r="3068" spans="1:3" x14ac:dyDescent="0.3">
      <c r="A3068" s="128">
        <v>43657.333333159724</v>
      </c>
      <c r="B3068" s="117">
        <v>136.1</v>
      </c>
      <c r="C3068" s="117">
        <v>44.26</v>
      </c>
    </row>
    <row r="3069" spans="1:3" x14ac:dyDescent="0.3">
      <c r="A3069" s="128">
        <v>43658.333333159724</v>
      </c>
      <c r="B3069" s="117">
        <v>135.21</v>
      </c>
      <c r="C3069" s="117">
        <v>44.26</v>
      </c>
    </row>
    <row r="3070" spans="1:3" x14ac:dyDescent="0.3">
      <c r="A3070" s="128">
        <v>43659.333333159724</v>
      </c>
      <c r="B3070" s="117">
        <v>134.22999999999999</v>
      </c>
      <c r="C3070" s="117">
        <v>44.26</v>
      </c>
    </row>
    <row r="3071" spans="1:3" x14ac:dyDescent="0.3">
      <c r="A3071" s="128">
        <v>43660.333333159724</v>
      </c>
      <c r="B3071" s="117">
        <v>133.36000000000001</v>
      </c>
      <c r="C3071" s="117">
        <v>44.26</v>
      </c>
    </row>
    <row r="3072" spans="1:3" x14ac:dyDescent="0.3">
      <c r="A3072" s="128">
        <v>43661.333333159724</v>
      </c>
      <c r="B3072" s="117">
        <v>133.1</v>
      </c>
      <c r="C3072" s="117">
        <v>44.26</v>
      </c>
    </row>
    <row r="3073" spans="1:3" x14ac:dyDescent="0.3">
      <c r="A3073" s="128">
        <v>43662.333333159724</v>
      </c>
      <c r="B3073" s="117">
        <v>132.88</v>
      </c>
      <c r="C3073" s="117">
        <v>44.26</v>
      </c>
    </row>
    <row r="3074" spans="1:3" x14ac:dyDescent="0.3">
      <c r="A3074" s="128">
        <v>43663.333333159724</v>
      </c>
      <c r="B3074" s="117">
        <v>132.38</v>
      </c>
      <c r="C3074" s="117">
        <v>44.26</v>
      </c>
    </row>
    <row r="3075" spans="1:3" x14ac:dyDescent="0.3">
      <c r="A3075" s="128">
        <v>43664.333333159724</v>
      </c>
      <c r="B3075" s="117">
        <v>132.55000000000001</v>
      </c>
      <c r="C3075" s="117">
        <v>44.26</v>
      </c>
    </row>
    <row r="3076" spans="1:3" x14ac:dyDescent="0.3">
      <c r="A3076" s="128">
        <v>43665.333333159724</v>
      </c>
      <c r="B3076" s="117">
        <v>132.63</v>
      </c>
      <c r="C3076" s="117">
        <v>44.26</v>
      </c>
    </row>
    <row r="3077" spans="1:3" x14ac:dyDescent="0.3">
      <c r="A3077" s="128">
        <v>43666.333333159724</v>
      </c>
      <c r="B3077" s="117">
        <v>133.04</v>
      </c>
      <c r="C3077" s="117">
        <v>44.26</v>
      </c>
    </row>
    <row r="3078" spans="1:3" x14ac:dyDescent="0.3">
      <c r="A3078" s="128">
        <v>43667.333333159724</v>
      </c>
      <c r="B3078" s="117">
        <v>133.65</v>
      </c>
      <c r="C3078" s="117">
        <v>44.26</v>
      </c>
    </row>
    <row r="3079" spans="1:3" x14ac:dyDescent="0.3">
      <c r="A3079" s="128">
        <v>43668.333333159724</v>
      </c>
      <c r="B3079" s="117">
        <v>133.82</v>
      </c>
      <c r="C3079" s="117">
        <v>44.26</v>
      </c>
    </row>
    <row r="3080" spans="1:3" x14ac:dyDescent="0.3">
      <c r="A3080" s="128">
        <v>43669.333333159724</v>
      </c>
      <c r="B3080" s="117">
        <v>133.47</v>
      </c>
      <c r="C3080" s="117">
        <v>44.26</v>
      </c>
    </row>
    <row r="3081" spans="1:3" x14ac:dyDescent="0.3">
      <c r="A3081" s="128">
        <v>43670.333333159724</v>
      </c>
      <c r="B3081" s="117">
        <v>132.97999999999999</v>
      </c>
      <c r="C3081" s="117">
        <v>44.26</v>
      </c>
    </row>
    <row r="3082" spans="1:3" x14ac:dyDescent="0.3">
      <c r="A3082" s="128">
        <v>43671.333333159724</v>
      </c>
      <c r="B3082" s="117">
        <v>132.72</v>
      </c>
      <c r="C3082" s="117">
        <v>44.26</v>
      </c>
    </row>
    <row r="3083" spans="1:3" x14ac:dyDescent="0.3">
      <c r="A3083" s="128">
        <v>43672.333333159724</v>
      </c>
      <c r="B3083" s="117">
        <v>132.38999999999999</v>
      </c>
      <c r="C3083" s="117">
        <v>44.26</v>
      </c>
    </row>
    <row r="3084" spans="1:3" x14ac:dyDescent="0.3">
      <c r="A3084" s="128">
        <v>43673.333333159724</v>
      </c>
      <c r="B3084" s="117">
        <v>131.99</v>
      </c>
      <c r="C3084" s="117">
        <v>44.26</v>
      </c>
    </row>
    <row r="3085" spans="1:3" x14ac:dyDescent="0.3">
      <c r="A3085" s="128">
        <v>43674.333333159724</v>
      </c>
      <c r="B3085" s="117">
        <v>131.72999999999999</v>
      </c>
      <c r="C3085" s="117">
        <v>44.26</v>
      </c>
    </row>
    <row r="3086" spans="1:3" x14ac:dyDescent="0.3">
      <c r="A3086" s="128">
        <v>43675.333333159724</v>
      </c>
      <c r="B3086" s="117">
        <v>131.66999999999999</v>
      </c>
      <c r="C3086" s="117">
        <v>44.26</v>
      </c>
    </row>
    <row r="3087" spans="1:3" x14ac:dyDescent="0.3">
      <c r="A3087" s="128">
        <v>43676.333333159724</v>
      </c>
      <c r="B3087" s="117">
        <v>131.66</v>
      </c>
      <c r="C3087" s="117">
        <v>44.26</v>
      </c>
    </row>
    <row r="3088" spans="1:3" x14ac:dyDescent="0.3">
      <c r="A3088" s="128">
        <v>43677.333333159724</v>
      </c>
      <c r="B3088" s="117">
        <v>131.47</v>
      </c>
      <c r="C3088" s="117">
        <v>44.26</v>
      </c>
    </row>
    <row r="3089" spans="1:3" x14ac:dyDescent="0.3">
      <c r="A3089" s="128">
        <v>43678.333333159724</v>
      </c>
      <c r="B3089" s="117">
        <v>131.15</v>
      </c>
      <c r="C3089" s="117">
        <v>44.26</v>
      </c>
    </row>
    <row r="3090" spans="1:3" x14ac:dyDescent="0.3">
      <c r="A3090" s="128">
        <v>43679.333333159724</v>
      </c>
      <c r="B3090" s="117">
        <v>131.16</v>
      </c>
      <c r="C3090" s="117">
        <v>44.26</v>
      </c>
    </row>
    <row r="3091" spans="1:3" x14ac:dyDescent="0.3">
      <c r="A3091" s="128">
        <v>43680.333333159724</v>
      </c>
      <c r="B3091" s="117">
        <v>132.87</v>
      </c>
      <c r="C3091" s="117">
        <v>44.28</v>
      </c>
    </row>
    <row r="3092" spans="1:3" x14ac:dyDescent="0.3">
      <c r="A3092" s="128">
        <v>43681.333333159724</v>
      </c>
      <c r="B3092" s="117">
        <v>135.68</v>
      </c>
      <c r="C3092" s="117">
        <v>44.26</v>
      </c>
    </row>
    <row r="3093" spans="1:3" x14ac:dyDescent="0.3">
      <c r="A3093" s="128">
        <v>43682.333333159724</v>
      </c>
      <c r="B3093" s="117">
        <v>138.77000000000001</v>
      </c>
      <c r="C3093" s="117">
        <v>44.27</v>
      </c>
    </row>
    <row r="3094" spans="1:3" x14ac:dyDescent="0.3">
      <c r="A3094" s="128">
        <v>43683.333333159724</v>
      </c>
      <c r="B3094" s="117">
        <v>140.33000000000001</v>
      </c>
      <c r="C3094" s="117">
        <v>44.27</v>
      </c>
    </row>
    <row r="3095" spans="1:3" x14ac:dyDescent="0.3">
      <c r="A3095" s="128">
        <v>43684.333333159724</v>
      </c>
      <c r="B3095" s="117">
        <v>141.88</v>
      </c>
      <c r="C3095" s="117">
        <v>44.27</v>
      </c>
    </row>
    <row r="3096" spans="1:3" x14ac:dyDescent="0.3">
      <c r="A3096" s="128">
        <v>43685.333333159724</v>
      </c>
      <c r="B3096" s="117">
        <v>143.03</v>
      </c>
      <c r="C3096" s="117">
        <v>44.3</v>
      </c>
    </row>
    <row r="3097" spans="1:3" x14ac:dyDescent="0.3">
      <c r="A3097" s="128">
        <v>43686.333333159724</v>
      </c>
      <c r="B3097" s="117">
        <v>145.66</v>
      </c>
      <c r="C3097" s="117">
        <v>44.77</v>
      </c>
    </row>
    <row r="3098" spans="1:3" x14ac:dyDescent="0.3">
      <c r="A3098" s="128">
        <v>43687.333333159724</v>
      </c>
      <c r="B3098" s="117">
        <v>148.72999999999999</v>
      </c>
      <c r="C3098" s="117">
        <v>48.74</v>
      </c>
    </row>
    <row r="3099" spans="1:3" x14ac:dyDescent="0.3">
      <c r="A3099" s="128">
        <v>43688.333333159724</v>
      </c>
      <c r="B3099" s="117">
        <v>147.78</v>
      </c>
      <c r="C3099" s="117">
        <v>45.84</v>
      </c>
    </row>
    <row r="3100" spans="1:3" x14ac:dyDescent="0.3">
      <c r="A3100" s="128">
        <v>43689.333333159724</v>
      </c>
      <c r="B3100" s="117">
        <v>147.93</v>
      </c>
      <c r="C3100" s="117">
        <v>45.8</v>
      </c>
    </row>
    <row r="3101" spans="1:3" x14ac:dyDescent="0.3">
      <c r="A3101" s="128">
        <v>43690.333333159724</v>
      </c>
      <c r="B3101" s="117">
        <v>148.37</v>
      </c>
      <c r="C3101" s="117" t="s">
        <v>150</v>
      </c>
    </row>
    <row r="3102" spans="1:3" x14ac:dyDescent="0.3">
      <c r="A3102" s="128">
        <v>43691.333333159724</v>
      </c>
      <c r="B3102" s="117">
        <v>148.25</v>
      </c>
      <c r="C3102" s="117" t="s">
        <v>150</v>
      </c>
    </row>
    <row r="3103" spans="1:3" x14ac:dyDescent="0.3">
      <c r="A3103" s="128">
        <v>43692.333333159724</v>
      </c>
      <c r="B3103" s="117">
        <v>148.1</v>
      </c>
      <c r="C3103" s="117">
        <v>45.83</v>
      </c>
    </row>
    <row r="3104" spans="1:3" x14ac:dyDescent="0.3">
      <c r="A3104" s="128">
        <v>43693.333333159724</v>
      </c>
      <c r="B3104" s="117">
        <v>148.03</v>
      </c>
      <c r="C3104" s="117">
        <v>45.84</v>
      </c>
    </row>
    <row r="3105" spans="1:3" x14ac:dyDescent="0.3">
      <c r="A3105" s="128">
        <v>43694.333333159724</v>
      </c>
      <c r="B3105" s="117">
        <v>148.25</v>
      </c>
      <c r="C3105" s="117">
        <v>45.84</v>
      </c>
    </row>
    <row r="3106" spans="1:3" x14ac:dyDescent="0.3">
      <c r="A3106" s="128">
        <v>43695.333333159724</v>
      </c>
      <c r="B3106" s="117">
        <v>148.63</v>
      </c>
      <c r="C3106" s="117">
        <v>45.16</v>
      </c>
    </row>
    <row r="3107" spans="1:3" x14ac:dyDescent="0.3">
      <c r="A3107" s="128">
        <v>43696.333333159724</v>
      </c>
      <c r="B3107" s="117">
        <v>148.81</v>
      </c>
      <c r="C3107" s="117">
        <v>45.14</v>
      </c>
    </row>
    <row r="3108" spans="1:3" x14ac:dyDescent="0.3">
      <c r="A3108" s="128">
        <v>43697.333333159724</v>
      </c>
      <c r="B3108" s="117">
        <v>148.46</v>
      </c>
      <c r="C3108" s="117">
        <v>45.83</v>
      </c>
    </row>
    <row r="3109" spans="1:3" x14ac:dyDescent="0.3">
      <c r="A3109" s="128">
        <v>43698.333333159724</v>
      </c>
      <c r="B3109" s="117">
        <v>148.25</v>
      </c>
      <c r="C3109" s="117">
        <v>45.83</v>
      </c>
    </row>
    <row r="3110" spans="1:3" x14ac:dyDescent="0.3">
      <c r="A3110" s="128">
        <v>43699.333333159724</v>
      </c>
      <c r="B3110" s="117">
        <v>148.04</v>
      </c>
      <c r="C3110" s="117">
        <v>45.84</v>
      </c>
    </row>
    <row r="3111" spans="1:3" x14ac:dyDescent="0.3">
      <c r="A3111" s="128">
        <v>43700.333333159724</v>
      </c>
      <c r="B3111" s="117">
        <v>147.75</v>
      </c>
      <c r="C3111" s="117">
        <v>45.85</v>
      </c>
    </row>
    <row r="3112" spans="1:3" x14ac:dyDescent="0.3">
      <c r="A3112" s="128">
        <v>43701.333333159724</v>
      </c>
      <c r="B3112" s="117">
        <v>147.88999999999999</v>
      </c>
      <c r="C3112" s="117">
        <v>45.85</v>
      </c>
    </row>
    <row r="3113" spans="1:3" x14ac:dyDescent="0.3">
      <c r="A3113" s="128">
        <v>43702.333333159724</v>
      </c>
      <c r="B3113" s="117">
        <v>148.65</v>
      </c>
      <c r="C3113" s="117">
        <v>45.86</v>
      </c>
    </row>
    <row r="3114" spans="1:3" x14ac:dyDescent="0.3">
      <c r="A3114" s="128">
        <v>43703.333333159724</v>
      </c>
      <c r="B3114" s="117">
        <v>149.55000000000001</v>
      </c>
      <c r="C3114" s="117">
        <v>47.75</v>
      </c>
    </row>
    <row r="3115" spans="1:3" x14ac:dyDescent="0.3">
      <c r="A3115" s="128">
        <v>43704.333333159724</v>
      </c>
      <c r="B3115" s="117">
        <v>149.80000000000001</v>
      </c>
      <c r="C3115" s="117">
        <v>45.81</v>
      </c>
    </row>
    <row r="3116" spans="1:3" x14ac:dyDescent="0.3">
      <c r="A3116" s="128">
        <v>43705.333333159724</v>
      </c>
      <c r="B3116" s="117">
        <v>149.84</v>
      </c>
      <c r="C3116" s="117">
        <v>45.82</v>
      </c>
    </row>
    <row r="3117" spans="1:3" x14ac:dyDescent="0.3">
      <c r="A3117" s="128">
        <v>43706.333333159724</v>
      </c>
      <c r="B3117" s="117">
        <v>149.47</v>
      </c>
      <c r="C3117" s="117">
        <v>47.74</v>
      </c>
    </row>
    <row r="3118" spans="1:3" x14ac:dyDescent="0.3">
      <c r="A3118" s="128">
        <v>43707.333333159724</v>
      </c>
      <c r="B3118" s="117">
        <v>148.65</v>
      </c>
      <c r="C3118" s="117">
        <v>48.15</v>
      </c>
    </row>
    <row r="3119" spans="1:3" x14ac:dyDescent="0.3">
      <c r="A3119" s="128">
        <v>43708.333333159724</v>
      </c>
      <c r="B3119" s="117">
        <v>148.57</v>
      </c>
      <c r="C3119" s="117">
        <v>47.94</v>
      </c>
    </row>
    <row r="3120" spans="1:3" x14ac:dyDescent="0.3">
      <c r="A3120" s="128">
        <v>43709.333333159724</v>
      </c>
      <c r="B3120" s="117">
        <v>149.24</v>
      </c>
      <c r="C3120" s="117">
        <v>45.66</v>
      </c>
    </row>
    <row r="3121" spans="1:3" x14ac:dyDescent="0.3">
      <c r="A3121" s="128">
        <v>43710.333333159724</v>
      </c>
      <c r="B3121" s="117">
        <v>149.25</v>
      </c>
      <c r="C3121" s="117">
        <v>47.9</v>
      </c>
    </row>
    <row r="3122" spans="1:3" x14ac:dyDescent="0.3">
      <c r="A3122" s="128">
        <v>43711.333333159724</v>
      </c>
      <c r="B3122" s="117">
        <v>149.49</v>
      </c>
      <c r="C3122" s="117">
        <v>45.6</v>
      </c>
    </row>
    <row r="3123" spans="1:3" x14ac:dyDescent="0.3">
      <c r="A3123" s="128">
        <v>43712.333333159724</v>
      </c>
      <c r="B3123" s="117">
        <v>149</v>
      </c>
      <c r="C3123" s="117">
        <v>47.83</v>
      </c>
    </row>
    <row r="3124" spans="1:3" x14ac:dyDescent="0.3">
      <c r="A3124" s="128">
        <v>43713.333333159724</v>
      </c>
      <c r="B3124" s="117">
        <v>148.78</v>
      </c>
      <c r="C3124" s="117">
        <v>47.49</v>
      </c>
    </row>
    <row r="3125" spans="1:3" x14ac:dyDescent="0.3">
      <c r="A3125" s="128">
        <v>43714.333333159724</v>
      </c>
      <c r="B3125" s="117">
        <v>148.94</v>
      </c>
      <c r="C3125" s="117">
        <v>45.59</v>
      </c>
    </row>
    <row r="3126" spans="1:3" x14ac:dyDescent="0.3">
      <c r="A3126" s="128">
        <v>43715.333333159724</v>
      </c>
      <c r="B3126" s="117">
        <v>149.27000000000001</v>
      </c>
      <c r="C3126" s="117">
        <v>45.57</v>
      </c>
    </row>
    <row r="3127" spans="1:3" x14ac:dyDescent="0.3">
      <c r="A3127" s="128">
        <v>43716.333333159724</v>
      </c>
      <c r="B3127" s="117">
        <v>149.25</v>
      </c>
      <c r="C3127" s="117">
        <v>45.57</v>
      </c>
    </row>
    <row r="3128" spans="1:3" x14ac:dyDescent="0.3">
      <c r="A3128" s="128">
        <v>43717.333333159724</v>
      </c>
      <c r="B3128" s="117">
        <v>149.31</v>
      </c>
      <c r="C3128" s="117">
        <v>45.57</v>
      </c>
    </row>
    <row r="3129" spans="1:3" x14ac:dyDescent="0.3">
      <c r="A3129" s="128">
        <v>43718.333333159724</v>
      </c>
      <c r="B3129" s="117">
        <v>149.47999999999999</v>
      </c>
      <c r="C3129" s="117">
        <v>45.57</v>
      </c>
    </row>
    <row r="3130" spans="1:3" x14ac:dyDescent="0.3">
      <c r="A3130" s="128">
        <v>43719.333333159724</v>
      </c>
      <c r="B3130" s="117">
        <v>149.31</v>
      </c>
      <c r="C3130" s="117">
        <v>45.57</v>
      </c>
    </row>
    <row r="3131" spans="1:3" x14ac:dyDescent="0.3">
      <c r="A3131" s="128">
        <v>43720.333333159724</v>
      </c>
      <c r="B3131" s="117">
        <v>149.01</v>
      </c>
      <c r="C3131" s="117">
        <v>45.56</v>
      </c>
    </row>
    <row r="3132" spans="1:3" x14ac:dyDescent="0.3">
      <c r="A3132" s="128">
        <v>43721.333333159724</v>
      </c>
      <c r="B3132" s="117">
        <v>148.66</v>
      </c>
      <c r="C3132" s="117">
        <v>45.57</v>
      </c>
    </row>
    <row r="3133" spans="1:3" x14ac:dyDescent="0.3">
      <c r="A3133" s="128">
        <v>43722.333333159724</v>
      </c>
      <c r="B3133" s="117">
        <v>148.47</v>
      </c>
      <c r="C3133" s="117">
        <v>45.54</v>
      </c>
    </row>
    <row r="3134" spans="1:3" x14ac:dyDescent="0.3">
      <c r="A3134" s="128">
        <v>43723.333333159724</v>
      </c>
      <c r="B3134" s="117">
        <v>149.03</v>
      </c>
      <c r="C3134" s="117">
        <v>45.58</v>
      </c>
    </row>
    <row r="3135" spans="1:3" x14ac:dyDescent="0.3">
      <c r="A3135" s="128">
        <v>43724.333333159724</v>
      </c>
      <c r="B3135" s="117">
        <v>149.47999999999999</v>
      </c>
      <c r="C3135" s="117">
        <v>47.7</v>
      </c>
    </row>
    <row r="3136" spans="1:3" x14ac:dyDescent="0.3">
      <c r="A3136" s="128">
        <v>43725.333333159724</v>
      </c>
      <c r="B3136" s="117">
        <v>149.44999999999999</v>
      </c>
      <c r="C3136" s="117">
        <v>47.91</v>
      </c>
    </row>
    <row r="3137" spans="1:3" x14ac:dyDescent="0.3">
      <c r="A3137" s="128">
        <v>43726.333333159724</v>
      </c>
      <c r="B3137" s="117">
        <v>149.62</v>
      </c>
      <c r="C3137" s="117">
        <v>47.73</v>
      </c>
    </row>
    <row r="3138" spans="1:3" x14ac:dyDescent="0.3">
      <c r="A3138" s="128">
        <v>43727.333333159724</v>
      </c>
      <c r="B3138" s="117">
        <v>149.55000000000001</v>
      </c>
      <c r="C3138" s="117">
        <v>47.74</v>
      </c>
    </row>
    <row r="3139" spans="1:3" x14ac:dyDescent="0.3">
      <c r="A3139" s="128">
        <v>43728.333333159724</v>
      </c>
      <c r="B3139" s="117">
        <v>149.68</v>
      </c>
      <c r="C3139" s="117">
        <v>47.68</v>
      </c>
    </row>
    <row r="3140" spans="1:3" x14ac:dyDescent="0.3">
      <c r="A3140" s="128">
        <v>43729.333333159724</v>
      </c>
      <c r="B3140" s="117">
        <v>149.65</v>
      </c>
      <c r="C3140" s="117">
        <v>45.57</v>
      </c>
    </row>
    <row r="3141" spans="1:3" x14ac:dyDescent="0.3">
      <c r="A3141" s="128">
        <v>43730.333333159724</v>
      </c>
      <c r="B3141" s="117">
        <v>149.53</v>
      </c>
      <c r="C3141" s="117">
        <v>45.57</v>
      </c>
    </row>
    <row r="3142" spans="1:3" x14ac:dyDescent="0.3">
      <c r="A3142" s="128">
        <v>43731.333333159724</v>
      </c>
      <c r="B3142" s="117">
        <v>149.22</v>
      </c>
      <c r="C3142" s="117">
        <v>45.57</v>
      </c>
    </row>
    <row r="3143" spans="1:3" x14ac:dyDescent="0.3">
      <c r="A3143" s="128">
        <v>43732.333333159724</v>
      </c>
      <c r="B3143" s="117">
        <v>148.72</v>
      </c>
      <c r="C3143" s="117">
        <v>45.57</v>
      </c>
    </row>
    <row r="3144" spans="1:3" x14ac:dyDescent="0.3">
      <c r="A3144" s="128">
        <v>43733.333333159724</v>
      </c>
      <c r="B3144" s="117">
        <v>148.33000000000001</v>
      </c>
      <c r="C3144" s="117">
        <v>45.57</v>
      </c>
    </row>
    <row r="3145" spans="1:3" x14ac:dyDescent="0.3">
      <c r="A3145" s="128">
        <v>43734.333333159724</v>
      </c>
      <c r="B3145" s="117">
        <v>148.01</v>
      </c>
      <c r="C3145" s="117">
        <v>45.57</v>
      </c>
    </row>
    <row r="3146" spans="1:3" x14ac:dyDescent="0.3">
      <c r="A3146" s="128">
        <v>43735.333333159724</v>
      </c>
      <c r="B3146" s="117">
        <v>148.06</v>
      </c>
      <c r="C3146" s="117">
        <v>45.57</v>
      </c>
    </row>
    <row r="3147" spans="1:3" x14ac:dyDescent="0.3">
      <c r="A3147" s="128">
        <v>43736.333333159724</v>
      </c>
      <c r="B3147" s="117">
        <v>148.35</v>
      </c>
      <c r="C3147" s="117">
        <v>45.57</v>
      </c>
    </row>
    <row r="3148" spans="1:3" x14ac:dyDescent="0.3">
      <c r="A3148" s="128">
        <v>43737.333333159724</v>
      </c>
      <c r="B3148" s="117">
        <v>148.58000000000001</v>
      </c>
      <c r="C3148" s="117">
        <v>45.57</v>
      </c>
    </row>
    <row r="3149" spans="1:3" x14ac:dyDescent="0.3">
      <c r="A3149" s="128">
        <v>43738.333333159724</v>
      </c>
      <c r="B3149" s="117">
        <v>148.74</v>
      </c>
      <c r="C3149" s="117">
        <v>45.57</v>
      </c>
    </row>
    <row r="3150" spans="1:3" x14ac:dyDescent="0.3">
      <c r="A3150" s="128">
        <v>43739.333333159724</v>
      </c>
      <c r="B3150" s="117">
        <v>148.83000000000001</v>
      </c>
      <c r="C3150" s="117">
        <v>45.57</v>
      </c>
    </row>
    <row r="3151" spans="1:3" x14ac:dyDescent="0.3">
      <c r="A3151" s="128">
        <v>43740.333333159724</v>
      </c>
      <c r="B3151" s="117">
        <v>148.55000000000001</v>
      </c>
      <c r="C3151" s="117">
        <v>45.57</v>
      </c>
    </row>
    <row r="3152" spans="1:3" x14ac:dyDescent="0.3">
      <c r="A3152" s="128">
        <v>43741.333333159724</v>
      </c>
      <c r="B3152" s="117">
        <v>148.29</v>
      </c>
      <c r="C3152" s="117">
        <v>44.99</v>
      </c>
    </row>
    <row r="3153" spans="1:3" x14ac:dyDescent="0.3">
      <c r="A3153" s="128">
        <v>43742.333333159724</v>
      </c>
      <c r="B3153" s="117">
        <v>148.02000000000001</v>
      </c>
      <c r="C3153" s="117">
        <v>44.94</v>
      </c>
    </row>
    <row r="3154" spans="1:3" x14ac:dyDescent="0.3">
      <c r="A3154" s="128">
        <v>43743.333333159724</v>
      </c>
      <c r="B3154" s="117">
        <v>147.72</v>
      </c>
      <c r="C3154" s="117">
        <v>45</v>
      </c>
    </row>
    <row r="3155" spans="1:3" x14ac:dyDescent="0.3">
      <c r="A3155" s="128">
        <v>43744.333333159724</v>
      </c>
      <c r="B3155" s="117">
        <v>147.68</v>
      </c>
      <c r="C3155" s="117">
        <v>45.01</v>
      </c>
    </row>
    <row r="3156" spans="1:3" x14ac:dyDescent="0.3">
      <c r="A3156" s="128">
        <v>43745.333333159724</v>
      </c>
      <c r="B3156" s="117">
        <v>147.94</v>
      </c>
      <c r="C3156" s="117">
        <v>45.05</v>
      </c>
    </row>
    <row r="3157" spans="1:3" x14ac:dyDescent="0.3">
      <c r="A3157" s="128">
        <v>43746.333333159724</v>
      </c>
      <c r="B3157" s="117">
        <v>147.9</v>
      </c>
      <c r="C3157" s="117">
        <v>44.98</v>
      </c>
    </row>
    <row r="3158" spans="1:3" x14ac:dyDescent="0.3">
      <c r="A3158" s="128">
        <v>43747.333333159724</v>
      </c>
      <c r="B3158" s="117">
        <v>147.76</v>
      </c>
      <c r="C3158" s="117">
        <v>44.98</v>
      </c>
    </row>
    <row r="3159" spans="1:3" x14ac:dyDescent="0.3">
      <c r="A3159" s="128">
        <v>43748.333333159724</v>
      </c>
      <c r="B3159" s="117">
        <v>147.65</v>
      </c>
      <c r="C3159" s="117">
        <v>44.98</v>
      </c>
    </row>
    <row r="3160" spans="1:3" x14ac:dyDescent="0.3">
      <c r="A3160" s="128">
        <v>43749.333333159724</v>
      </c>
      <c r="B3160" s="117">
        <v>147.62</v>
      </c>
      <c r="C3160" s="117">
        <v>45.33</v>
      </c>
    </row>
    <row r="3161" spans="1:3" x14ac:dyDescent="0.3">
      <c r="A3161" s="128">
        <v>43750.333333159724</v>
      </c>
      <c r="B3161" s="117">
        <v>147.49</v>
      </c>
      <c r="C3161" s="117">
        <v>44.98</v>
      </c>
    </row>
    <row r="3162" spans="1:3" x14ac:dyDescent="0.3">
      <c r="A3162" s="128">
        <v>43751.333333159724</v>
      </c>
      <c r="B3162" s="117">
        <v>147.58000000000001</v>
      </c>
      <c r="C3162" s="117">
        <v>44.93</v>
      </c>
    </row>
    <row r="3163" spans="1:3" x14ac:dyDescent="0.3">
      <c r="A3163" s="128">
        <v>43752.333333159724</v>
      </c>
      <c r="B3163" s="117">
        <v>147.81</v>
      </c>
      <c r="C3163" s="117">
        <v>44.97</v>
      </c>
    </row>
    <row r="3164" spans="1:3" x14ac:dyDescent="0.3">
      <c r="A3164" s="128">
        <v>43753.333333159724</v>
      </c>
      <c r="B3164" s="117">
        <v>147.77000000000001</v>
      </c>
      <c r="C3164" s="117">
        <v>44.94</v>
      </c>
    </row>
    <row r="3165" spans="1:3" x14ac:dyDescent="0.3">
      <c r="A3165" s="128">
        <v>43754.333333159724</v>
      </c>
      <c r="B3165" s="117">
        <v>147.53</v>
      </c>
      <c r="C3165" s="117">
        <v>44.95</v>
      </c>
    </row>
    <row r="3166" spans="1:3" x14ac:dyDescent="0.3">
      <c r="A3166" s="128">
        <v>43755.333333159724</v>
      </c>
      <c r="B3166" s="117">
        <v>147.38999999999999</v>
      </c>
      <c r="C3166" s="117">
        <v>44.95</v>
      </c>
    </row>
    <row r="3167" spans="1:3" x14ac:dyDescent="0.3">
      <c r="A3167" s="128">
        <v>43756.333333159724</v>
      </c>
      <c r="B3167" s="117">
        <v>147.22</v>
      </c>
      <c r="C3167" s="117">
        <v>44.95</v>
      </c>
    </row>
    <row r="3168" spans="1:3" x14ac:dyDescent="0.3">
      <c r="A3168" s="128">
        <v>43757.333333159724</v>
      </c>
      <c r="B3168" s="117">
        <v>147.06</v>
      </c>
      <c r="C3168" s="117">
        <v>44.97</v>
      </c>
    </row>
    <row r="3169" spans="1:3" x14ac:dyDescent="0.3">
      <c r="A3169" s="128">
        <v>43758.333333159724</v>
      </c>
      <c r="B3169" s="117">
        <v>146.91999999999999</v>
      </c>
      <c r="C3169" s="117">
        <v>44.97</v>
      </c>
    </row>
    <row r="3170" spans="1:3" x14ac:dyDescent="0.3">
      <c r="A3170" s="128">
        <v>43759.333333159724</v>
      </c>
      <c r="B3170" s="117">
        <v>146.83000000000001</v>
      </c>
      <c r="C3170" s="117">
        <v>44.92</v>
      </c>
    </row>
    <row r="3171" spans="1:3" x14ac:dyDescent="0.3">
      <c r="A3171" s="128">
        <v>43760.333333159724</v>
      </c>
      <c r="B3171" s="117">
        <v>146.63999999999999</v>
      </c>
      <c r="C3171" s="117">
        <v>44.92</v>
      </c>
    </row>
    <row r="3172" spans="1:3" x14ac:dyDescent="0.3">
      <c r="A3172" s="128">
        <v>43761.333333159724</v>
      </c>
      <c r="B3172" s="117">
        <v>146.44</v>
      </c>
      <c r="C3172" s="117">
        <v>44.91</v>
      </c>
    </row>
    <row r="3173" spans="1:3" x14ac:dyDescent="0.3">
      <c r="A3173" s="128">
        <v>43762.333333159724</v>
      </c>
      <c r="B3173" s="117">
        <v>146.22</v>
      </c>
      <c r="C3173" s="117">
        <v>44.9</v>
      </c>
    </row>
    <row r="3174" spans="1:3" x14ac:dyDescent="0.3">
      <c r="A3174" s="128">
        <v>43763.333333159724</v>
      </c>
      <c r="B3174" s="117">
        <v>145.99</v>
      </c>
      <c r="C3174" s="117">
        <v>44.9</v>
      </c>
    </row>
    <row r="3175" spans="1:3" x14ac:dyDescent="0.3">
      <c r="A3175" s="128">
        <v>43764.333333159724</v>
      </c>
      <c r="B3175" s="117">
        <v>145.75</v>
      </c>
      <c r="C3175" s="117">
        <v>44.92</v>
      </c>
    </row>
    <row r="3176" spans="1:3" x14ac:dyDescent="0.3">
      <c r="A3176" s="128">
        <v>43765.333333159724</v>
      </c>
      <c r="B3176" s="117">
        <v>145.54</v>
      </c>
      <c r="C3176" s="117">
        <v>44.94</v>
      </c>
    </row>
    <row r="3177" spans="1:3" x14ac:dyDescent="0.3">
      <c r="A3177" s="128">
        <v>43766.333333159724</v>
      </c>
      <c r="B3177" s="117">
        <v>145.41</v>
      </c>
      <c r="C3177" s="117">
        <v>44.9</v>
      </c>
    </row>
    <row r="3178" spans="1:3" x14ac:dyDescent="0.3">
      <c r="A3178" s="128">
        <v>43767.333333159724</v>
      </c>
      <c r="B3178" s="117">
        <v>145.16</v>
      </c>
      <c r="C3178" s="117">
        <v>44.9</v>
      </c>
    </row>
    <row r="3179" spans="1:3" x14ac:dyDescent="0.3">
      <c r="A3179" s="128">
        <v>43768.333333159724</v>
      </c>
      <c r="B3179" s="117">
        <v>144.91999999999999</v>
      </c>
      <c r="C3179" s="117">
        <v>44.88</v>
      </c>
    </row>
    <row r="3180" spans="1:3" x14ac:dyDescent="0.3">
      <c r="A3180" s="128">
        <v>43769.333333159724</v>
      </c>
      <c r="B3180" s="117">
        <v>144.77000000000001</v>
      </c>
      <c r="C3180" s="117">
        <v>44.92</v>
      </c>
    </row>
    <row r="3181" spans="1:3" x14ac:dyDescent="0.3">
      <c r="A3181" s="128">
        <v>43770.333333159724</v>
      </c>
      <c r="B3181" s="117">
        <v>144.75</v>
      </c>
      <c r="C3181" s="117">
        <v>44.89</v>
      </c>
    </row>
    <row r="3182" spans="1:3" x14ac:dyDescent="0.3">
      <c r="A3182" s="128">
        <v>43771.333333159724</v>
      </c>
      <c r="B3182" s="117">
        <v>144.72</v>
      </c>
      <c r="C3182" s="117">
        <v>44.88</v>
      </c>
    </row>
    <row r="3183" spans="1:3" x14ac:dyDescent="0.3">
      <c r="A3183" s="128">
        <v>43772.333333159724</v>
      </c>
      <c r="B3183" s="117">
        <v>144.79</v>
      </c>
      <c r="C3183" s="117">
        <v>44.9</v>
      </c>
    </row>
    <row r="3184" spans="1:3" x14ac:dyDescent="0.3">
      <c r="A3184" s="128">
        <v>43773.333333159724</v>
      </c>
      <c r="B3184" s="117">
        <v>144.9</v>
      </c>
      <c r="C3184" s="117">
        <v>44.89</v>
      </c>
    </row>
    <row r="3185" spans="1:3" x14ac:dyDescent="0.3">
      <c r="A3185" s="128">
        <v>43774.333333159724</v>
      </c>
      <c r="B3185" s="117">
        <v>144.96</v>
      </c>
      <c r="C3185" s="117">
        <v>44.89</v>
      </c>
    </row>
    <row r="3186" spans="1:3" x14ac:dyDescent="0.3">
      <c r="A3186" s="128">
        <v>43775.333333159724</v>
      </c>
      <c r="B3186" s="117">
        <v>145.15</v>
      </c>
      <c r="C3186" s="117">
        <v>44.91</v>
      </c>
    </row>
    <row r="3187" spans="1:3" x14ac:dyDescent="0.3">
      <c r="A3187" s="128">
        <v>43776.333333159724</v>
      </c>
      <c r="B3187" s="117">
        <v>145.36000000000001</v>
      </c>
      <c r="C3187" s="117">
        <v>44.9</v>
      </c>
    </row>
    <row r="3188" spans="1:3" x14ac:dyDescent="0.3">
      <c r="A3188" s="128">
        <v>43777.333333159724</v>
      </c>
      <c r="B3188" s="117">
        <v>145.56</v>
      </c>
      <c r="C3188" s="117">
        <v>44.92</v>
      </c>
    </row>
    <row r="3189" spans="1:3" x14ac:dyDescent="0.3">
      <c r="A3189" s="128">
        <v>43778.333333159724</v>
      </c>
      <c r="B3189" s="117">
        <v>145.74</v>
      </c>
      <c r="C3189" s="117">
        <v>44.91</v>
      </c>
    </row>
    <row r="3190" spans="1:3" x14ac:dyDescent="0.3">
      <c r="A3190" s="128">
        <v>43779.333333159724</v>
      </c>
      <c r="B3190" s="117">
        <v>145.88</v>
      </c>
      <c r="C3190" s="117">
        <v>44.92</v>
      </c>
    </row>
    <row r="3191" spans="1:3" x14ac:dyDescent="0.3">
      <c r="A3191" s="128">
        <v>43780.333333159724</v>
      </c>
      <c r="B3191" s="117">
        <v>145.96</v>
      </c>
      <c r="C3191" s="117">
        <v>44.92</v>
      </c>
    </row>
    <row r="3192" spans="1:3" x14ac:dyDescent="0.3">
      <c r="A3192" s="128">
        <v>43781.333333159724</v>
      </c>
      <c r="B3192" s="117">
        <v>146.02000000000001</v>
      </c>
      <c r="C3192" s="117">
        <v>44.92</v>
      </c>
    </row>
    <row r="3193" spans="1:3" x14ac:dyDescent="0.3">
      <c r="A3193" s="128">
        <v>43782.333333159724</v>
      </c>
      <c r="B3193" s="117">
        <v>146.1</v>
      </c>
      <c r="C3193" s="117">
        <v>44.92</v>
      </c>
    </row>
    <row r="3194" spans="1:3" x14ac:dyDescent="0.3">
      <c r="A3194" s="128">
        <v>43783.333333159724</v>
      </c>
      <c r="B3194" s="117">
        <v>146.21</v>
      </c>
      <c r="C3194" s="117">
        <v>44.94</v>
      </c>
    </row>
    <row r="3195" spans="1:3" x14ac:dyDescent="0.3">
      <c r="A3195" s="128">
        <v>43784.333333159724</v>
      </c>
      <c r="B3195" s="117">
        <v>146.03</v>
      </c>
      <c r="C3195" s="117">
        <v>44.93</v>
      </c>
    </row>
    <row r="3196" spans="1:3" x14ac:dyDescent="0.3">
      <c r="A3196" s="128">
        <v>43785.333333159724</v>
      </c>
      <c r="B3196" s="117">
        <v>145.86000000000001</v>
      </c>
      <c r="C3196" s="117">
        <v>44.9</v>
      </c>
    </row>
    <row r="3197" spans="1:3" x14ac:dyDescent="0.3">
      <c r="A3197" s="128">
        <v>43786.333333159724</v>
      </c>
      <c r="B3197" s="117">
        <v>145.76</v>
      </c>
      <c r="C3197" s="117">
        <v>44.9</v>
      </c>
    </row>
    <row r="3198" spans="1:3" x14ac:dyDescent="0.3">
      <c r="A3198" s="128">
        <v>43787.333333159724</v>
      </c>
      <c r="B3198" s="117">
        <v>145.83000000000001</v>
      </c>
      <c r="C3198" s="117">
        <v>44.91</v>
      </c>
    </row>
    <row r="3199" spans="1:3" x14ac:dyDescent="0.3">
      <c r="A3199" s="128">
        <v>43788.333333159724</v>
      </c>
      <c r="B3199" s="117">
        <v>145.78</v>
      </c>
      <c r="C3199" s="117">
        <v>44.92</v>
      </c>
    </row>
    <row r="3200" spans="1:3" x14ac:dyDescent="0.3">
      <c r="A3200" s="128">
        <v>43789.333333159724</v>
      </c>
      <c r="B3200" s="117">
        <v>145.58000000000001</v>
      </c>
      <c r="C3200" s="117">
        <v>44.93</v>
      </c>
    </row>
    <row r="3201" spans="1:3" x14ac:dyDescent="0.3">
      <c r="A3201" s="128">
        <v>43790.333333159724</v>
      </c>
      <c r="B3201" s="117">
        <v>145.4</v>
      </c>
      <c r="C3201" s="117">
        <v>44.91</v>
      </c>
    </row>
    <row r="3202" spans="1:3" x14ac:dyDescent="0.3">
      <c r="A3202" s="128">
        <v>43791.333333159724</v>
      </c>
      <c r="B3202" s="117">
        <v>145.21</v>
      </c>
      <c r="C3202" s="117">
        <v>44.9</v>
      </c>
    </row>
    <row r="3203" spans="1:3" x14ac:dyDescent="0.3">
      <c r="A3203" s="128">
        <v>43792.333333159724</v>
      </c>
      <c r="B3203" s="117">
        <v>145.22</v>
      </c>
      <c r="C3203" s="117">
        <v>44.9</v>
      </c>
    </row>
    <row r="3204" spans="1:3" x14ac:dyDescent="0.3">
      <c r="A3204" s="128">
        <v>43793.333333159724</v>
      </c>
      <c r="B3204" s="117">
        <v>145.22999999999999</v>
      </c>
      <c r="C3204" s="117">
        <v>44.9</v>
      </c>
    </row>
    <row r="3205" spans="1:3" x14ac:dyDescent="0.3">
      <c r="A3205" s="128">
        <v>43794.333333159724</v>
      </c>
      <c r="B3205" s="117">
        <v>145.29</v>
      </c>
      <c r="C3205" s="117">
        <v>44.95</v>
      </c>
    </row>
    <row r="3206" spans="1:3" x14ac:dyDescent="0.3">
      <c r="A3206" s="128">
        <v>43795.333333159724</v>
      </c>
      <c r="B3206" s="117">
        <v>145.47</v>
      </c>
      <c r="C3206" s="117">
        <v>44.91</v>
      </c>
    </row>
    <row r="3207" spans="1:3" x14ac:dyDescent="0.3">
      <c r="A3207" s="128">
        <v>43796.333333159724</v>
      </c>
      <c r="B3207" s="117">
        <v>145.28</v>
      </c>
      <c r="C3207" s="117">
        <v>44.91</v>
      </c>
    </row>
    <row r="3208" spans="1:3" x14ac:dyDescent="0.3">
      <c r="A3208" s="128">
        <v>43797.333333159724</v>
      </c>
      <c r="B3208" s="117">
        <v>145</v>
      </c>
      <c r="C3208" s="117">
        <v>44.9</v>
      </c>
    </row>
    <row r="3209" spans="1:3" x14ac:dyDescent="0.3">
      <c r="A3209" s="128">
        <v>43798.333333159724</v>
      </c>
      <c r="B3209" s="117">
        <v>144.75</v>
      </c>
      <c r="C3209" s="117">
        <v>44.89</v>
      </c>
    </row>
    <row r="3210" spans="1:3" x14ac:dyDescent="0.3">
      <c r="A3210" s="128">
        <v>43799.333333159724</v>
      </c>
      <c r="B3210" s="117">
        <v>144.47</v>
      </c>
      <c r="C3210" s="117">
        <v>44.88</v>
      </c>
    </row>
    <row r="3211" spans="1:3" x14ac:dyDescent="0.3">
      <c r="A3211" s="128">
        <v>43800.333333159724</v>
      </c>
      <c r="B3211" s="117">
        <v>144.51</v>
      </c>
      <c r="C3211" s="117">
        <v>44.82</v>
      </c>
    </row>
    <row r="3212" spans="1:3" x14ac:dyDescent="0.3">
      <c r="A3212" s="128">
        <v>43801.333333159724</v>
      </c>
      <c r="B3212" s="117">
        <v>144.52000000000001</v>
      </c>
      <c r="C3212" s="117">
        <v>44.8</v>
      </c>
    </row>
    <row r="3213" spans="1:3" x14ac:dyDescent="0.3">
      <c r="A3213" s="128">
        <v>43802.333333159724</v>
      </c>
      <c r="B3213" s="117">
        <v>144.5</v>
      </c>
      <c r="C3213" s="117">
        <v>44.79</v>
      </c>
    </row>
    <row r="3214" spans="1:3" x14ac:dyDescent="0.3">
      <c r="A3214" s="128">
        <v>43803.333333159724</v>
      </c>
      <c r="B3214" s="117">
        <v>144.54</v>
      </c>
      <c r="C3214" s="117">
        <v>44.8</v>
      </c>
    </row>
    <row r="3215" spans="1:3" x14ac:dyDescent="0.3">
      <c r="A3215" s="128">
        <v>43804.333333159724</v>
      </c>
      <c r="B3215" s="117">
        <v>144.57</v>
      </c>
      <c r="C3215" s="117">
        <v>44.81</v>
      </c>
    </row>
    <row r="3216" spans="1:3" x14ac:dyDescent="0.3">
      <c r="A3216" s="128">
        <v>43805.333333159724</v>
      </c>
      <c r="B3216" s="117">
        <v>144.61000000000001</v>
      </c>
      <c r="C3216" s="117">
        <v>44.81</v>
      </c>
    </row>
    <row r="3217" spans="1:3" x14ac:dyDescent="0.3">
      <c r="A3217" s="128">
        <v>43806.333333159724</v>
      </c>
      <c r="B3217" s="117">
        <v>144.63999999999999</v>
      </c>
      <c r="C3217" s="117">
        <v>44.84</v>
      </c>
    </row>
    <row r="3218" spans="1:3" x14ac:dyDescent="0.3">
      <c r="A3218" s="128">
        <v>43807.333333159724</v>
      </c>
      <c r="B3218" s="117">
        <v>144.66</v>
      </c>
      <c r="C3218" s="117">
        <v>44.84</v>
      </c>
    </row>
    <row r="3219" spans="1:3" x14ac:dyDescent="0.3">
      <c r="A3219" s="128">
        <v>43808.333333159724</v>
      </c>
      <c r="B3219" s="117">
        <v>144.69</v>
      </c>
      <c r="C3219" s="117">
        <v>44.84</v>
      </c>
    </row>
    <row r="3220" spans="1:3" x14ac:dyDescent="0.3">
      <c r="A3220" s="128">
        <v>43809.333333159724</v>
      </c>
      <c r="B3220" s="117">
        <v>144.69999999999999</v>
      </c>
      <c r="C3220" s="117">
        <v>44.85</v>
      </c>
    </row>
    <row r="3221" spans="1:3" x14ac:dyDescent="0.3">
      <c r="A3221" s="128">
        <v>43810.333333159724</v>
      </c>
      <c r="B3221" s="117">
        <v>144.72</v>
      </c>
      <c r="C3221" s="117">
        <v>44.85</v>
      </c>
    </row>
    <row r="3222" spans="1:3" x14ac:dyDescent="0.3">
      <c r="A3222" s="128">
        <v>43811.333333159724</v>
      </c>
      <c r="B3222" s="117">
        <v>144.74</v>
      </c>
      <c r="C3222" s="117">
        <v>44.85</v>
      </c>
    </row>
    <row r="3223" spans="1:3" x14ac:dyDescent="0.3">
      <c r="A3223" s="128">
        <v>43812.333333159724</v>
      </c>
      <c r="B3223" s="117">
        <v>144.76</v>
      </c>
      <c r="C3223" s="117">
        <v>44.88</v>
      </c>
    </row>
    <row r="3224" spans="1:3" x14ac:dyDescent="0.3">
      <c r="A3224" s="128">
        <v>43813.333333159724</v>
      </c>
      <c r="B3224" s="117">
        <v>144.78</v>
      </c>
      <c r="C3224" s="117">
        <v>44.92</v>
      </c>
    </row>
    <row r="3225" spans="1:3" x14ac:dyDescent="0.3">
      <c r="A3225" s="128">
        <v>43814.333333159724</v>
      </c>
      <c r="B3225" s="117">
        <v>144.81</v>
      </c>
      <c r="C3225" s="117">
        <v>44.93</v>
      </c>
    </row>
    <row r="3226" spans="1:3" x14ac:dyDescent="0.3">
      <c r="A3226" s="128">
        <v>43815.333333159724</v>
      </c>
      <c r="B3226" s="117">
        <v>144.83000000000001</v>
      </c>
      <c r="C3226" s="117">
        <v>44.89</v>
      </c>
    </row>
    <row r="3227" spans="1:3" x14ac:dyDescent="0.3">
      <c r="A3227" s="128">
        <v>43816.333333159724</v>
      </c>
      <c r="B3227" s="117">
        <v>144.85</v>
      </c>
      <c r="C3227" s="117">
        <v>44.89</v>
      </c>
    </row>
    <row r="3228" spans="1:3" x14ac:dyDescent="0.3">
      <c r="A3228" s="128">
        <v>43817.333333159724</v>
      </c>
      <c r="B3228" s="117">
        <v>144.88</v>
      </c>
      <c r="C3228" s="117">
        <v>44.89</v>
      </c>
    </row>
    <row r="3229" spans="1:3" x14ac:dyDescent="0.3">
      <c r="A3229" s="128">
        <v>43818.333333159724</v>
      </c>
      <c r="B3229" s="117">
        <v>144.9</v>
      </c>
      <c r="C3229" s="117">
        <v>44.89</v>
      </c>
    </row>
    <row r="3230" spans="1:3" x14ac:dyDescent="0.3">
      <c r="A3230" s="128">
        <v>43819.333333159724</v>
      </c>
      <c r="B3230" s="117">
        <v>144.91999999999999</v>
      </c>
      <c r="C3230" s="117">
        <v>44.89</v>
      </c>
    </row>
    <row r="3231" spans="1:3" x14ac:dyDescent="0.3">
      <c r="A3231" s="128">
        <v>43820.333333159724</v>
      </c>
      <c r="B3231" s="117">
        <v>144.94999999999999</v>
      </c>
      <c r="C3231" s="117">
        <v>44.9</v>
      </c>
    </row>
    <row r="3232" spans="1:3" x14ac:dyDescent="0.3">
      <c r="A3232" s="128">
        <v>43821.333333159724</v>
      </c>
      <c r="B3232" s="117">
        <v>144.97999999999999</v>
      </c>
      <c r="C3232" s="117">
        <v>44.89</v>
      </c>
    </row>
    <row r="3233" spans="1:3" x14ac:dyDescent="0.3">
      <c r="A3233" s="128">
        <v>43822.333333159724</v>
      </c>
      <c r="B3233" s="117">
        <v>144.96</v>
      </c>
      <c r="C3233" s="117">
        <v>44.9</v>
      </c>
    </row>
    <row r="3234" spans="1:3" x14ac:dyDescent="0.3">
      <c r="A3234" s="128">
        <v>43823.333333159724</v>
      </c>
      <c r="B3234" s="117">
        <v>145.01</v>
      </c>
      <c r="C3234" s="117">
        <v>44.89</v>
      </c>
    </row>
    <row r="3235" spans="1:3" x14ac:dyDescent="0.3">
      <c r="A3235" s="128">
        <v>43824.333333159724</v>
      </c>
      <c r="B3235" s="117">
        <v>145.03</v>
      </c>
      <c r="C3235" s="117">
        <v>44.89</v>
      </c>
    </row>
    <row r="3236" spans="1:3" x14ac:dyDescent="0.3">
      <c r="A3236" s="128">
        <v>43825.333333159724</v>
      </c>
      <c r="B3236" s="117">
        <v>145.06</v>
      </c>
      <c r="C3236" s="117">
        <v>44.89</v>
      </c>
    </row>
    <row r="3237" spans="1:3" x14ac:dyDescent="0.3">
      <c r="A3237" s="128">
        <v>43826.333333159724</v>
      </c>
      <c r="B3237" s="117">
        <v>145.07</v>
      </c>
      <c r="C3237" s="117">
        <v>44.89</v>
      </c>
    </row>
    <row r="3238" spans="1:3" x14ac:dyDescent="0.3">
      <c r="A3238" s="128">
        <v>43827.333333159724</v>
      </c>
      <c r="B3238" s="117">
        <v>145.09</v>
      </c>
      <c r="C3238" s="117">
        <v>44.9</v>
      </c>
    </row>
    <row r="3239" spans="1:3" x14ac:dyDescent="0.3">
      <c r="A3239" s="128">
        <v>43828.333333159724</v>
      </c>
      <c r="B3239" s="117">
        <v>145.1</v>
      </c>
      <c r="C3239" s="117">
        <v>44.89</v>
      </c>
    </row>
    <row r="3240" spans="1:3" x14ac:dyDescent="0.3">
      <c r="A3240" s="128">
        <v>43829.333333159724</v>
      </c>
      <c r="B3240" s="117">
        <v>145.12</v>
      </c>
      <c r="C3240" s="117">
        <v>44.9</v>
      </c>
    </row>
    <row r="3241" spans="1:3" x14ac:dyDescent="0.3">
      <c r="A3241" s="128">
        <v>43830.333333159724</v>
      </c>
      <c r="B3241" s="117">
        <v>145.12</v>
      </c>
      <c r="C3241" s="117">
        <v>44.89</v>
      </c>
    </row>
    <row r="3242" spans="1:3" x14ac:dyDescent="0.3">
      <c r="A3242" s="128">
        <v>43831</v>
      </c>
      <c r="B3242" s="117">
        <v>145.13999999999999</v>
      </c>
      <c r="C3242" s="117">
        <v>44.89</v>
      </c>
    </row>
    <row r="3243" spans="1:3" x14ac:dyDescent="0.3">
      <c r="A3243" s="128">
        <v>43832</v>
      </c>
      <c r="B3243" s="117">
        <v>145.16</v>
      </c>
      <c r="C3243" s="117">
        <v>44.89</v>
      </c>
    </row>
    <row r="3244" spans="1:3" x14ac:dyDescent="0.3">
      <c r="A3244" s="128">
        <v>43833</v>
      </c>
      <c r="B3244" s="117">
        <v>145.16</v>
      </c>
      <c r="C3244" s="117">
        <v>44.89</v>
      </c>
    </row>
    <row r="3245" spans="1:3" x14ac:dyDescent="0.3">
      <c r="A3245" s="128">
        <v>43834</v>
      </c>
      <c r="B3245" s="117">
        <v>145.16999999999999</v>
      </c>
      <c r="C3245" s="117">
        <v>44.89</v>
      </c>
    </row>
    <row r="3246" spans="1:3" x14ac:dyDescent="0.3">
      <c r="A3246" s="128">
        <v>43835</v>
      </c>
      <c r="B3246" s="117">
        <v>145.18</v>
      </c>
      <c r="C3246" s="117">
        <v>44.89</v>
      </c>
    </row>
    <row r="3247" spans="1:3" x14ac:dyDescent="0.3">
      <c r="A3247" s="128">
        <v>43836</v>
      </c>
      <c r="B3247" s="117">
        <v>145.19999999999999</v>
      </c>
      <c r="C3247" s="117">
        <v>44.89</v>
      </c>
    </row>
    <row r="3248" spans="1:3" x14ac:dyDescent="0.3">
      <c r="A3248" s="128">
        <v>43837</v>
      </c>
      <c r="B3248" s="117">
        <v>145.19999999999999</v>
      </c>
      <c r="C3248" s="117">
        <v>44.89</v>
      </c>
    </row>
    <row r="3249" spans="1:3" x14ac:dyDescent="0.3">
      <c r="A3249" s="128">
        <v>43838</v>
      </c>
      <c r="B3249" s="117">
        <v>145.21</v>
      </c>
      <c r="C3249" s="117">
        <v>44.89</v>
      </c>
    </row>
    <row r="3250" spans="1:3" x14ac:dyDescent="0.3">
      <c r="A3250" s="128">
        <v>43839</v>
      </c>
      <c r="B3250" s="117">
        <v>145.22</v>
      </c>
      <c r="C3250" s="117">
        <v>44.89</v>
      </c>
    </row>
    <row r="3251" spans="1:3" x14ac:dyDescent="0.3">
      <c r="A3251" s="128">
        <v>43840</v>
      </c>
      <c r="B3251" s="117">
        <v>145.22999999999999</v>
      </c>
      <c r="C3251" s="117">
        <v>44.89</v>
      </c>
    </row>
    <row r="3252" spans="1:3" x14ac:dyDescent="0.3">
      <c r="A3252" s="128">
        <v>43841</v>
      </c>
      <c r="B3252" s="117">
        <v>145.25</v>
      </c>
      <c r="C3252" s="117">
        <v>44.89</v>
      </c>
    </row>
    <row r="3253" spans="1:3" x14ac:dyDescent="0.3">
      <c r="A3253" s="128">
        <v>43842</v>
      </c>
      <c r="B3253" s="117">
        <v>145.25</v>
      </c>
      <c r="C3253" s="117">
        <v>44.98</v>
      </c>
    </row>
    <row r="3254" spans="1:3" x14ac:dyDescent="0.3">
      <c r="A3254" s="128">
        <v>43843</v>
      </c>
      <c r="B3254" s="117">
        <v>145.22</v>
      </c>
      <c r="C3254" s="117">
        <v>44.92</v>
      </c>
    </row>
    <row r="3255" spans="1:3" x14ac:dyDescent="0.3">
      <c r="A3255" s="128">
        <v>43844</v>
      </c>
      <c r="B3255" s="117">
        <v>145.22999999999999</v>
      </c>
      <c r="C3255" s="117">
        <v>44.92</v>
      </c>
    </row>
    <row r="3256" spans="1:3" x14ac:dyDescent="0.3">
      <c r="A3256" s="128">
        <v>43845</v>
      </c>
      <c r="B3256" s="117">
        <v>145.24</v>
      </c>
      <c r="C3256" s="117">
        <v>44.91</v>
      </c>
    </row>
    <row r="3257" spans="1:3" x14ac:dyDescent="0.3">
      <c r="A3257" s="128">
        <v>43846</v>
      </c>
      <c r="B3257" s="117">
        <v>145.24</v>
      </c>
      <c r="C3257" s="117">
        <v>44.95</v>
      </c>
    </row>
    <row r="3258" spans="1:3" x14ac:dyDescent="0.3">
      <c r="A3258" s="128">
        <v>43847</v>
      </c>
      <c r="B3258" s="117">
        <v>145.24</v>
      </c>
      <c r="C3258" s="117">
        <v>44.95</v>
      </c>
    </row>
    <row r="3259" spans="1:3" x14ac:dyDescent="0.3">
      <c r="A3259" s="128">
        <v>43848</v>
      </c>
      <c r="B3259" s="117">
        <v>145.24</v>
      </c>
      <c r="C3259" s="117">
        <v>44.93</v>
      </c>
    </row>
    <row r="3260" spans="1:3" x14ac:dyDescent="0.3">
      <c r="A3260" s="128">
        <v>43849</v>
      </c>
      <c r="B3260" s="117">
        <v>145.24</v>
      </c>
      <c r="C3260" s="117">
        <v>44.95</v>
      </c>
    </row>
    <row r="3261" spans="1:3" x14ac:dyDescent="0.3">
      <c r="A3261" s="128">
        <v>43850</v>
      </c>
      <c r="B3261" s="117">
        <v>145.25</v>
      </c>
      <c r="C3261" s="117">
        <v>44.91</v>
      </c>
    </row>
    <row r="3262" spans="1:3" x14ac:dyDescent="0.3">
      <c r="A3262" s="128">
        <v>43851</v>
      </c>
      <c r="B3262" s="117">
        <v>145.26</v>
      </c>
      <c r="C3262" s="117">
        <v>44.93</v>
      </c>
    </row>
    <row r="3263" spans="1:3" x14ac:dyDescent="0.3">
      <c r="A3263" s="128">
        <v>43852</v>
      </c>
      <c r="B3263" s="117">
        <v>145.24</v>
      </c>
      <c r="C3263" s="117">
        <v>45.51</v>
      </c>
    </row>
    <row r="3264" spans="1:3" x14ac:dyDescent="0.3">
      <c r="A3264" s="128">
        <v>43853</v>
      </c>
      <c r="B3264" s="117">
        <v>145.22999999999999</v>
      </c>
      <c r="C3264" s="117">
        <v>44.95</v>
      </c>
    </row>
    <row r="3265" spans="1:3" x14ac:dyDescent="0.3">
      <c r="A3265" s="128">
        <v>43854</v>
      </c>
      <c r="B3265" s="117">
        <v>145.24</v>
      </c>
      <c r="C3265" s="117">
        <v>44.94</v>
      </c>
    </row>
    <row r="3266" spans="1:3" x14ac:dyDescent="0.3">
      <c r="A3266" s="128">
        <v>43855</v>
      </c>
      <c r="B3266" s="117">
        <v>145.24</v>
      </c>
      <c r="C3266" s="117">
        <v>44.96</v>
      </c>
    </row>
    <row r="3267" spans="1:3" x14ac:dyDescent="0.3">
      <c r="A3267" s="128">
        <v>43856</v>
      </c>
      <c r="B3267" s="117">
        <v>145.22999999999999</v>
      </c>
      <c r="C3267" s="117">
        <v>44.98</v>
      </c>
    </row>
    <row r="3268" spans="1:3" x14ac:dyDescent="0.3">
      <c r="A3268" s="128">
        <v>43857</v>
      </c>
      <c r="B3268" s="117">
        <v>145.22</v>
      </c>
      <c r="C3268" s="117">
        <v>44.96</v>
      </c>
    </row>
    <row r="3269" spans="1:3" x14ac:dyDescent="0.3">
      <c r="A3269" s="128">
        <v>43858</v>
      </c>
      <c r="B3269" s="117">
        <v>145.22</v>
      </c>
      <c r="C3269" s="117">
        <v>44.93</v>
      </c>
    </row>
    <row r="3270" spans="1:3" x14ac:dyDescent="0.3">
      <c r="A3270" s="128">
        <v>43859</v>
      </c>
      <c r="B3270" s="117">
        <v>145.22</v>
      </c>
      <c r="C3270" s="117">
        <v>44.93</v>
      </c>
    </row>
    <row r="3271" spans="1:3" x14ac:dyDescent="0.3">
      <c r="A3271" s="128">
        <v>43860</v>
      </c>
      <c r="B3271" s="117">
        <v>145.22999999999999</v>
      </c>
      <c r="C3271" s="117">
        <v>44.94</v>
      </c>
    </row>
    <row r="3272" spans="1:3" x14ac:dyDescent="0.3">
      <c r="A3272" s="128">
        <v>43861</v>
      </c>
      <c r="B3272" s="117">
        <v>145.24</v>
      </c>
      <c r="C3272" s="117">
        <v>44.96</v>
      </c>
    </row>
    <row r="3273" spans="1:3" x14ac:dyDescent="0.3">
      <c r="A3273" s="128">
        <v>43862</v>
      </c>
      <c r="B3273" s="117">
        <v>145.27000000000001</v>
      </c>
      <c r="C3273" s="117">
        <v>44.95</v>
      </c>
    </row>
    <row r="3274" spans="1:3" x14ac:dyDescent="0.3">
      <c r="A3274" s="128">
        <v>43863</v>
      </c>
      <c r="B3274" s="117">
        <v>145.28</v>
      </c>
      <c r="C3274" s="117">
        <v>44.94</v>
      </c>
    </row>
    <row r="3275" spans="1:3" x14ac:dyDescent="0.3">
      <c r="A3275" s="128">
        <v>43864</v>
      </c>
      <c r="B3275" s="117">
        <v>145.28</v>
      </c>
      <c r="C3275" s="117">
        <v>44.97</v>
      </c>
    </row>
    <row r="3276" spans="1:3" x14ac:dyDescent="0.3">
      <c r="A3276" s="128">
        <v>43865</v>
      </c>
      <c r="B3276" s="117">
        <v>145.29</v>
      </c>
      <c r="C3276" s="117">
        <v>44.96</v>
      </c>
    </row>
    <row r="3277" spans="1:3" x14ac:dyDescent="0.3">
      <c r="A3277" s="128">
        <v>43866</v>
      </c>
      <c r="B3277" s="117">
        <v>145.29</v>
      </c>
      <c r="C3277" s="117">
        <v>44.97</v>
      </c>
    </row>
    <row r="3278" spans="1:3" x14ac:dyDescent="0.3">
      <c r="A3278" s="128">
        <v>43867</v>
      </c>
      <c r="B3278" s="117">
        <v>145.30000000000001</v>
      </c>
      <c r="C3278" s="117">
        <v>44.97</v>
      </c>
    </row>
    <row r="3279" spans="1:3" x14ac:dyDescent="0.3">
      <c r="A3279" s="128">
        <v>43868</v>
      </c>
      <c r="B3279" s="117">
        <v>145.29</v>
      </c>
      <c r="C3279" s="117">
        <v>44.97</v>
      </c>
    </row>
    <row r="3280" spans="1:3" x14ac:dyDescent="0.3">
      <c r="A3280" s="128">
        <v>43869</v>
      </c>
      <c r="B3280" s="117">
        <v>145.29</v>
      </c>
      <c r="C3280" s="117">
        <v>44.98</v>
      </c>
    </row>
    <row r="3281" spans="1:3" x14ac:dyDescent="0.3">
      <c r="A3281" s="128">
        <v>43870</v>
      </c>
      <c r="B3281" s="117">
        <v>145.29</v>
      </c>
      <c r="C3281" s="117">
        <v>44.97</v>
      </c>
    </row>
    <row r="3282" spans="1:3" x14ac:dyDescent="0.3">
      <c r="A3282" s="128">
        <v>43871</v>
      </c>
      <c r="B3282" s="117">
        <v>145.28</v>
      </c>
      <c r="C3282" s="117">
        <v>44.95</v>
      </c>
    </row>
    <row r="3283" spans="1:3" x14ac:dyDescent="0.3">
      <c r="A3283" s="128">
        <v>43872</v>
      </c>
      <c r="B3283" s="117">
        <v>145.28</v>
      </c>
      <c r="C3283" s="117">
        <v>44.95</v>
      </c>
    </row>
    <row r="3284" spans="1:3" x14ac:dyDescent="0.3">
      <c r="A3284" s="128">
        <v>43873</v>
      </c>
      <c r="B3284" s="117">
        <v>145.27000000000001</v>
      </c>
      <c r="C3284" s="117">
        <v>44.95</v>
      </c>
    </row>
    <row r="3285" spans="1:3" x14ac:dyDescent="0.3">
      <c r="A3285" s="128">
        <v>43874</v>
      </c>
      <c r="B3285" s="117">
        <v>145.25</v>
      </c>
      <c r="C3285" s="117">
        <v>44.96</v>
      </c>
    </row>
    <row r="3286" spans="1:3" x14ac:dyDescent="0.3">
      <c r="A3286" s="128">
        <v>43875</v>
      </c>
      <c r="B3286" s="117">
        <v>145.25</v>
      </c>
      <c r="C3286" s="117">
        <v>44.96</v>
      </c>
    </row>
    <row r="3287" spans="1:3" x14ac:dyDescent="0.3">
      <c r="A3287" s="128">
        <v>43876</v>
      </c>
      <c r="B3287" s="117">
        <v>145.26</v>
      </c>
      <c r="C3287" s="117">
        <v>44.96</v>
      </c>
    </row>
    <row r="3288" spans="1:3" x14ac:dyDescent="0.3">
      <c r="A3288" s="128">
        <v>43877</v>
      </c>
      <c r="B3288" s="117">
        <v>145.22999999999999</v>
      </c>
      <c r="C3288" s="117">
        <v>44.96</v>
      </c>
    </row>
    <row r="3289" spans="1:3" x14ac:dyDescent="0.3">
      <c r="A3289" s="128">
        <v>43878</v>
      </c>
      <c r="B3289" s="117">
        <v>145.24</v>
      </c>
      <c r="C3289" s="117">
        <v>44.96</v>
      </c>
    </row>
    <row r="3290" spans="1:3" x14ac:dyDescent="0.3">
      <c r="A3290" s="128">
        <v>43879</v>
      </c>
      <c r="B3290" s="117">
        <v>145.24</v>
      </c>
      <c r="C3290" s="117">
        <v>44.97</v>
      </c>
    </row>
    <row r="3291" spans="1:3" x14ac:dyDescent="0.3">
      <c r="A3291" s="128">
        <v>43880</v>
      </c>
      <c r="B3291" s="117">
        <v>145.24</v>
      </c>
      <c r="C3291" s="117">
        <v>44.96</v>
      </c>
    </row>
    <row r="3292" spans="1:3" x14ac:dyDescent="0.3">
      <c r="A3292" s="128">
        <v>43881</v>
      </c>
      <c r="B3292" s="117">
        <v>145.24</v>
      </c>
      <c r="C3292" s="117">
        <v>44.97</v>
      </c>
    </row>
    <row r="3293" spans="1:3" x14ac:dyDescent="0.3">
      <c r="A3293" s="128">
        <v>43882</v>
      </c>
      <c r="B3293" s="117">
        <v>145.24</v>
      </c>
      <c r="C3293" s="117">
        <v>44.97</v>
      </c>
    </row>
    <row r="3294" spans="1:3" x14ac:dyDescent="0.3">
      <c r="A3294" s="128">
        <v>43883</v>
      </c>
      <c r="B3294" s="117">
        <v>145.22</v>
      </c>
      <c r="C3294" s="117">
        <v>44.97</v>
      </c>
    </row>
    <row r="3295" spans="1:3" x14ac:dyDescent="0.3">
      <c r="A3295" s="128">
        <v>43884</v>
      </c>
      <c r="B3295" s="117">
        <v>145.22</v>
      </c>
      <c r="C3295" s="117">
        <v>44.96</v>
      </c>
    </row>
    <row r="3296" spans="1:3" x14ac:dyDescent="0.3">
      <c r="A3296" s="128">
        <v>43885</v>
      </c>
      <c r="B3296" s="117">
        <v>145.21</v>
      </c>
      <c r="C3296" s="117">
        <v>44.97</v>
      </c>
    </row>
    <row r="3297" spans="1:3" x14ac:dyDescent="0.3">
      <c r="A3297" s="128">
        <v>43886</v>
      </c>
      <c r="B3297" s="117">
        <v>145.19</v>
      </c>
      <c r="C3297" s="117">
        <v>45</v>
      </c>
    </row>
    <row r="3298" spans="1:3" x14ac:dyDescent="0.3">
      <c r="A3298" s="128">
        <v>43887</v>
      </c>
      <c r="B3298" s="117">
        <v>145.16</v>
      </c>
      <c r="C3298" s="117">
        <v>44.97</v>
      </c>
    </row>
    <row r="3299" spans="1:3" x14ac:dyDescent="0.3">
      <c r="A3299" s="128">
        <v>43888</v>
      </c>
      <c r="B3299" s="117">
        <v>145.16</v>
      </c>
      <c r="C3299" s="117">
        <v>45.31</v>
      </c>
    </row>
    <row r="3300" spans="1:3" x14ac:dyDescent="0.3">
      <c r="A3300" s="128">
        <v>43889</v>
      </c>
      <c r="B3300" s="117">
        <v>145.15</v>
      </c>
      <c r="C3300" s="117">
        <v>45.31</v>
      </c>
    </row>
    <row r="3301" spans="1:3" x14ac:dyDescent="0.3">
      <c r="A3301" s="128">
        <v>43890</v>
      </c>
      <c r="B3301" s="117">
        <v>145.13999999999999</v>
      </c>
      <c r="C3301" s="117">
        <v>45.32</v>
      </c>
    </row>
    <row r="3302" spans="1:3" x14ac:dyDescent="0.3">
      <c r="A3302" s="128">
        <v>43891</v>
      </c>
      <c r="B3302" s="117">
        <v>145.12</v>
      </c>
      <c r="C3302" s="117">
        <v>45.31</v>
      </c>
    </row>
    <row r="3303" spans="1:3" x14ac:dyDescent="0.3">
      <c r="A3303" s="128">
        <v>43892</v>
      </c>
      <c r="B3303" s="117">
        <v>145.11000000000001</v>
      </c>
      <c r="C3303" s="117">
        <v>45.31</v>
      </c>
    </row>
    <row r="3304" spans="1:3" x14ac:dyDescent="0.3">
      <c r="A3304" s="128">
        <v>43893</v>
      </c>
      <c r="B3304" s="117">
        <v>145.07</v>
      </c>
      <c r="C3304" s="117">
        <v>45.31</v>
      </c>
    </row>
    <row r="3305" spans="1:3" x14ac:dyDescent="0.3">
      <c r="A3305" s="128">
        <v>43894</v>
      </c>
      <c r="B3305" s="117">
        <v>145.03</v>
      </c>
      <c r="C3305" s="117">
        <v>45.3</v>
      </c>
    </row>
    <row r="3306" spans="1:3" x14ac:dyDescent="0.3">
      <c r="A3306" s="128">
        <v>43895</v>
      </c>
      <c r="B3306" s="117">
        <v>145.03</v>
      </c>
      <c r="C3306" s="117">
        <v>45.29</v>
      </c>
    </row>
    <row r="3307" spans="1:3" x14ac:dyDescent="0.3">
      <c r="A3307" s="128">
        <v>43896</v>
      </c>
      <c r="B3307" s="117">
        <v>145.03</v>
      </c>
      <c r="C3307" s="117">
        <v>45.28</v>
      </c>
    </row>
    <row r="3308" spans="1:3" x14ac:dyDescent="0.3">
      <c r="A3308" s="128">
        <v>43897</v>
      </c>
      <c r="B3308" s="117">
        <v>145.03</v>
      </c>
      <c r="C3308" s="117">
        <v>45.28</v>
      </c>
    </row>
    <row r="3309" spans="1:3" x14ac:dyDescent="0.3">
      <c r="A3309" s="128">
        <v>43898</v>
      </c>
      <c r="B3309" s="117">
        <v>145.01</v>
      </c>
      <c r="C3309" s="117">
        <v>45.27</v>
      </c>
    </row>
    <row r="3310" spans="1:3" x14ac:dyDescent="0.3">
      <c r="A3310" s="128">
        <v>43899</v>
      </c>
      <c r="B3310" s="117">
        <v>145</v>
      </c>
      <c r="C3310" s="117">
        <v>45.27</v>
      </c>
    </row>
    <row r="3311" spans="1:3" x14ac:dyDescent="0.3">
      <c r="A3311" s="128">
        <v>43900</v>
      </c>
      <c r="B3311" s="117">
        <v>145.02000000000001</v>
      </c>
      <c r="C3311" s="117">
        <v>45.27</v>
      </c>
    </row>
    <row r="3312" spans="1:3" x14ac:dyDescent="0.3">
      <c r="A3312" s="128">
        <v>43901</v>
      </c>
      <c r="B3312" s="117">
        <v>145</v>
      </c>
      <c r="C3312" s="117">
        <v>45.27</v>
      </c>
    </row>
    <row r="3313" spans="1:3" x14ac:dyDescent="0.3">
      <c r="A3313" s="128">
        <v>43902</v>
      </c>
      <c r="B3313" s="117">
        <v>144.99</v>
      </c>
      <c r="C3313" s="117">
        <v>45.27</v>
      </c>
    </row>
    <row r="3314" spans="1:3" x14ac:dyDescent="0.3">
      <c r="A3314" s="128">
        <v>43903</v>
      </c>
      <c r="B3314" s="117">
        <v>144.91</v>
      </c>
      <c r="C3314" s="117">
        <v>45.27</v>
      </c>
    </row>
    <row r="3315" spans="1:3" x14ac:dyDescent="0.3">
      <c r="A3315" s="128">
        <v>43904</v>
      </c>
      <c r="B3315" s="117">
        <v>144.9</v>
      </c>
      <c r="C3315" s="117">
        <v>45.27</v>
      </c>
    </row>
    <row r="3316" spans="1:3" x14ac:dyDescent="0.3">
      <c r="A3316" s="128">
        <v>43905</v>
      </c>
      <c r="B3316" s="117">
        <v>144.88999999999999</v>
      </c>
      <c r="C3316" s="117">
        <v>45.27</v>
      </c>
    </row>
    <row r="3317" spans="1:3" x14ac:dyDescent="0.3">
      <c r="A3317" s="128">
        <v>43906</v>
      </c>
      <c r="B3317" s="117">
        <v>144.86000000000001</v>
      </c>
      <c r="C3317" s="117">
        <v>45.27</v>
      </c>
    </row>
    <row r="3318" spans="1:3" x14ac:dyDescent="0.3">
      <c r="A3318" s="128">
        <v>43907</v>
      </c>
      <c r="B3318" s="117">
        <v>144.85</v>
      </c>
      <c r="C3318" s="117">
        <v>45.28</v>
      </c>
    </row>
    <row r="3319" spans="1:3" x14ac:dyDescent="0.3">
      <c r="A3319" s="128">
        <v>43908</v>
      </c>
      <c r="B3319" s="117">
        <v>144.84</v>
      </c>
      <c r="C3319" s="117">
        <v>45.28</v>
      </c>
    </row>
    <row r="3320" spans="1:3" x14ac:dyDescent="0.3">
      <c r="A3320" s="128">
        <v>43909</v>
      </c>
      <c r="B3320" s="117">
        <v>144.83000000000001</v>
      </c>
      <c r="C3320" s="117">
        <v>45.28</v>
      </c>
    </row>
    <row r="3321" spans="1:3" x14ac:dyDescent="0.3">
      <c r="A3321" s="128">
        <v>43910</v>
      </c>
      <c r="B3321" s="117">
        <v>144.82</v>
      </c>
      <c r="C3321" s="117">
        <v>45.28</v>
      </c>
    </row>
    <row r="3322" spans="1:3" x14ac:dyDescent="0.3">
      <c r="A3322" s="128">
        <v>43911</v>
      </c>
      <c r="B3322" s="117">
        <v>144.82</v>
      </c>
      <c r="C3322" s="117">
        <v>45.28</v>
      </c>
    </row>
    <row r="3323" spans="1:3" x14ac:dyDescent="0.3">
      <c r="A3323" s="128">
        <v>43912</v>
      </c>
      <c r="B3323" s="117">
        <v>144.82</v>
      </c>
      <c r="C3323" s="117">
        <v>45.28</v>
      </c>
    </row>
    <row r="3324" spans="1:3" x14ac:dyDescent="0.3">
      <c r="A3324" s="128">
        <v>43913</v>
      </c>
      <c r="B3324" s="117">
        <v>144.80000000000001</v>
      </c>
      <c r="C3324" s="117">
        <v>45.28</v>
      </c>
    </row>
    <row r="3325" spans="1:3" x14ac:dyDescent="0.3">
      <c r="A3325" s="128">
        <v>43914</v>
      </c>
      <c r="B3325" s="117">
        <v>144.79</v>
      </c>
      <c r="C3325" s="117">
        <v>45.28</v>
      </c>
    </row>
    <row r="3326" spans="1:3" x14ac:dyDescent="0.3">
      <c r="A3326" s="128">
        <v>43915</v>
      </c>
      <c r="B3326" s="117">
        <v>144.79</v>
      </c>
      <c r="C3326" s="117">
        <v>45.27</v>
      </c>
    </row>
    <row r="3327" spans="1:3" x14ac:dyDescent="0.3">
      <c r="A3327" s="128">
        <v>43916</v>
      </c>
      <c r="B3327" s="117">
        <v>144.77000000000001</v>
      </c>
      <c r="C3327" s="117">
        <v>45.27</v>
      </c>
    </row>
    <row r="3328" spans="1:3" x14ac:dyDescent="0.3">
      <c r="A3328" s="128">
        <v>43917</v>
      </c>
      <c r="B3328" s="117">
        <v>144.76</v>
      </c>
      <c r="C3328" s="117">
        <v>45.27</v>
      </c>
    </row>
    <row r="3329" spans="1:3" x14ac:dyDescent="0.3">
      <c r="A3329" s="128">
        <v>43918</v>
      </c>
      <c r="B3329" s="117">
        <v>144.74</v>
      </c>
      <c r="C3329" s="117">
        <v>45.32</v>
      </c>
    </row>
    <row r="3330" spans="1:3" x14ac:dyDescent="0.3">
      <c r="A3330" s="128">
        <v>43919</v>
      </c>
      <c r="B3330" s="117">
        <v>144.72999999999999</v>
      </c>
      <c r="C3330" s="117">
        <v>45.32</v>
      </c>
    </row>
    <row r="3331" spans="1:3" x14ac:dyDescent="0.3">
      <c r="A3331" s="128">
        <v>43920</v>
      </c>
      <c r="B3331" s="117">
        <v>144.71</v>
      </c>
      <c r="C3331" s="117">
        <v>45.32</v>
      </c>
    </row>
    <row r="3332" spans="1:3" x14ac:dyDescent="0.3">
      <c r="A3332" s="128">
        <v>43921</v>
      </c>
      <c r="B3332" s="117">
        <v>144.68</v>
      </c>
      <c r="C3332" s="117">
        <v>45.32</v>
      </c>
    </row>
    <row r="3333" spans="1:3" x14ac:dyDescent="0.3">
      <c r="A3333" s="128">
        <v>43922</v>
      </c>
      <c r="B3333" s="117">
        <v>144.66</v>
      </c>
      <c r="C3333" s="117">
        <v>45.32</v>
      </c>
    </row>
    <row r="3334" spans="1:3" x14ac:dyDescent="0.3">
      <c r="A3334" s="128">
        <v>43923</v>
      </c>
      <c r="B3334" s="117">
        <v>144.63999999999999</v>
      </c>
      <c r="C3334" s="117">
        <v>45.32</v>
      </c>
    </row>
    <row r="3335" spans="1:3" x14ac:dyDescent="0.3">
      <c r="A3335" s="128">
        <v>43924</v>
      </c>
      <c r="B3335" s="117">
        <v>144.63</v>
      </c>
      <c r="C3335" s="117">
        <v>45.32</v>
      </c>
    </row>
    <row r="3336" spans="1:3" x14ac:dyDescent="0.3">
      <c r="A3336" s="128">
        <v>43925</v>
      </c>
      <c r="B3336" s="117">
        <v>144.62</v>
      </c>
      <c r="C3336" s="117">
        <v>45.32</v>
      </c>
    </row>
    <row r="3337" spans="1:3" x14ac:dyDescent="0.3">
      <c r="A3337" s="128">
        <v>43926</v>
      </c>
      <c r="B3337" s="117">
        <v>144.61000000000001</v>
      </c>
      <c r="C3337" s="117">
        <v>45.31</v>
      </c>
    </row>
    <row r="3338" spans="1:3" x14ac:dyDescent="0.3">
      <c r="A3338" s="128">
        <v>43927</v>
      </c>
      <c r="B3338" s="117">
        <v>144.6</v>
      </c>
      <c r="C3338" s="117">
        <v>45.31</v>
      </c>
    </row>
    <row r="3339" spans="1:3" x14ac:dyDescent="0.3">
      <c r="A3339" s="128">
        <v>43928</v>
      </c>
      <c r="B3339" s="117">
        <v>144.59</v>
      </c>
      <c r="C3339" s="117">
        <v>45.31</v>
      </c>
    </row>
    <row r="3340" spans="1:3" x14ac:dyDescent="0.3">
      <c r="A3340" s="128">
        <v>43929</v>
      </c>
      <c r="B3340" s="117">
        <v>144.58000000000001</v>
      </c>
      <c r="C3340" s="117">
        <v>45.31</v>
      </c>
    </row>
    <row r="3341" spans="1:3" x14ac:dyDescent="0.3">
      <c r="A3341" s="128">
        <v>43930</v>
      </c>
      <c r="B3341" s="117">
        <v>144.58000000000001</v>
      </c>
      <c r="C3341" s="117">
        <v>45.32</v>
      </c>
    </row>
    <row r="3342" spans="1:3" x14ac:dyDescent="0.3">
      <c r="A3342" s="128">
        <v>43931</v>
      </c>
      <c r="B3342" s="117">
        <v>144.62</v>
      </c>
      <c r="C3342" s="117">
        <v>45.36</v>
      </c>
    </row>
    <row r="3343" spans="1:3" x14ac:dyDescent="0.3">
      <c r="A3343" s="128">
        <v>43932</v>
      </c>
      <c r="B3343" s="117">
        <v>144.6</v>
      </c>
      <c r="C3343" s="117">
        <v>45.35</v>
      </c>
    </row>
    <row r="3344" spans="1:3" x14ac:dyDescent="0.3">
      <c r="A3344" s="128">
        <v>43933</v>
      </c>
      <c r="B3344" s="117">
        <v>144.49</v>
      </c>
      <c r="C3344" s="117">
        <v>45.32</v>
      </c>
    </row>
    <row r="3345" spans="1:3" x14ac:dyDescent="0.3">
      <c r="A3345" s="128">
        <v>43934</v>
      </c>
      <c r="B3345" s="117">
        <v>144.47999999999999</v>
      </c>
      <c r="C3345" s="117">
        <v>45.32</v>
      </c>
    </row>
    <row r="3346" spans="1:3" x14ac:dyDescent="0.3">
      <c r="A3346" s="128">
        <v>43935</v>
      </c>
      <c r="B3346" s="117">
        <v>144.47999999999999</v>
      </c>
      <c r="C3346" s="117">
        <v>45.33</v>
      </c>
    </row>
    <row r="3347" spans="1:3" x14ac:dyDescent="0.3">
      <c r="A3347" s="128">
        <v>43936</v>
      </c>
      <c r="B3347" s="117">
        <v>144.51</v>
      </c>
      <c r="C3347" s="117">
        <v>45.34</v>
      </c>
    </row>
    <row r="3348" spans="1:3" x14ac:dyDescent="0.3">
      <c r="A3348" s="128">
        <v>43937</v>
      </c>
      <c r="B3348" s="117">
        <v>144.47999999999999</v>
      </c>
      <c r="C3348" s="117">
        <v>45.33</v>
      </c>
    </row>
    <row r="3349" spans="1:3" x14ac:dyDescent="0.3">
      <c r="A3349" s="128">
        <v>43938</v>
      </c>
      <c r="B3349" s="117">
        <v>144.47</v>
      </c>
      <c r="C3349" s="117">
        <v>45.32</v>
      </c>
    </row>
    <row r="3350" spans="1:3" x14ac:dyDescent="0.3">
      <c r="A3350" s="128">
        <v>43939</v>
      </c>
      <c r="B3350" s="117">
        <v>144.47999999999999</v>
      </c>
      <c r="C3350" s="117">
        <v>45.35</v>
      </c>
    </row>
    <row r="3351" spans="1:3" x14ac:dyDescent="0.3">
      <c r="A3351" s="128">
        <v>43940</v>
      </c>
      <c r="B3351" s="117">
        <v>144.47</v>
      </c>
      <c r="C3351" s="117">
        <v>45.34</v>
      </c>
    </row>
    <row r="3352" spans="1:3" x14ac:dyDescent="0.3">
      <c r="A3352" s="128">
        <v>43941</v>
      </c>
      <c r="B3352" s="117">
        <v>144.47</v>
      </c>
      <c r="C3352" s="117">
        <v>45.34</v>
      </c>
    </row>
    <row r="3353" spans="1:3" x14ac:dyDescent="0.3">
      <c r="A3353" s="128">
        <v>43942</v>
      </c>
      <c r="B3353" s="117">
        <v>144.46</v>
      </c>
      <c r="C3353" s="117">
        <v>45.34</v>
      </c>
    </row>
    <row r="3354" spans="1:3" x14ac:dyDescent="0.3">
      <c r="A3354" s="128">
        <v>43943</v>
      </c>
      <c r="B3354" s="117">
        <v>144.46</v>
      </c>
      <c r="C3354" s="117">
        <v>45.34</v>
      </c>
    </row>
    <row r="3355" spans="1:3" x14ac:dyDescent="0.3">
      <c r="A3355" s="128">
        <v>43944</v>
      </c>
      <c r="B3355" s="117">
        <v>144.41</v>
      </c>
      <c r="C3355" s="117">
        <v>45.33</v>
      </c>
    </row>
    <row r="3356" spans="1:3" x14ac:dyDescent="0.3">
      <c r="A3356" s="128">
        <v>43945</v>
      </c>
      <c r="B3356" s="117">
        <v>144.41</v>
      </c>
      <c r="C3356" s="117">
        <v>45.33</v>
      </c>
    </row>
    <row r="3357" spans="1:3" x14ac:dyDescent="0.3">
      <c r="A3357" s="128">
        <v>43946</v>
      </c>
      <c r="B3357" s="117">
        <v>144.4</v>
      </c>
      <c r="C3357" s="117">
        <v>45.33</v>
      </c>
    </row>
    <row r="3358" spans="1:3" x14ac:dyDescent="0.3">
      <c r="A3358" s="128">
        <v>43947</v>
      </c>
      <c r="B3358" s="117">
        <v>144.4</v>
      </c>
      <c r="C3358" s="117">
        <v>45.34</v>
      </c>
    </row>
    <row r="3359" spans="1:3" x14ac:dyDescent="0.3">
      <c r="A3359" s="128">
        <v>43948</v>
      </c>
      <c r="B3359" s="117">
        <v>144.41</v>
      </c>
      <c r="C3359" s="117">
        <v>45.34</v>
      </c>
    </row>
    <row r="3360" spans="1:3" x14ac:dyDescent="0.3">
      <c r="A3360" s="128">
        <v>43949</v>
      </c>
      <c r="B3360" s="117">
        <v>144.36000000000001</v>
      </c>
      <c r="C3360" s="117">
        <v>45.35</v>
      </c>
    </row>
    <row r="3361" spans="1:3" x14ac:dyDescent="0.3">
      <c r="A3361" s="128">
        <v>43950</v>
      </c>
      <c r="B3361" s="117">
        <v>143.88999999999999</v>
      </c>
      <c r="C3361" s="117">
        <v>45.32</v>
      </c>
    </row>
    <row r="3362" spans="1:3" x14ac:dyDescent="0.3">
      <c r="A3362" s="128">
        <v>43951</v>
      </c>
      <c r="B3362" s="117">
        <v>143.41999999999999</v>
      </c>
      <c r="C3362" s="117">
        <v>45.31</v>
      </c>
    </row>
    <row r="3363" spans="1:3" x14ac:dyDescent="0.3">
      <c r="A3363" s="128">
        <v>43952</v>
      </c>
      <c r="B3363" s="117">
        <v>142.99</v>
      </c>
      <c r="C3363" s="117">
        <v>45.32</v>
      </c>
    </row>
    <row r="3364" spans="1:3" x14ac:dyDescent="0.3">
      <c r="A3364" s="128">
        <v>43953</v>
      </c>
      <c r="B3364" s="117">
        <v>142.65</v>
      </c>
      <c r="C3364" s="117">
        <v>45.31</v>
      </c>
    </row>
    <row r="3365" spans="1:3" x14ac:dyDescent="0.3">
      <c r="A3365" s="128">
        <v>43954</v>
      </c>
      <c r="B3365" s="117">
        <v>142.19</v>
      </c>
      <c r="C3365" s="117">
        <v>45.31</v>
      </c>
    </row>
    <row r="3366" spans="1:3" x14ac:dyDescent="0.3">
      <c r="A3366" s="128">
        <v>43955</v>
      </c>
      <c r="B3366" s="117">
        <v>141.88</v>
      </c>
      <c r="C3366" s="117">
        <v>45.31</v>
      </c>
    </row>
    <row r="3367" spans="1:3" x14ac:dyDescent="0.3">
      <c r="A3367" s="128">
        <v>43956</v>
      </c>
      <c r="B3367" s="117">
        <v>141.22</v>
      </c>
      <c r="C3367" s="117">
        <v>45.31</v>
      </c>
    </row>
    <row r="3368" spans="1:3" x14ac:dyDescent="0.3">
      <c r="A3368" s="128">
        <v>43957</v>
      </c>
      <c r="B3368" s="117">
        <v>140.51</v>
      </c>
      <c r="C3368" s="117">
        <v>45.31</v>
      </c>
    </row>
    <row r="3369" spans="1:3" x14ac:dyDescent="0.3">
      <c r="A3369" s="128">
        <v>43958</v>
      </c>
      <c r="B3369" s="117">
        <v>139.94999999999999</v>
      </c>
      <c r="C3369" s="117">
        <v>45.31</v>
      </c>
    </row>
    <row r="3370" spans="1:3" x14ac:dyDescent="0.3">
      <c r="A3370" s="128">
        <v>43959</v>
      </c>
      <c r="B3370" s="117">
        <v>139.05000000000001</v>
      </c>
      <c r="C3370" s="117">
        <v>45.3</v>
      </c>
    </row>
    <row r="3371" spans="1:3" x14ac:dyDescent="0.3">
      <c r="A3371" s="128">
        <v>43960</v>
      </c>
      <c r="B3371" s="117">
        <v>138.47999999999999</v>
      </c>
      <c r="C3371" s="117">
        <v>45.31</v>
      </c>
    </row>
    <row r="3372" spans="1:3" x14ac:dyDescent="0.3">
      <c r="A3372" s="128">
        <v>43961</v>
      </c>
      <c r="B3372" s="117">
        <v>138.04</v>
      </c>
      <c r="C3372" s="117">
        <v>45.31</v>
      </c>
    </row>
    <row r="3373" spans="1:3" x14ac:dyDescent="0.3">
      <c r="A3373" s="128">
        <v>43962</v>
      </c>
      <c r="B3373" s="117">
        <v>137.47999999999999</v>
      </c>
      <c r="C3373" s="117">
        <v>45.31</v>
      </c>
    </row>
    <row r="3374" spans="1:3" x14ac:dyDescent="0.3">
      <c r="A3374" s="128">
        <v>43963</v>
      </c>
      <c r="B3374" s="117">
        <v>136.75</v>
      </c>
      <c r="C3374" s="117">
        <v>45.31</v>
      </c>
    </row>
    <row r="3375" spans="1:3" x14ac:dyDescent="0.3">
      <c r="A3375" s="128">
        <v>43964</v>
      </c>
      <c r="B3375" s="117">
        <v>136.05000000000001</v>
      </c>
      <c r="C3375" s="117">
        <v>45.31</v>
      </c>
    </row>
    <row r="3376" spans="1:3" x14ac:dyDescent="0.3">
      <c r="A3376" s="128">
        <v>43965</v>
      </c>
      <c r="B3376" s="117">
        <v>135.55000000000001</v>
      </c>
      <c r="C3376" s="117">
        <v>45.3</v>
      </c>
    </row>
    <row r="3377" spans="1:3" x14ac:dyDescent="0.3">
      <c r="A3377" s="128">
        <v>43966</v>
      </c>
      <c r="B3377" s="117">
        <v>135.34</v>
      </c>
      <c r="C3377" s="117">
        <v>45.3</v>
      </c>
    </row>
    <row r="3378" spans="1:3" x14ac:dyDescent="0.3">
      <c r="A3378" s="128">
        <v>43967</v>
      </c>
      <c r="B3378" s="117">
        <v>135.1</v>
      </c>
      <c r="C3378" s="117">
        <v>45.3</v>
      </c>
    </row>
    <row r="3379" spans="1:3" x14ac:dyDescent="0.3">
      <c r="A3379" s="128">
        <v>43968</v>
      </c>
      <c r="B3379" s="117">
        <v>134.4</v>
      </c>
      <c r="C3379" s="117">
        <v>45.32</v>
      </c>
    </row>
    <row r="3380" spans="1:3" x14ac:dyDescent="0.3">
      <c r="A3380" s="128">
        <v>43969</v>
      </c>
      <c r="B3380" s="117">
        <v>134.24</v>
      </c>
      <c r="C3380" s="117">
        <v>45.3</v>
      </c>
    </row>
    <row r="3381" spans="1:3" x14ac:dyDescent="0.3">
      <c r="A3381" s="128">
        <v>43970</v>
      </c>
      <c r="B3381" s="117">
        <v>133.5</v>
      </c>
      <c r="C3381" s="117">
        <v>45.3</v>
      </c>
    </row>
    <row r="3382" spans="1:3" x14ac:dyDescent="0.3">
      <c r="A3382" s="128">
        <v>43971</v>
      </c>
      <c r="B3382" s="117">
        <v>132.68</v>
      </c>
      <c r="C3382" s="117">
        <v>45.3</v>
      </c>
    </row>
    <row r="3383" spans="1:3" x14ac:dyDescent="0.3">
      <c r="A3383" s="128">
        <v>43972</v>
      </c>
      <c r="B3383" s="117">
        <v>132.13</v>
      </c>
      <c r="C3383" s="117">
        <v>45.3</v>
      </c>
    </row>
    <row r="3384" spans="1:3" x14ac:dyDescent="0.3">
      <c r="A3384" s="128">
        <v>43973</v>
      </c>
      <c r="B3384" s="117">
        <v>131.59</v>
      </c>
      <c r="C3384" s="117">
        <v>45.29</v>
      </c>
    </row>
    <row r="3385" spans="1:3" x14ac:dyDescent="0.3">
      <c r="A3385" s="128">
        <v>43974</v>
      </c>
      <c r="B3385" s="117">
        <v>131.03</v>
      </c>
      <c r="C3385" s="117">
        <v>45.29</v>
      </c>
    </row>
    <row r="3386" spans="1:3" x14ac:dyDescent="0.3">
      <c r="A3386" s="128">
        <v>43975</v>
      </c>
      <c r="B3386" s="117">
        <v>130.96</v>
      </c>
      <c r="C3386" s="117">
        <v>45.32</v>
      </c>
    </row>
    <row r="3387" spans="1:3" x14ac:dyDescent="0.3">
      <c r="A3387" s="128">
        <v>43976</v>
      </c>
      <c r="B3387" s="117">
        <v>130.96</v>
      </c>
      <c r="C3387" s="117">
        <v>45.3</v>
      </c>
    </row>
    <row r="3388" spans="1:3" x14ac:dyDescent="0.3">
      <c r="A3388" s="128">
        <v>43977</v>
      </c>
      <c r="B3388" s="117">
        <v>130.91999999999999</v>
      </c>
      <c r="C3388" s="117">
        <v>45.31</v>
      </c>
    </row>
    <row r="3389" spans="1:3" x14ac:dyDescent="0.3">
      <c r="A3389" s="128">
        <v>43978</v>
      </c>
      <c r="B3389" s="117">
        <v>130.91999999999999</v>
      </c>
      <c r="C3389" s="117">
        <v>45.3</v>
      </c>
    </row>
    <row r="3390" spans="1:3" x14ac:dyDescent="0.3">
      <c r="A3390" s="128">
        <v>43979</v>
      </c>
      <c r="B3390" s="117">
        <v>130.66</v>
      </c>
      <c r="C3390" s="117">
        <v>45.3</v>
      </c>
    </row>
    <row r="3391" spans="1:3" x14ac:dyDescent="0.3">
      <c r="A3391" s="128">
        <v>43980</v>
      </c>
      <c r="B3391" s="117">
        <v>130.44</v>
      </c>
      <c r="C3391" s="117">
        <v>45.3</v>
      </c>
    </row>
    <row r="3392" spans="1:3" x14ac:dyDescent="0.3">
      <c r="A3392" s="128">
        <v>43981</v>
      </c>
      <c r="B3392" s="117">
        <v>130.25</v>
      </c>
      <c r="C3392" s="117">
        <v>45.3</v>
      </c>
    </row>
    <row r="3393" spans="1:3" x14ac:dyDescent="0.3">
      <c r="A3393" s="128">
        <v>43982</v>
      </c>
      <c r="B3393" s="117">
        <v>130.18</v>
      </c>
      <c r="C3393" s="117">
        <v>45.3</v>
      </c>
    </row>
    <row r="3394" spans="1:3" x14ac:dyDescent="0.3">
      <c r="A3394" s="128">
        <v>43983</v>
      </c>
      <c r="B3394" s="117">
        <v>130.16</v>
      </c>
      <c r="C3394" s="117">
        <v>45.29</v>
      </c>
    </row>
    <row r="3395" spans="1:3" x14ac:dyDescent="0.3">
      <c r="A3395" s="128">
        <v>43984</v>
      </c>
      <c r="B3395" s="117">
        <v>130.13999999999999</v>
      </c>
      <c r="C3395" s="117">
        <v>45.31</v>
      </c>
    </row>
    <row r="3396" spans="1:3" x14ac:dyDescent="0.3">
      <c r="A3396" s="128">
        <v>43985</v>
      </c>
      <c r="B3396" s="117">
        <v>130.16999999999999</v>
      </c>
      <c r="C3396" s="117">
        <v>45.29</v>
      </c>
    </row>
    <row r="3397" spans="1:3" x14ac:dyDescent="0.3">
      <c r="A3397" s="128">
        <v>43986</v>
      </c>
      <c r="B3397" s="117">
        <v>130.19</v>
      </c>
      <c r="C3397" s="117">
        <v>45.3</v>
      </c>
    </row>
    <row r="3398" spans="1:3" x14ac:dyDescent="0.3">
      <c r="A3398" s="128">
        <v>43987</v>
      </c>
      <c r="B3398" s="117">
        <v>130.19</v>
      </c>
      <c r="C3398" s="117">
        <v>45.29</v>
      </c>
    </row>
    <row r="3399" spans="1:3" x14ac:dyDescent="0.3">
      <c r="A3399" s="128">
        <v>43988</v>
      </c>
      <c r="B3399" s="117">
        <v>130</v>
      </c>
      <c r="C3399" s="117">
        <v>45.29</v>
      </c>
    </row>
    <row r="3400" spans="1:3" x14ac:dyDescent="0.3">
      <c r="A3400" s="128">
        <v>43989</v>
      </c>
      <c r="B3400" s="117">
        <v>129.83000000000001</v>
      </c>
      <c r="C3400" s="117">
        <v>45.29</v>
      </c>
    </row>
    <row r="3401" spans="1:3" x14ac:dyDescent="0.3">
      <c r="A3401" s="128">
        <v>43990</v>
      </c>
      <c r="B3401" s="117">
        <v>129.72</v>
      </c>
      <c r="C3401" s="117">
        <v>45.28</v>
      </c>
    </row>
    <row r="3402" spans="1:3" x14ac:dyDescent="0.3">
      <c r="A3402" s="128">
        <v>43991</v>
      </c>
      <c r="B3402" s="117">
        <v>129.57</v>
      </c>
      <c r="C3402" s="117">
        <v>45.28</v>
      </c>
    </row>
    <row r="3403" spans="1:3" x14ac:dyDescent="0.3">
      <c r="A3403" s="128">
        <v>43992</v>
      </c>
      <c r="B3403" s="117">
        <v>129.44999999999999</v>
      </c>
      <c r="C3403" s="117">
        <v>45.32</v>
      </c>
    </row>
    <row r="3404" spans="1:3" x14ac:dyDescent="0.3">
      <c r="A3404" s="128">
        <v>43993</v>
      </c>
      <c r="B3404" s="117">
        <v>129.56</v>
      </c>
      <c r="C3404" s="117">
        <v>45.31</v>
      </c>
    </row>
    <row r="3405" spans="1:3" x14ac:dyDescent="0.3">
      <c r="A3405" s="128">
        <v>43994</v>
      </c>
      <c r="B3405" s="117">
        <v>129.66</v>
      </c>
      <c r="C3405" s="117">
        <v>45.31</v>
      </c>
    </row>
    <row r="3406" spans="1:3" x14ac:dyDescent="0.3">
      <c r="A3406" s="128">
        <v>43995</v>
      </c>
      <c r="B3406" s="117">
        <v>129.68</v>
      </c>
      <c r="C3406" s="117">
        <v>45.31</v>
      </c>
    </row>
    <row r="3407" spans="1:3" x14ac:dyDescent="0.3">
      <c r="A3407" s="128">
        <v>43996</v>
      </c>
      <c r="B3407" s="117">
        <v>129.69</v>
      </c>
      <c r="C3407" s="117">
        <v>45.3</v>
      </c>
    </row>
    <row r="3408" spans="1:3" x14ac:dyDescent="0.3">
      <c r="A3408" s="128">
        <v>43997</v>
      </c>
      <c r="B3408" s="117">
        <v>130.07</v>
      </c>
      <c r="C3408" s="117">
        <v>45.31</v>
      </c>
    </row>
    <row r="3409" spans="1:3" x14ac:dyDescent="0.3">
      <c r="A3409" s="128">
        <v>43998</v>
      </c>
      <c r="B3409" s="117">
        <v>130.31</v>
      </c>
      <c r="C3409" s="117">
        <v>45.28</v>
      </c>
    </row>
    <row r="3410" spans="1:3" x14ac:dyDescent="0.3">
      <c r="A3410" s="128">
        <v>43999</v>
      </c>
      <c r="B3410" s="117">
        <v>130.41999999999999</v>
      </c>
      <c r="C3410" s="117">
        <v>45.27</v>
      </c>
    </row>
    <row r="3411" spans="1:3" x14ac:dyDescent="0.3">
      <c r="A3411" s="128">
        <v>44000</v>
      </c>
      <c r="B3411" s="117">
        <v>130.49</v>
      </c>
      <c r="C3411" s="117">
        <v>45.28</v>
      </c>
    </row>
    <row r="3412" spans="1:3" x14ac:dyDescent="0.3">
      <c r="A3412" s="128">
        <v>44001</v>
      </c>
      <c r="B3412" s="117">
        <v>130.68</v>
      </c>
      <c r="C3412" s="117">
        <v>45.28</v>
      </c>
    </row>
    <row r="3413" spans="1:3" x14ac:dyDescent="0.3">
      <c r="A3413" s="128">
        <v>44002</v>
      </c>
      <c r="B3413" s="117">
        <v>130.76</v>
      </c>
      <c r="C3413" s="117">
        <v>45.29</v>
      </c>
    </row>
    <row r="3414" spans="1:3" x14ac:dyDescent="0.3">
      <c r="A3414" s="128">
        <v>44003</v>
      </c>
      <c r="B3414" s="117">
        <v>130.86000000000001</v>
      </c>
      <c r="C3414" s="117">
        <v>45.28</v>
      </c>
    </row>
    <row r="3415" spans="1:3" x14ac:dyDescent="0.3">
      <c r="A3415" s="128">
        <v>44004</v>
      </c>
      <c r="B3415" s="117">
        <v>130.97999999999999</v>
      </c>
      <c r="C3415" s="117">
        <v>45.3</v>
      </c>
    </row>
    <row r="3416" spans="1:3" x14ac:dyDescent="0.3">
      <c r="A3416" s="128">
        <v>44005</v>
      </c>
      <c r="B3416" s="117">
        <v>131.07</v>
      </c>
      <c r="C3416" s="117">
        <v>45.29</v>
      </c>
    </row>
    <row r="3417" spans="1:3" x14ac:dyDescent="0.3">
      <c r="A3417" s="128">
        <v>44006</v>
      </c>
      <c r="B3417" s="117">
        <v>130.74</v>
      </c>
      <c r="C3417" s="117">
        <v>45.29</v>
      </c>
    </row>
    <row r="3418" spans="1:3" x14ac:dyDescent="0.3">
      <c r="A3418" s="128">
        <v>44007</v>
      </c>
      <c r="B3418" s="117">
        <v>130.53</v>
      </c>
      <c r="C3418" s="117">
        <v>45.29</v>
      </c>
    </row>
    <row r="3419" spans="1:3" x14ac:dyDescent="0.3">
      <c r="A3419" s="128">
        <v>44008</v>
      </c>
      <c r="B3419" s="117">
        <v>130.32</v>
      </c>
      <c r="C3419" s="117">
        <v>45.29</v>
      </c>
    </row>
    <row r="3420" spans="1:3" x14ac:dyDescent="0.3">
      <c r="A3420" s="128">
        <v>44009</v>
      </c>
      <c r="B3420" s="117">
        <v>130.13999999999999</v>
      </c>
      <c r="C3420" s="117">
        <v>45.29</v>
      </c>
    </row>
    <row r="3421" spans="1:3" x14ac:dyDescent="0.3">
      <c r="A3421" s="128">
        <v>44010</v>
      </c>
      <c r="B3421" s="117">
        <v>130.02000000000001</v>
      </c>
      <c r="C3421" s="117">
        <v>45.29</v>
      </c>
    </row>
    <row r="3422" spans="1:3" x14ac:dyDescent="0.3">
      <c r="A3422" s="128">
        <v>44011</v>
      </c>
      <c r="B3422" s="117">
        <v>130.16999999999999</v>
      </c>
      <c r="C3422" s="117">
        <v>45.29</v>
      </c>
    </row>
    <row r="3423" spans="1:3" x14ac:dyDescent="0.3">
      <c r="A3423" s="128">
        <v>44012</v>
      </c>
      <c r="B3423" s="117">
        <v>130.6</v>
      </c>
      <c r="C3423" s="117">
        <v>45.3</v>
      </c>
    </row>
    <row r="3424" spans="1:3" x14ac:dyDescent="0.3">
      <c r="A3424" s="128">
        <v>44013</v>
      </c>
      <c r="B3424" s="117">
        <v>130.82</v>
      </c>
      <c r="C3424" s="117">
        <v>45.3</v>
      </c>
    </row>
    <row r="3425" spans="1:3" x14ac:dyDescent="0.3">
      <c r="A3425" s="128">
        <v>44014</v>
      </c>
      <c r="B3425" s="117">
        <v>130.94</v>
      </c>
      <c r="C3425" s="117">
        <v>45.3</v>
      </c>
    </row>
    <row r="3426" spans="1:3" x14ac:dyDescent="0.3">
      <c r="A3426" s="128">
        <v>44015</v>
      </c>
      <c r="B3426" s="117">
        <v>131.4</v>
      </c>
      <c r="C3426" s="117">
        <v>45.3</v>
      </c>
    </row>
    <row r="3427" spans="1:3" x14ac:dyDescent="0.3">
      <c r="A3427" s="128">
        <v>44016</v>
      </c>
      <c r="B3427" s="117">
        <v>132.11000000000001</v>
      </c>
      <c r="C3427" s="117">
        <v>45.3</v>
      </c>
    </row>
    <row r="3428" spans="1:3" x14ac:dyDescent="0.3">
      <c r="A3428" s="128">
        <v>44017</v>
      </c>
      <c r="B3428" s="117">
        <v>132.41999999999999</v>
      </c>
      <c r="C3428" s="117">
        <v>45.3</v>
      </c>
    </row>
    <row r="3429" spans="1:3" x14ac:dyDescent="0.3">
      <c r="A3429" s="128">
        <v>44018</v>
      </c>
      <c r="B3429" s="117">
        <v>132.54</v>
      </c>
      <c r="C3429" s="117">
        <v>45.3</v>
      </c>
    </row>
    <row r="3430" spans="1:3" x14ac:dyDescent="0.3">
      <c r="A3430" s="128">
        <v>44019</v>
      </c>
      <c r="B3430" s="117">
        <v>132.75</v>
      </c>
      <c r="C3430" s="117">
        <v>45.3</v>
      </c>
    </row>
    <row r="3431" spans="1:3" x14ac:dyDescent="0.3">
      <c r="A3431" s="128">
        <v>44020</v>
      </c>
      <c r="B3431" s="117">
        <v>132.94999999999999</v>
      </c>
      <c r="C3431" s="117">
        <v>45.3</v>
      </c>
    </row>
    <row r="3432" spans="1:3" x14ac:dyDescent="0.3">
      <c r="A3432" s="128">
        <v>44021</v>
      </c>
      <c r="B3432" s="117">
        <v>133.11000000000001</v>
      </c>
      <c r="C3432" s="117">
        <v>45.3</v>
      </c>
    </row>
    <row r="3433" spans="1:3" x14ac:dyDescent="0.3">
      <c r="A3433" s="128">
        <v>44022</v>
      </c>
      <c r="B3433" s="117">
        <v>133.25</v>
      </c>
      <c r="C3433" s="117">
        <v>45.3</v>
      </c>
    </row>
    <row r="3434" spans="1:3" x14ac:dyDescent="0.3">
      <c r="A3434" s="128">
        <v>44023</v>
      </c>
      <c r="B3434" s="117">
        <v>133.37</v>
      </c>
      <c r="C3434" s="117">
        <v>45.3</v>
      </c>
    </row>
    <row r="3435" spans="1:3" x14ac:dyDescent="0.3">
      <c r="A3435" s="128">
        <v>44024</v>
      </c>
      <c r="B3435" s="117">
        <v>133.51</v>
      </c>
      <c r="C3435" s="117">
        <v>45.3</v>
      </c>
    </row>
    <row r="3436" spans="1:3" x14ac:dyDescent="0.3">
      <c r="A3436" s="128">
        <v>44025</v>
      </c>
      <c r="B3436" s="117">
        <v>133.62</v>
      </c>
      <c r="C3436" s="117">
        <v>45.3</v>
      </c>
    </row>
    <row r="3437" spans="1:3" x14ac:dyDescent="0.3">
      <c r="A3437" s="128">
        <v>44026</v>
      </c>
      <c r="B3437" s="117">
        <v>133.75</v>
      </c>
      <c r="C3437" s="117">
        <v>45.3</v>
      </c>
    </row>
    <row r="3438" spans="1:3" x14ac:dyDescent="0.3">
      <c r="A3438" s="128">
        <v>44027</v>
      </c>
      <c r="B3438" s="117">
        <v>133.87</v>
      </c>
      <c r="C3438" s="117">
        <v>45.32</v>
      </c>
    </row>
    <row r="3439" spans="1:3" x14ac:dyDescent="0.3">
      <c r="A3439" s="128">
        <v>44028</v>
      </c>
      <c r="B3439" s="117">
        <v>134</v>
      </c>
      <c r="C3439" s="117">
        <v>45.3</v>
      </c>
    </row>
    <row r="3440" spans="1:3" x14ac:dyDescent="0.3">
      <c r="A3440" s="128">
        <v>44029</v>
      </c>
      <c r="B3440" s="117">
        <v>134.1</v>
      </c>
      <c r="C3440" s="117">
        <v>45.29</v>
      </c>
    </row>
    <row r="3441" spans="1:3" x14ac:dyDescent="0.3">
      <c r="A3441" s="128">
        <v>44030</v>
      </c>
      <c r="B3441" s="117">
        <v>134.19999999999999</v>
      </c>
      <c r="C3441" s="117">
        <v>45.28</v>
      </c>
    </row>
    <row r="3442" spans="1:3" x14ac:dyDescent="0.3">
      <c r="A3442" s="128">
        <v>44031</v>
      </c>
      <c r="B3442" s="117">
        <v>134.19</v>
      </c>
      <c r="C3442" s="117">
        <v>45.28</v>
      </c>
    </row>
    <row r="3443" spans="1:3" x14ac:dyDescent="0.3">
      <c r="A3443" s="128">
        <v>44032</v>
      </c>
      <c r="B3443" s="117">
        <v>134.31</v>
      </c>
      <c r="C3443" s="117">
        <v>45.29</v>
      </c>
    </row>
    <row r="3444" spans="1:3" x14ac:dyDescent="0.3">
      <c r="A3444" s="128">
        <v>44033</v>
      </c>
      <c r="B3444" s="117">
        <v>134.44</v>
      </c>
      <c r="C3444" s="117">
        <v>45.28</v>
      </c>
    </row>
    <row r="3445" spans="1:3" x14ac:dyDescent="0.3">
      <c r="A3445" s="128">
        <v>44034</v>
      </c>
      <c r="B3445" s="117">
        <v>134.57</v>
      </c>
      <c r="C3445" s="117">
        <v>45.32</v>
      </c>
    </row>
    <row r="3446" spans="1:3" x14ac:dyDescent="0.3">
      <c r="A3446" s="128">
        <v>44035</v>
      </c>
      <c r="B3446" s="117">
        <v>134.72</v>
      </c>
      <c r="C3446" s="117">
        <v>45.32</v>
      </c>
    </row>
    <row r="3447" spans="1:3" x14ac:dyDescent="0.3">
      <c r="A3447" s="128">
        <v>44036</v>
      </c>
      <c r="B3447" s="117">
        <v>134.84</v>
      </c>
      <c r="C3447" s="117">
        <v>45.32</v>
      </c>
    </row>
    <row r="3448" spans="1:3" x14ac:dyDescent="0.3">
      <c r="A3448" s="128">
        <v>44037</v>
      </c>
      <c r="B3448" s="117">
        <v>135.06</v>
      </c>
      <c r="C3448" s="117">
        <v>45.31</v>
      </c>
    </row>
    <row r="3449" spans="1:3" x14ac:dyDescent="0.3">
      <c r="A3449" s="128">
        <v>44038</v>
      </c>
      <c r="B3449" s="117">
        <v>135.29</v>
      </c>
      <c r="C3449" s="117">
        <v>45.31</v>
      </c>
    </row>
    <row r="3450" spans="1:3" x14ac:dyDescent="0.3">
      <c r="A3450" s="128">
        <v>44039</v>
      </c>
      <c r="B3450" s="117">
        <v>135.44</v>
      </c>
      <c r="C3450" s="117">
        <v>45.31</v>
      </c>
    </row>
    <row r="3451" spans="1:3" x14ac:dyDescent="0.3">
      <c r="A3451" s="128">
        <v>44040</v>
      </c>
      <c r="B3451" s="117">
        <v>135.18</v>
      </c>
      <c r="C3451" s="117">
        <v>45.3</v>
      </c>
    </row>
    <row r="3452" spans="1:3" x14ac:dyDescent="0.3">
      <c r="A3452" s="128">
        <v>44041</v>
      </c>
      <c r="B3452" s="117">
        <v>134.85</v>
      </c>
      <c r="C3452" s="117">
        <v>45.33</v>
      </c>
    </row>
    <row r="3453" spans="1:3" x14ac:dyDescent="0.3">
      <c r="A3453" s="128">
        <v>44042</v>
      </c>
      <c r="B3453" s="117">
        <v>134.56</v>
      </c>
      <c r="C3453" s="117">
        <v>45.31</v>
      </c>
    </row>
    <row r="3454" spans="1:3" x14ac:dyDescent="0.3">
      <c r="A3454" s="128">
        <v>44043</v>
      </c>
      <c r="B3454" s="117">
        <v>134.72</v>
      </c>
      <c r="C3454" s="117">
        <v>45.31</v>
      </c>
    </row>
    <row r="3455" spans="1:3" x14ac:dyDescent="0.3">
      <c r="A3455" s="128">
        <v>44044</v>
      </c>
      <c r="B3455" s="117">
        <v>136.01</v>
      </c>
      <c r="C3455" s="117">
        <v>45.37</v>
      </c>
    </row>
    <row r="3456" spans="1:3" x14ac:dyDescent="0.3">
      <c r="A3456" s="128">
        <v>44045</v>
      </c>
      <c r="B3456" s="117">
        <v>140.94</v>
      </c>
      <c r="C3456" s="117">
        <v>45.37</v>
      </c>
    </row>
    <row r="3457" spans="1:3" x14ac:dyDescent="0.3">
      <c r="A3457" s="128">
        <v>44046</v>
      </c>
      <c r="B3457" s="117">
        <v>144.28</v>
      </c>
      <c r="C3457" s="117">
        <v>45.38</v>
      </c>
    </row>
    <row r="3458" spans="1:3" x14ac:dyDescent="0.3">
      <c r="A3458" s="128">
        <v>44047</v>
      </c>
      <c r="B3458" s="117">
        <v>146.99</v>
      </c>
      <c r="C3458" s="117">
        <v>45.46</v>
      </c>
    </row>
    <row r="3459" spans="1:3" x14ac:dyDescent="0.3">
      <c r="A3459" s="128">
        <v>44048</v>
      </c>
      <c r="B3459" s="117">
        <v>147.97</v>
      </c>
      <c r="C3459" s="117">
        <v>45.98</v>
      </c>
    </row>
    <row r="3460" spans="1:3" x14ac:dyDescent="0.3">
      <c r="A3460" s="128">
        <v>44049</v>
      </c>
      <c r="B3460" s="117">
        <v>147.93</v>
      </c>
      <c r="C3460" s="117">
        <v>45.98</v>
      </c>
    </row>
    <row r="3461" spans="1:3" x14ac:dyDescent="0.3">
      <c r="A3461" s="128">
        <v>44050</v>
      </c>
      <c r="B3461" s="117">
        <v>147.69999999999999</v>
      </c>
      <c r="C3461" s="117">
        <v>45.98</v>
      </c>
    </row>
    <row r="3462" spans="1:3" x14ac:dyDescent="0.3">
      <c r="A3462" s="128">
        <v>44051</v>
      </c>
      <c r="B3462" s="117">
        <v>147.38</v>
      </c>
      <c r="C3462" s="117">
        <v>45.98</v>
      </c>
    </row>
    <row r="3463" spans="1:3" x14ac:dyDescent="0.3">
      <c r="A3463" s="128">
        <v>44052</v>
      </c>
      <c r="B3463" s="117">
        <v>147.26</v>
      </c>
      <c r="C3463" s="117">
        <v>45.98</v>
      </c>
    </row>
    <row r="3464" spans="1:3" x14ac:dyDescent="0.3">
      <c r="A3464" s="128">
        <v>44053</v>
      </c>
      <c r="B3464" s="117">
        <v>147.18</v>
      </c>
      <c r="C3464" s="117">
        <v>45.96</v>
      </c>
    </row>
    <row r="3465" spans="1:3" x14ac:dyDescent="0.3">
      <c r="A3465" s="128">
        <v>44054</v>
      </c>
      <c r="B3465" s="117">
        <v>147.13</v>
      </c>
      <c r="C3465" s="117">
        <v>45.98</v>
      </c>
    </row>
    <row r="3466" spans="1:3" x14ac:dyDescent="0.3">
      <c r="A3466" s="128">
        <v>44055</v>
      </c>
      <c r="B3466" s="117">
        <v>146.69999999999999</v>
      </c>
      <c r="C3466" s="117">
        <v>45.98</v>
      </c>
    </row>
    <row r="3467" spans="1:3" x14ac:dyDescent="0.3">
      <c r="A3467" s="128">
        <v>44056</v>
      </c>
      <c r="B3467" s="117">
        <v>146.27000000000001</v>
      </c>
      <c r="C3467" s="117">
        <v>45.98</v>
      </c>
    </row>
    <row r="3468" spans="1:3" x14ac:dyDescent="0.3">
      <c r="A3468" s="128">
        <v>44057</v>
      </c>
      <c r="B3468" s="117">
        <v>146.31</v>
      </c>
      <c r="C3468" s="117">
        <v>45.98</v>
      </c>
    </row>
    <row r="3469" spans="1:3" x14ac:dyDescent="0.3">
      <c r="A3469" s="128">
        <v>44058</v>
      </c>
      <c r="B3469" s="117">
        <v>146.04</v>
      </c>
      <c r="C3469" s="117">
        <v>45.98</v>
      </c>
    </row>
    <row r="3470" spans="1:3" x14ac:dyDescent="0.3">
      <c r="A3470" s="128">
        <v>44059</v>
      </c>
      <c r="B3470" s="117">
        <v>145.80000000000001</v>
      </c>
      <c r="C3470" s="117">
        <v>45.98</v>
      </c>
    </row>
    <row r="3471" spans="1:3" x14ac:dyDescent="0.3">
      <c r="A3471" s="128">
        <v>44060</v>
      </c>
      <c r="B3471" s="117">
        <v>145.72</v>
      </c>
      <c r="C3471" s="117">
        <v>45.98</v>
      </c>
    </row>
    <row r="3472" spans="1:3" x14ac:dyDescent="0.3">
      <c r="A3472" s="128">
        <v>44061</v>
      </c>
      <c r="B3472" s="117">
        <v>145.61000000000001</v>
      </c>
      <c r="C3472" s="117">
        <v>45.99</v>
      </c>
    </row>
    <row r="3473" spans="1:3" x14ac:dyDescent="0.3">
      <c r="A3473" s="128">
        <v>44062</v>
      </c>
      <c r="B3473" s="117">
        <v>145.49</v>
      </c>
      <c r="C3473" s="117">
        <v>45.99</v>
      </c>
    </row>
    <row r="3474" spans="1:3" x14ac:dyDescent="0.3">
      <c r="A3474" s="128">
        <v>44063</v>
      </c>
      <c r="B3474" s="117">
        <v>145.37</v>
      </c>
      <c r="C3474" s="117">
        <v>45.99</v>
      </c>
    </row>
    <row r="3475" spans="1:3" x14ac:dyDescent="0.3">
      <c r="A3475" s="128">
        <v>44064</v>
      </c>
      <c r="B3475" s="117">
        <v>145.30000000000001</v>
      </c>
      <c r="C3475" s="117">
        <v>45.99</v>
      </c>
    </row>
    <row r="3476" spans="1:3" x14ac:dyDescent="0.3">
      <c r="A3476" s="128">
        <v>44065</v>
      </c>
      <c r="B3476" s="117">
        <v>145.09</v>
      </c>
      <c r="C3476" s="117">
        <v>45.98</v>
      </c>
    </row>
    <row r="3477" spans="1:3" x14ac:dyDescent="0.3">
      <c r="A3477" s="128">
        <v>44066</v>
      </c>
      <c r="B3477" s="117">
        <v>144.74</v>
      </c>
      <c r="C3477" s="117">
        <v>45.98</v>
      </c>
    </row>
    <row r="3478" spans="1:3" x14ac:dyDescent="0.3">
      <c r="A3478" s="128">
        <v>44067</v>
      </c>
      <c r="B3478" s="117">
        <v>144.41</v>
      </c>
      <c r="C3478" s="117">
        <v>45.99</v>
      </c>
    </row>
    <row r="3479" spans="1:3" x14ac:dyDescent="0.3">
      <c r="A3479" s="128">
        <v>44068</v>
      </c>
      <c r="B3479" s="117">
        <v>143.77000000000001</v>
      </c>
      <c r="C3479" s="117">
        <v>45.99</v>
      </c>
    </row>
    <row r="3480" spans="1:3" x14ac:dyDescent="0.3">
      <c r="A3480" s="128">
        <v>44069</v>
      </c>
      <c r="B3480" s="117">
        <v>142.86000000000001</v>
      </c>
      <c r="C3480" s="117">
        <v>45.99</v>
      </c>
    </row>
    <row r="3481" spans="1:3" x14ac:dyDescent="0.3">
      <c r="A3481" s="128">
        <v>44070</v>
      </c>
      <c r="B3481" s="117">
        <v>142.26</v>
      </c>
      <c r="C3481" s="117">
        <v>45.99</v>
      </c>
    </row>
    <row r="3482" spans="1:3" x14ac:dyDescent="0.3">
      <c r="A3482" s="128">
        <v>44071</v>
      </c>
      <c r="B3482" s="117">
        <v>141.69</v>
      </c>
      <c r="C3482" s="117">
        <v>45.99</v>
      </c>
    </row>
    <row r="3483" spans="1:3" x14ac:dyDescent="0.3">
      <c r="A3483" s="128">
        <v>44072</v>
      </c>
      <c r="B3483" s="117">
        <v>141.11000000000001</v>
      </c>
      <c r="C3483" s="117">
        <v>45.99</v>
      </c>
    </row>
    <row r="3484" spans="1:3" x14ac:dyDescent="0.3">
      <c r="A3484" s="128">
        <v>44073</v>
      </c>
      <c r="B3484" s="117">
        <v>140.62</v>
      </c>
      <c r="C3484" s="117">
        <v>45.99</v>
      </c>
    </row>
    <row r="3485" spans="1:3" x14ac:dyDescent="0.3">
      <c r="A3485" s="128">
        <v>44074</v>
      </c>
      <c r="B3485" s="117">
        <v>140.34</v>
      </c>
      <c r="C3485" s="117">
        <v>45.99</v>
      </c>
    </row>
    <row r="3486" spans="1:3" x14ac:dyDescent="0.3">
      <c r="A3486" s="128">
        <v>44075</v>
      </c>
      <c r="B3486" s="117">
        <v>139.57</v>
      </c>
      <c r="C3486" s="117">
        <v>45.99</v>
      </c>
    </row>
    <row r="3487" spans="1:3" x14ac:dyDescent="0.3">
      <c r="A3487" s="128">
        <v>44076</v>
      </c>
      <c r="B3487" s="117">
        <v>139.07</v>
      </c>
      <c r="C3487" s="117">
        <v>45.99</v>
      </c>
    </row>
    <row r="3488" spans="1:3" x14ac:dyDescent="0.3">
      <c r="A3488" s="128">
        <v>44077</v>
      </c>
      <c r="B3488" s="117">
        <v>138.85</v>
      </c>
      <c r="C3488" s="117">
        <v>45.39</v>
      </c>
    </row>
    <row r="3489" spans="1:3" x14ac:dyDescent="0.3">
      <c r="A3489" s="128">
        <v>44078</v>
      </c>
      <c r="B3489" s="117">
        <v>138.85</v>
      </c>
      <c r="C3489" s="117">
        <v>45.36</v>
      </c>
    </row>
    <row r="3490" spans="1:3" x14ac:dyDescent="0.3">
      <c r="A3490" s="128">
        <v>44079</v>
      </c>
      <c r="B3490" s="117">
        <v>138.36000000000001</v>
      </c>
      <c r="C3490" s="117">
        <v>45.35</v>
      </c>
    </row>
    <row r="3491" spans="1:3" x14ac:dyDescent="0.3">
      <c r="A3491" s="128">
        <v>44080</v>
      </c>
      <c r="B3491" s="117">
        <v>137.69999999999999</v>
      </c>
      <c r="C3491" s="117">
        <v>45.99</v>
      </c>
    </row>
    <row r="3492" spans="1:3" x14ac:dyDescent="0.3">
      <c r="A3492" s="128">
        <v>44081</v>
      </c>
      <c r="B3492" s="117">
        <v>137.56</v>
      </c>
      <c r="C3492" s="117">
        <v>46</v>
      </c>
    </row>
    <row r="3493" spans="1:3" x14ac:dyDescent="0.3">
      <c r="A3493" s="128">
        <v>44082</v>
      </c>
      <c r="B3493" s="117">
        <v>137.26</v>
      </c>
      <c r="C3493" s="117">
        <v>46</v>
      </c>
    </row>
    <row r="3494" spans="1:3" x14ac:dyDescent="0.3">
      <c r="A3494" s="128">
        <v>44083</v>
      </c>
      <c r="B3494" s="117">
        <v>136.99</v>
      </c>
      <c r="C3494" s="117">
        <v>45.99</v>
      </c>
    </row>
    <row r="3495" spans="1:3" x14ac:dyDescent="0.3">
      <c r="A3495" s="128">
        <v>44084</v>
      </c>
      <c r="B3495" s="117">
        <v>136.58000000000001</v>
      </c>
      <c r="C3495" s="117">
        <v>45.99</v>
      </c>
    </row>
    <row r="3496" spans="1:3" x14ac:dyDescent="0.3">
      <c r="A3496" s="128">
        <v>44085</v>
      </c>
      <c r="B3496" s="117">
        <v>136.19999999999999</v>
      </c>
      <c r="C3496" s="117">
        <v>46</v>
      </c>
    </row>
    <row r="3497" spans="1:3" x14ac:dyDescent="0.3">
      <c r="A3497" s="128">
        <v>44086</v>
      </c>
      <c r="B3497" s="117">
        <v>136.01</v>
      </c>
      <c r="C3497" s="117">
        <v>45.43</v>
      </c>
    </row>
    <row r="3498" spans="1:3" x14ac:dyDescent="0.3">
      <c r="A3498" s="128">
        <v>44087</v>
      </c>
      <c r="B3498" s="117">
        <v>135.86000000000001</v>
      </c>
      <c r="C3498" s="117">
        <v>45.36</v>
      </c>
    </row>
    <row r="3499" spans="1:3" x14ac:dyDescent="0.3">
      <c r="A3499" s="128">
        <v>44088</v>
      </c>
      <c r="B3499" s="117">
        <v>136.01</v>
      </c>
      <c r="C3499" s="117">
        <v>45.35</v>
      </c>
    </row>
    <row r="3500" spans="1:3" x14ac:dyDescent="0.3">
      <c r="A3500" s="128">
        <v>44089</v>
      </c>
      <c r="B3500" s="117">
        <v>136.16</v>
      </c>
      <c r="C3500" s="117">
        <v>45.35</v>
      </c>
    </row>
    <row r="3501" spans="1:3" x14ac:dyDescent="0.3">
      <c r="A3501" s="128">
        <v>44090</v>
      </c>
      <c r="B3501" s="117">
        <v>136.54</v>
      </c>
      <c r="C3501" s="117">
        <v>45.34</v>
      </c>
    </row>
    <row r="3502" spans="1:3" x14ac:dyDescent="0.3">
      <c r="A3502" s="128">
        <v>44091</v>
      </c>
      <c r="B3502" s="117">
        <v>136.75</v>
      </c>
      <c r="C3502" s="117">
        <v>45.34</v>
      </c>
    </row>
    <row r="3503" spans="1:3" x14ac:dyDescent="0.3">
      <c r="A3503" s="128">
        <v>44092</v>
      </c>
      <c r="B3503" s="117">
        <v>137.94</v>
      </c>
      <c r="C3503" s="117">
        <v>45.41</v>
      </c>
    </row>
    <row r="3504" spans="1:3" x14ac:dyDescent="0.3">
      <c r="A3504" s="128">
        <v>44093</v>
      </c>
      <c r="B3504" s="117">
        <v>142.72</v>
      </c>
      <c r="C3504" s="117">
        <v>45.43</v>
      </c>
    </row>
    <row r="3505" spans="1:3" x14ac:dyDescent="0.3">
      <c r="A3505" s="128">
        <v>44094</v>
      </c>
      <c r="B3505" s="117">
        <v>145.74</v>
      </c>
      <c r="C3505" s="117">
        <v>45.71</v>
      </c>
    </row>
    <row r="3506" spans="1:3" x14ac:dyDescent="0.3">
      <c r="A3506" s="128">
        <v>44095</v>
      </c>
      <c r="B3506" s="117">
        <v>146.91</v>
      </c>
      <c r="C3506" s="117">
        <v>45.49</v>
      </c>
    </row>
    <row r="3507" spans="1:3" x14ac:dyDescent="0.3">
      <c r="A3507" s="128">
        <v>44096</v>
      </c>
      <c r="B3507" s="117">
        <v>147.16999999999999</v>
      </c>
      <c r="C3507" s="117">
        <v>45.98</v>
      </c>
    </row>
    <row r="3508" spans="1:3" x14ac:dyDescent="0.3">
      <c r="A3508" s="128">
        <v>44097</v>
      </c>
      <c r="B3508" s="117">
        <v>147.26</v>
      </c>
      <c r="C3508" s="117">
        <v>45.98</v>
      </c>
    </row>
    <row r="3509" spans="1:3" x14ac:dyDescent="0.3">
      <c r="A3509" s="128">
        <v>44098</v>
      </c>
      <c r="B3509" s="117">
        <v>147.31</v>
      </c>
      <c r="C3509" s="117">
        <v>45.98</v>
      </c>
    </row>
    <row r="3510" spans="1:3" x14ac:dyDescent="0.3">
      <c r="A3510" s="128">
        <v>44099</v>
      </c>
      <c r="B3510" s="117">
        <v>147.46</v>
      </c>
      <c r="C3510" s="117">
        <v>45.98</v>
      </c>
    </row>
    <row r="3511" spans="1:3" x14ac:dyDescent="0.3">
      <c r="A3511" s="128">
        <v>44100</v>
      </c>
      <c r="B3511" s="117">
        <v>147.38999999999999</v>
      </c>
      <c r="C3511" s="117">
        <v>45.99</v>
      </c>
    </row>
    <row r="3512" spans="1:3" x14ac:dyDescent="0.3">
      <c r="A3512" s="128">
        <v>44101</v>
      </c>
      <c r="B3512" s="117">
        <v>147.47999999999999</v>
      </c>
      <c r="C3512" s="117">
        <v>45.98</v>
      </c>
    </row>
    <row r="3513" spans="1:3" x14ac:dyDescent="0.3">
      <c r="A3513" s="128">
        <v>44102</v>
      </c>
      <c r="B3513" s="117">
        <v>147.75</v>
      </c>
      <c r="C3513" s="117">
        <v>45.99</v>
      </c>
    </row>
    <row r="3514" spans="1:3" x14ac:dyDescent="0.3">
      <c r="A3514" s="128">
        <v>44103</v>
      </c>
      <c r="B3514" s="117">
        <v>147.97</v>
      </c>
      <c r="C3514" s="117">
        <v>45.99</v>
      </c>
    </row>
    <row r="3515" spans="1:3" x14ac:dyDescent="0.3">
      <c r="A3515" s="128">
        <v>44104</v>
      </c>
      <c r="B3515" s="117">
        <v>148.09</v>
      </c>
      <c r="C3515" s="117">
        <v>45.99</v>
      </c>
    </row>
    <row r="3516" spans="1:3" x14ac:dyDescent="0.3">
      <c r="A3516" s="128">
        <v>44105</v>
      </c>
      <c r="B3516" s="117">
        <v>148.01</v>
      </c>
      <c r="C3516" s="117">
        <v>45.98</v>
      </c>
    </row>
    <row r="3517" spans="1:3" x14ac:dyDescent="0.3">
      <c r="A3517" s="128">
        <v>44106</v>
      </c>
      <c r="B3517" s="117">
        <v>147.94</v>
      </c>
      <c r="C3517" s="117">
        <v>45.96</v>
      </c>
    </row>
    <row r="3518" spans="1:3" x14ac:dyDescent="0.3">
      <c r="A3518" s="128">
        <v>44107</v>
      </c>
      <c r="B3518" s="117">
        <v>148.06</v>
      </c>
      <c r="C3518" s="117">
        <v>45.99</v>
      </c>
    </row>
    <row r="3519" spans="1:3" x14ac:dyDescent="0.3">
      <c r="A3519" s="128">
        <v>44108</v>
      </c>
      <c r="B3519" s="117">
        <v>148.16999999999999</v>
      </c>
      <c r="C3519" s="117">
        <v>45.98</v>
      </c>
    </row>
    <row r="3520" spans="1:3" x14ac:dyDescent="0.3">
      <c r="A3520" s="128">
        <v>44109</v>
      </c>
      <c r="B3520" s="117">
        <v>148.41999999999999</v>
      </c>
      <c r="C3520" s="117">
        <v>45.98</v>
      </c>
    </row>
    <row r="3521" spans="1:3" x14ac:dyDescent="0.3">
      <c r="A3521" s="128">
        <v>44110</v>
      </c>
      <c r="B3521" s="117">
        <v>148.26</v>
      </c>
      <c r="C3521" s="117">
        <v>45.98</v>
      </c>
    </row>
    <row r="3522" spans="1:3" x14ac:dyDescent="0.3">
      <c r="A3522" s="128">
        <v>44111</v>
      </c>
      <c r="B3522" s="117">
        <v>148.13999999999999</v>
      </c>
      <c r="C3522" s="117">
        <v>45.98</v>
      </c>
    </row>
    <row r="3523" spans="1:3" x14ac:dyDescent="0.3">
      <c r="A3523" s="128">
        <v>44112</v>
      </c>
      <c r="B3523" s="117">
        <v>148.11000000000001</v>
      </c>
      <c r="C3523" s="117">
        <v>45.98</v>
      </c>
    </row>
    <row r="3524" spans="1:3" x14ac:dyDescent="0.3">
      <c r="A3524" s="128">
        <v>44113</v>
      </c>
      <c r="B3524" s="117">
        <v>147.97999999999999</v>
      </c>
      <c r="C3524" s="117">
        <v>45.98</v>
      </c>
    </row>
    <row r="3525" spans="1:3" x14ac:dyDescent="0.3">
      <c r="A3525" s="128">
        <v>44114</v>
      </c>
      <c r="B3525" s="117">
        <v>147.94</v>
      </c>
      <c r="C3525" s="117">
        <v>45.98</v>
      </c>
    </row>
    <row r="3526" spans="1:3" x14ac:dyDescent="0.3">
      <c r="A3526" s="128">
        <v>44115</v>
      </c>
      <c r="B3526" s="117">
        <v>148.01</v>
      </c>
      <c r="C3526" s="117">
        <v>45.99</v>
      </c>
    </row>
    <row r="3527" spans="1:3" x14ac:dyDescent="0.3">
      <c r="A3527" s="128">
        <v>44116</v>
      </c>
      <c r="B3527" s="117">
        <v>148.13</v>
      </c>
      <c r="C3527" s="117">
        <v>45.98</v>
      </c>
    </row>
    <row r="3528" spans="1:3" x14ac:dyDescent="0.3">
      <c r="A3528" s="128">
        <v>44117</v>
      </c>
      <c r="B3528" s="117">
        <v>148.11000000000001</v>
      </c>
      <c r="C3528" s="117">
        <v>45.98</v>
      </c>
    </row>
    <row r="3529" spans="1:3" x14ac:dyDescent="0.3">
      <c r="A3529" s="128">
        <v>44118</v>
      </c>
      <c r="B3529" s="117">
        <v>147.93</v>
      </c>
      <c r="C3529" s="117">
        <v>45.99</v>
      </c>
    </row>
    <row r="3530" spans="1:3" x14ac:dyDescent="0.3">
      <c r="A3530" s="128">
        <v>44119</v>
      </c>
      <c r="B3530" s="117">
        <v>147.66</v>
      </c>
      <c r="C3530" s="117">
        <v>45.99</v>
      </c>
    </row>
    <row r="3531" spans="1:3" x14ac:dyDescent="0.3">
      <c r="A3531" s="128">
        <v>44120</v>
      </c>
      <c r="B3531" s="117">
        <v>147.52000000000001</v>
      </c>
      <c r="C3531" s="117">
        <v>45.99</v>
      </c>
    </row>
    <row r="3532" spans="1:3" x14ac:dyDescent="0.3">
      <c r="A3532" s="128">
        <v>44121</v>
      </c>
      <c r="B3532" s="117">
        <v>149.01</v>
      </c>
      <c r="C3532" s="117">
        <v>45.98</v>
      </c>
    </row>
    <row r="3533" spans="1:3" x14ac:dyDescent="0.3">
      <c r="A3533" s="128">
        <v>44122</v>
      </c>
      <c r="B3533" s="117">
        <v>149.36000000000001</v>
      </c>
      <c r="C3533" s="117">
        <v>47.88</v>
      </c>
    </row>
    <row r="3534" spans="1:3" x14ac:dyDescent="0.3">
      <c r="A3534" s="128">
        <v>44123</v>
      </c>
      <c r="B3534" s="117">
        <v>149.37</v>
      </c>
      <c r="C3534" s="117">
        <v>48.11</v>
      </c>
    </row>
    <row r="3535" spans="1:3" x14ac:dyDescent="0.3">
      <c r="A3535" s="128">
        <v>44124</v>
      </c>
      <c r="B3535" s="117">
        <v>149.34</v>
      </c>
      <c r="C3535" s="117">
        <v>45.97</v>
      </c>
    </row>
    <row r="3536" spans="1:3" x14ac:dyDescent="0.3">
      <c r="A3536" s="128">
        <v>44125</v>
      </c>
      <c r="B3536" s="117">
        <v>149.03</v>
      </c>
      <c r="C3536" s="117">
        <v>45.97</v>
      </c>
    </row>
    <row r="3537" spans="1:3" x14ac:dyDescent="0.3">
      <c r="A3537" s="128">
        <v>44126</v>
      </c>
      <c r="B3537" s="117">
        <v>148.78</v>
      </c>
      <c r="C3537" s="117">
        <v>45.97</v>
      </c>
    </row>
    <row r="3538" spans="1:3" x14ac:dyDescent="0.3">
      <c r="A3538" s="128">
        <v>44127</v>
      </c>
      <c r="B3538" s="117">
        <v>148.51</v>
      </c>
      <c r="C3538" s="117">
        <v>45.97</v>
      </c>
    </row>
    <row r="3539" spans="1:3" x14ac:dyDescent="0.3">
      <c r="A3539" s="128">
        <v>44128</v>
      </c>
      <c r="B3539" s="117">
        <v>148.44999999999999</v>
      </c>
      <c r="C3539" s="117">
        <v>45.97</v>
      </c>
    </row>
    <row r="3540" spans="1:3" x14ac:dyDescent="0.3">
      <c r="A3540" s="128">
        <v>44129</v>
      </c>
      <c r="B3540" s="117">
        <v>148.43</v>
      </c>
      <c r="C3540" s="117">
        <v>45.98</v>
      </c>
    </row>
    <row r="3541" spans="1:3" x14ac:dyDescent="0.3">
      <c r="A3541" s="128">
        <v>44130</v>
      </c>
      <c r="B3541" s="117">
        <v>148.69999999999999</v>
      </c>
      <c r="C3541" s="117">
        <v>45.98</v>
      </c>
    </row>
    <row r="3542" spans="1:3" x14ac:dyDescent="0.3">
      <c r="A3542" s="128">
        <v>44131</v>
      </c>
      <c r="B3542" s="117">
        <v>148.5</v>
      </c>
      <c r="C3542" s="117">
        <v>45.98</v>
      </c>
    </row>
    <row r="3543" spans="1:3" x14ac:dyDescent="0.3">
      <c r="A3543" s="128">
        <v>44132</v>
      </c>
      <c r="B3543" s="117">
        <v>148.38999999999999</v>
      </c>
      <c r="C3543" s="117">
        <v>45.97</v>
      </c>
    </row>
    <row r="3544" spans="1:3" x14ac:dyDescent="0.3">
      <c r="A3544" s="128">
        <v>44133</v>
      </c>
      <c r="B3544" s="117">
        <v>148.38</v>
      </c>
      <c r="C3544" s="117">
        <v>45.45</v>
      </c>
    </row>
    <row r="3545" spans="1:3" x14ac:dyDescent="0.3">
      <c r="A3545" s="128">
        <v>44134</v>
      </c>
      <c r="B3545" s="117">
        <v>148.76</v>
      </c>
      <c r="C3545" s="117">
        <v>45.98</v>
      </c>
    </row>
    <row r="3546" spans="1:3" x14ac:dyDescent="0.3">
      <c r="A3546" s="128">
        <v>44135</v>
      </c>
      <c r="B3546" s="117">
        <v>148.9</v>
      </c>
      <c r="C3546" s="117">
        <v>45.98</v>
      </c>
    </row>
    <row r="3547" spans="1:3" x14ac:dyDescent="0.3">
      <c r="A3547" s="128">
        <v>44136</v>
      </c>
      <c r="B3547" s="117">
        <v>148.97</v>
      </c>
      <c r="C3547" s="117">
        <v>45.98</v>
      </c>
    </row>
    <row r="3548" spans="1:3" x14ac:dyDescent="0.3">
      <c r="A3548" s="128">
        <v>44137</v>
      </c>
      <c r="B3548" s="117">
        <v>149.01</v>
      </c>
      <c r="C3548" s="117">
        <v>45.97</v>
      </c>
    </row>
    <row r="3549" spans="1:3" x14ac:dyDescent="0.3">
      <c r="A3549" s="128">
        <v>44138</v>
      </c>
      <c r="B3549" s="117">
        <v>148.9</v>
      </c>
      <c r="C3549" s="117">
        <v>45.98</v>
      </c>
    </row>
    <row r="3550" spans="1:3" x14ac:dyDescent="0.3">
      <c r="A3550" s="128">
        <v>44139</v>
      </c>
      <c r="B3550" s="117">
        <v>148.47</v>
      </c>
      <c r="C3550" s="117">
        <v>45.76</v>
      </c>
    </row>
    <row r="3551" spans="1:3" x14ac:dyDescent="0.3">
      <c r="A3551" s="128">
        <v>44140</v>
      </c>
      <c r="B3551" s="117">
        <v>148.22999999999999</v>
      </c>
      <c r="C3551" s="117">
        <v>45.44</v>
      </c>
    </row>
    <row r="3552" spans="1:3" x14ac:dyDescent="0.3">
      <c r="A3552" s="128">
        <v>44141</v>
      </c>
      <c r="B3552" s="117">
        <v>148.25</v>
      </c>
      <c r="C3552" s="117">
        <v>45.43</v>
      </c>
    </row>
    <row r="3553" spans="1:3" x14ac:dyDescent="0.3">
      <c r="A3553" s="128">
        <v>44142</v>
      </c>
      <c r="B3553" s="117">
        <v>148.27000000000001</v>
      </c>
      <c r="C3553" s="117">
        <v>45.61</v>
      </c>
    </row>
    <row r="3554" spans="1:3" x14ac:dyDescent="0.3">
      <c r="A3554" s="128">
        <v>44143</v>
      </c>
      <c r="B3554" s="117">
        <v>148.57</v>
      </c>
      <c r="C3554" s="117">
        <v>45.47</v>
      </c>
    </row>
    <row r="3555" spans="1:3" x14ac:dyDescent="0.3">
      <c r="A3555" s="128">
        <v>44144</v>
      </c>
      <c r="B3555" s="117">
        <v>148.83000000000001</v>
      </c>
      <c r="C3555" s="117">
        <v>45.45</v>
      </c>
    </row>
    <row r="3556" spans="1:3" x14ac:dyDescent="0.3">
      <c r="A3556" s="128">
        <v>44145</v>
      </c>
      <c r="B3556" s="117">
        <v>149</v>
      </c>
      <c r="C3556" s="117">
        <v>45.46</v>
      </c>
    </row>
    <row r="3557" spans="1:3" x14ac:dyDescent="0.3">
      <c r="A3557" s="128">
        <v>44146</v>
      </c>
      <c r="B3557" s="117">
        <v>149.13999999999999</v>
      </c>
      <c r="C3557" s="117">
        <v>45.48</v>
      </c>
    </row>
    <row r="3558" spans="1:3" x14ac:dyDescent="0.3">
      <c r="A3558" s="128">
        <v>44147</v>
      </c>
      <c r="B3558" s="117">
        <v>149.25</v>
      </c>
      <c r="C3558" s="117">
        <v>45.49</v>
      </c>
    </row>
    <row r="3559" spans="1:3" x14ac:dyDescent="0.3">
      <c r="A3559" s="128">
        <v>44148</v>
      </c>
      <c r="B3559" s="117">
        <v>149.31</v>
      </c>
      <c r="C3559" s="117">
        <v>45.47</v>
      </c>
    </row>
    <row r="3560" spans="1:3" x14ac:dyDescent="0.3">
      <c r="A3560" s="128">
        <v>44149</v>
      </c>
      <c r="B3560" s="117">
        <v>149.34</v>
      </c>
      <c r="C3560" s="117">
        <v>45.47</v>
      </c>
    </row>
    <row r="3561" spans="1:3" x14ac:dyDescent="0.3">
      <c r="A3561" s="128">
        <v>44150</v>
      </c>
      <c r="B3561" s="117">
        <v>149.41999999999999</v>
      </c>
      <c r="C3561" s="117">
        <v>45.47</v>
      </c>
    </row>
    <row r="3562" spans="1:3" x14ac:dyDescent="0.3">
      <c r="A3562" s="128">
        <v>44151</v>
      </c>
      <c r="B3562" s="117">
        <v>149.49</v>
      </c>
      <c r="C3562" s="117">
        <v>45.48</v>
      </c>
    </row>
    <row r="3563" spans="1:3" x14ac:dyDescent="0.3">
      <c r="A3563" s="128">
        <v>44152</v>
      </c>
      <c r="B3563" s="117">
        <v>149.56</v>
      </c>
      <c r="C3563" s="117">
        <v>45.48</v>
      </c>
    </row>
    <row r="3564" spans="1:3" x14ac:dyDescent="0.3">
      <c r="A3564" s="128">
        <v>44153</v>
      </c>
      <c r="B3564" s="117">
        <v>149.52000000000001</v>
      </c>
      <c r="C3564" s="117">
        <v>45.45</v>
      </c>
    </row>
    <row r="3565" spans="1:3" x14ac:dyDescent="0.3">
      <c r="A3565" s="128">
        <v>44154</v>
      </c>
      <c r="B3565" s="117">
        <v>149.41</v>
      </c>
      <c r="C3565" s="117">
        <v>45.46</v>
      </c>
    </row>
    <row r="3566" spans="1:3" x14ac:dyDescent="0.3">
      <c r="A3566" s="128">
        <v>44155</v>
      </c>
      <c r="B3566" s="117">
        <v>149.22999999999999</v>
      </c>
      <c r="C3566" s="117">
        <v>45.45</v>
      </c>
    </row>
    <row r="3567" spans="1:3" x14ac:dyDescent="0.3">
      <c r="A3567" s="128">
        <v>44156</v>
      </c>
      <c r="B3567" s="117">
        <v>149.12</v>
      </c>
      <c r="C3567" s="117">
        <v>45.45</v>
      </c>
    </row>
    <row r="3568" spans="1:3" x14ac:dyDescent="0.3">
      <c r="A3568" s="128">
        <v>44157</v>
      </c>
      <c r="B3568" s="117">
        <v>149.13</v>
      </c>
      <c r="C3568" s="117">
        <v>45.47</v>
      </c>
    </row>
    <row r="3569" spans="1:3" x14ac:dyDescent="0.3">
      <c r="A3569" s="128">
        <v>44158</v>
      </c>
      <c r="B3569" s="117">
        <v>149.19</v>
      </c>
      <c r="C3569" s="117">
        <v>45.45</v>
      </c>
    </row>
    <row r="3570" spans="1:3" x14ac:dyDescent="0.3">
      <c r="A3570" s="128">
        <v>44159</v>
      </c>
      <c r="B3570" s="117">
        <v>149.19999999999999</v>
      </c>
      <c r="C3570" s="117">
        <v>45.45</v>
      </c>
    </row>
    <row r="3571" spans="1:3" x14ac:dyDescent="0.3">
      <c r="A3571" s="128">
        <v>44160</v>
      </c>
      <c r="B3571" s="117">
        <v>149.19999999999999</v>
      </c>
      <c r="C3571" s="117">
        <v>45.45</v>
      </c>
    </row>
    <row r="3572" spans="1:3" x14ac:dyDescent="0.3">
      <c r="A3572" s="128">
        <v>44161</v>
      </c>
      <c r="B3572" s="117">
        <v>149.1</v>
      </c>
      <c r="C3572" s="117">
        <v>45.45</v>
      </c>
    </row>
    <row r="3573" spans="1:3" x14ac:dyDescent="0.3">
      <c r="A3573" s="128">
        <v>44162</v>
      </c>
      <c r="B3573" s="117">
        <v>149.07</v>
      </c>
      <c r="C3573" s="117">
        <v>45.45</v>
      </c>
    </row>
    <row r="3574" spans="1:3" x14ac:dyDescent="0.3">
      <c r="A3574" s="128">
        <v>44163</v>
      </c>
      <c r="B3574" s="117">
        <v>148.99</v>
      </c>
      <c r="C3574" s="117">
        <v>45.44</v>
      </c>
    </row>
    <row r="3575" spans="1:3" x14ac:dyDescent="0.3">
      <c r="A3575" s="128">
        <v>44164</v>
      </c>
      <c r="B3575" s="117">
        <v>148.91</v>
      </c>
      <c r="C3575" s="117">
        <v>45.42</v>
      </c>
    </row>
    <row r="3576" spans="1:3" x14ac:dyDescent="0.3">
      <c r="A3576" s="128">
        <v>44165</v>
      </c>
      <c r="B3576" s="117">
        <v>148.94999999999999</v>
      </c>
      <c r="C3576" s="117">
        <v>45.44</v>
      </c>
    </row>
    <row r="3577" spans="1:3" x14ac:dyDescent="0.3">
      <c r="A3577" s="128">
        <v>44166</v>
      </c>
      <c r="B3577" s="117">
        <v>148.96</v>
      </c>
      <c r="C3577" s="117">
        <v>45.44</v>
      </c>
    </row>
    <row r="3578" spans="1:3" x14ac:dyDescent="0.3">
      <c r="A3578" s="128">
        <v>44167</v>
      </c>
      <c r="B3578" s="117">
        <v>148.91</v>
      </c>
      <c r="C3578" s="117">
        <v>45.45</v>
      </c>
    </row>
    <row r="3579" spans="1:3" x14ac:dyDescent="0.3">
      <c r="A3579" s="128">
        <v>44168</v>
      </c>
      <c r="B3579" s="117">
        <v>148.63999999999999</v>
      </c>
      <c r="C3579" s="117">
        <v>45.43</v>
      </c>
    </row>
    <row r="3580" spans="1:3" x14ac:dyDescent="0.3">
      <c r="A3580" s="128">
        <v>44169</v>
      </c>
      <c r="B3580" s="117">
        <v>148.59</v>
      </c>
      <c r="C3580" s="117">
        <v>45.45</v>
      </c>
    </row>
    <row r="3581" spans="1:3" x14ac:dyDescent="0.3">
      <c r="A3581" s="128">
        <v>44170</v>
      </c>
      <c r="B3581" s="117">
        <v>148.5</v>
      </c>
      <c r="C3581" s="117">
        <v>45.44</v>
      </c>
    </row>
    <row r="3582" spans="1:3" x14ac:dyDescent="0.3">
      <c r="A3582" s="128">
        <v>44171</v>
      </c>
      <c r="B3582" s="117">
        <v>148.37</v>
      </c>
      <c r="C3582" s="117">
        <v>45.45</v>
      </c>
    </row>
    <row r="3583" spans="1:3" x14ac:dyDescent="0.3">
      <c r="A3583" s="128">
        <v>44172</v>
      </c>
      <c r="B3583" s="117">
        <v>148.32</v>
      </c>
      <c r="C3583" s="117">
        <v>45.43</v>
      </c>
    </row>
    <row r="3584" spans="1:3" x14ac:dyDescent="0.3">
      <c r="A3584" s="128">
        <v>44173</v>
      </c>
      <c r="B3584" s="117">
        <v>148.09</v>
      </c>
      <c r="C3584" s="117">
        <v>45.42</v>
      </c>
    </row>
    <row r="3585" spans="1:3" x14ac:dyDescent="0.3">
      <c r="A3585" s="128">
        <v>44174</v>
      </c>
      <c r="B3585" s="117">
        <v>147.87</v>
      </c>
      <c r="C3585" s="117">
        <v>45.41</v>
      </c>
    </row>
    <row r="3586" spans="1:3" x14ac:dyDescent="0.3">
      <c r="A3586" s="128">
        <v>44175</v>
      </c>
      <c r="B3586" s="117">
        <v>147.65</v>
      </c>
      <c r="C3586" s="117">
        <v>45.34</v>
      </c>
    </row>
    <row r="3587" spans="1:3" x14ac:dyDescent="0.3">
      <c r="A3587" s="128">
        <v>44176</v>
      </c>
      <c r="B3587" s="117">
        <v>147.51</v>
      </c>
      <c r="C3587" s="117">
        <v>45.29</v>
      </c>
    </row>
    <row r="3588" spans="1:3" x14ac:dyDescent="0.3">
      <c r="A3588" s="128">
        <v>44177</v>
      </c>
      <c r="B3588" s="117">
        <v>147.44</v>
      </c>
      <c r="C3588" s="117">
        <v>45.28</v>
      </c>
    </row>
    <row r="3589" spans="1:3" x14ac:dyDescent="0.3">
      <c r="A3589" s="128">
        <v>44178</v>
      </c>
      <c r="B3589" s="117">
        <v>147.35</v>
      </c>
      <c r="C3589" s="117">
        <v>45.32</v>
      </c>
    </row>
    <row r="3590" spans="1:3" x14ac:dyDescent="0.3">
      <c r="A3590" s="128">
        <v>44179</v>
      </c>
      <c r="B3590" s="117">
        <v>147.28</v>
      </c>
      <c r="C3590" s="117">
        <v>45.28</v>
      </c>
    </row>
    <row r="3591" spans="1:3" x14ac:dyDescent="0.3">
      <c r="A3591" s="128">
        <v>44180</v>
      </c>
      <c r="B3591" s="117">
        <v>147.07</v>
      </c>
      <c r="C3591" s="117">
        <v>45.29</v>
      </c>
    </row>
    <row r="3592" spans="1:3" x14ac:dyDescent="0.3">
      <c r="A3592" s="128">
        <v>44181</v>
      </c>
      <c r="B3592" s="117">
        <v>146.80000000000001</v>
      </c>
      <c r="C3592" s="117">
        <v>45.29</v>
      </c>
    </row>
    <row r="3593" spans="1:3" x14ac:dyDescent="0.3">
      <c r="A3593" s="128">
        <v>44182</v>
      </c>
      <c r="B3593" s="117">
        <v>146.88</v>
      </c>
      <c r="C3593" s="117">
        <v>45.26</v>
      </c>
    </row>
    <row r="3594" spans="1:3" x14ac:dyDescent="0.3">
      <c r="A3594" s="128">
        <v>44183</v>
      </c>
      <c r="B3594" s="117">
        <v>146.88</v>
      </c>
      <c r="C3594" s="117">
        <v>45.24</v>
      </c>
    </row>
    <row r="3595" spans="1:3" x14ac:dyDescent="0.3">
      <c r="A3595" s="128">
        <v>44184</v>
      </c>
      <c r="B3595" s="117">
        <v>146.81</v>
      </c>
      <c r="C3595" s="117">
        <v>45.24</v>
      </c>
    </row>
    <row r="3596" spans="1:3" x14ac:dyDescent="0.3">
      <c r="A3596" s="128">
        <v>44185</v>
      </c>
      <c r="B3596" s="117">
        <v>146.77000000000001</v>
      </c>
      <c r="C3596" s="117">
        <v>45.25</v>
      </c>
    </row>
    <row r="3597" spans="1:3" x14ac:dyDescent="0.3">
      <c r="A3597" s="128">
        <v>44186</v>
      </c>
      <c r="B3597" s="117">
        <v>146.80000000000001</v>
      </c>
      <c r="C3597" s="117">
        <v>45.27</v>
      </c>
    </row>
    <row r="3598" spans="1:3" x14ac:dyDescent="0.3">
      <c r="A3598" s="128">
        <v>44187</v>
      </c>
      <c r="B3598" s="117">
        <v>146.80000000000001</v>
      </c>
      <c r="C3598" s="117">
        <v>45.41</v>
      </c>
    </row>
    <row r="3599" spans="1:3" x14ac:dyDescent="0.3">
      <c r="A3599" s="128">
        <v>44188</v>
      </c>
      <c r="B3599" s="117">
        <v>146.79</v>
      </c>
      <c r="C3599" s="117">
        <v>45.38</v>
      </c>
    </row>
    <row r="3600" spans="1:3" x14ac:dyDescent="0.3">
      <c r="A3600" s="128">
        <v>44189</v>
      </c>
      <c r="B3600" s="117">
        <v>146.82</v>
      </c>
      <c r="C3600" s="117">
        <v>45.37</v>
      </c>
    </row>
    <row r="3601" spans="1:3" x14ac:dyDescent="0.3">
      <c r="A3601" s="128">
        <v>44190</v>
      </c>
      <c r="B3601" s="117">
        <v>146.85</v>
      </c>
      <c r="C3601" s="117">
        <v>45.38</v>
      </c>
    </row>
    <row r="3602" spans="1:3" x14ac:dyDescent="0.3">
      <c r="A3602" s="128">
        <v>44191</v>
      </c>
      <c r="B3602" s="117">
        <v>146.88999999999999</v>
      </c>
      <c r="C3602" s="117">
        <v>45.37</v>
      </c>
    </row>
    <row r="3603" spans="1:3" x14ac:dyDescent="0.3">
      <c r="A3603" s="128">
        <v>44192</v>
      </c>
      <c r="B3603" s="117">
        <v>146.93</v>
      </c>
      <c r="C3603" s="117">
        <v>45.37</v>
      </c>
    </row>
    <row r="3604" spans="1:3" x14ac:dyDescent="0.3">
      <c r="A3604" s="128">
        <v>44193</v>
      </c>
      <c r="B3604" s="117">
        <v>146.94999999999999</v>
      </c>
      <c r="C3604" s="117">
        <v>45.38</v>
      </c>
    </row>
    <row r="3605" spans="1:3" x14ac:dyDescent="0.3">
      <c r="A3605" s="128">
        <v>44194</v>
      </c>
      <c r="B3605" s="117">
        <v>146.96</v>
      </c>
      <c r="C3605" s="117">
        <v>45.44</v>
      </c>
    </row>
    <row r="3606" spans="1:3" x14ac:dyDescent="0.3">
      <c r="A3606" s="128">
        <v>44195</v>
      </c>
      <c r="B3606" s="117">
        <v>146.99</v>
      </c>
      <c r="C3606" s="117">
        <v>45.44</v>
      </c>
    </row>
    <row r="3607" spans="1:3" x14ac:dyDescent="0.3">
      <c r="A3607" s="128">
        <v>44196</v>
      </c>
      <c r="B3607" s="117">
        <v>146.99</v>
      </c>
      <c r="C3607" s="117">
        <v>45.34</v>
      </c>
    </row>
    <row r="3608" spans="1:3" x14ac:dyDescent="0.3">
      <c r="A3608" s="128">
        <v>44197.333333159724</v>
      </c>
      <c r="B3608" s="130">
        <v>146.97999999999999</v>
      </c>
      <c r="C3608" s="130">
        <v>45.45</v>
      </c>
    </row>
    <row r="3609" spans="1:3" x14ac:dyDescent="0.3">
      <c r="A3609" s="128">
        <v>44198.333333159724</v>
      </c>
      <c r="B3609" s="130">
        <v>146.99</v>
      </c>
      <c r="C3609" s="130">
        <v>45.44</v>
      </c>
    </row>
    <row r="3610" spans="1:3" x14ac:dyDescent="0.3">
      <c r="A3610" s="128">
        <v>44199.333333159724</v>
      </c>
      <c r="B3610" s="130">
        <v>146.99</v>
      </c>
      <c r="C3610" s="130">
        <v>45.44</v>
      </c>
    </row>
    <row r="3611" spans="1:3" x14ac:dyDescent="0.3">
      <c r="A3611" s="128">
        <v>44200.333333159724</v>
      </c>
      <c r="B3611" s="130">
        <v>146.99</v>
      </c>
      <c r="C3611" s="130">
        <v>45.44</v>
      </c>
    </row>
    <row r="3612" spans="1:3" x14ac:dyDescent="0.3">
      <c r="A3612" s="128">
        <v>44201.333333159724</v>
      </c>
      <c r="B3612" s="130">
        <v>147</v>
      </c>
      <c r="C3612" s="130">
        <v>45.33</v>
      </c>
    </row>
    <row r="3613" spans="1:3" x14ac:dyDescent="0.3">
      <c r="A3613" s="128">
        <v>44202.333333159724</v>
      </c>
      <c r="B3613" s="130">
        <v>147.01</v>
      </c>
      <c r="C3613" s="130">
        <v>45.3</v>
      </c>
    </row>
    <row r="3614" spans="1:3" x14ac:dyDescent="0.3">
      <c r="A3614" s="128">
        <v>44203.333333159724</v>
      </c>
      <c r="B3614" s="130">
        <v>147.03</v>
      </c>
      <c r="C3614" s="130">
        <v>45.29</v>
      </c>
    </row>
    <row r="3615" spans="1:3" x14ac:dyDescent="0.3">
      <c r="A3615" s="128">
        <v>44204.333333159724</v>
      </c>
      <c r="B3615" s="130">
        <v>147.04</v>
      </c>
      <c r="C3615" s="130">
        <v>45.3</v>
      </c>
    </row>
    <row r="3616" spans="1:3" x14ac:dyDescent="0.3">
      <c r="A3616" s="128">
        <v>44205.333333159724</v>
      </c>
      <c r="B3616" s="130">
        <v>146.97</v>
      </c>
      <c r="C3616" s="130">
        <v>45.29</v>
      </c>
    </row>
    <row r="3617" spans="1:3" x14ac:dyDescent="0.3">
      <c r="A3617" s="128">
        <v>44206.333333159724</v>
      </c>
      <c r="B3617" s="130">
        <v>146.94999999999999</v>
      </c>
      <c r="C3617" s="130">
        <v>45.31</v>
      </c>
    </row>
    <row r="3618" spans="1:3" x14ac:dyDescent="0.3">
      <c r="A3618" s="128">
        <v>44207.333333159724</v>
      </c>
      <c r="B3618" s="130">
        <v>146.94999999999999</v>
      </c>
      <c r="C3618" s="130">
        <v>45.32</v>
      </c>
    </row>
    <row r="3619" spans="1:3" x14ac:dyDescent="0.3">
      <c r="A3619" s="128">
        <v>44208.333333159724</v>
      </c>
      <c r="B3619" s="130">
        <v>146.94</v>
      </c>
      <c r="C3619" s="130">
        <v>45.3</v>
      </c>
    </row>
    <row r="3620" spans="1:3" x14ac:dyDescent="0.3">
      <c r="A3620" s="128">
        <v>44209.333333159724</v>
      </c>
      <c r="B3620" s="130">
        <v>146.93</v>
      </c>
      <c r="C3620" s="130">
        <v>45.39</v>
      </c>
    </row>
    <row r="3621" spans="1:3" x14ac:dyDescent="0.3">
      <c r="A3621" s="128">
        <v>44210.333333159724</v>
      </c>
      <c r="B3621" s="130">
        <v>146.93</v>
      </c>
      <c r="C3621" s="130">
        <v>45.39</v>
      </c>
    </row>
    <row r="3622" spans="1:3" x14ac:dyDescent="0.3">
      <c r="A3622" s="128">
        <v>44211.333333159724</v>
      </c>
      <c r="B3622" s="130">
        <v>146.91</v>
      </c>
      <c r="C3622" s="130">
        <v>45.38</v>
      </c>
    </row>
    <row r="3623" spans="1:3" x14ac:dyDescent="0.3">
      <c r="A3623" s="128">
        <v>44212.333333159724</v>
      </c>
      <c r="B3623" s="130">
        <v>146.91999999999999</v>
      </c>
      <c r="C3623" s="130">
        <v>45.37</v>
      </c>
    </row>
    <row r="3624" spans="1:3" x14ac:dyDescent="0.3">
      <c r="A3624" s="128">
        <v>44213.333333159724</v>
      </c>
      <c r="B3624" s="130">
        <v>146.91999999999999</v>
      </c>
      <c r="C3624" s="130">
        <v>45.37</v>
      </c>
    </row>
    <row r="3625" spans="1:3" x14ac:dyDescent="0.3">
      <c r="A3625" s="128">
        <v>44214.333333159724</v>
      </c>
      <c r="B3625" s="130">
        <v>146.91999999999999</v>
      </c>
      <c r="C3625" s="130">
        <v>45.34</v>
      </c>
    </row>
    <row r="3626" spans="1:3" x14ac:dyDescent="0.3">
      <c r="A3626" s="128">
        <v>44215.333333159724</v>
      </c>
      <c r="B3626" s="130">
        <v>146.91999999999999</v>
      </c>
      <c r="C3626" s="130">
        <v>45.38</v>
      </c>
    </row>
    <row r="3627" spans="1:3" x14ac:dyDescent="0.3">
      <c r="A3627" s="128">
        <v>44216.333333159724</v>
      </c>
      <c r="B3627" s="130">
        <v>146.91999999999999</v>
      </c>
      <c r="C3627" s="130">
        <v>45.38</v>
      </c>
    </row>
    <row r="3628" spans="1:3" x14ac:dyDescent="0.3">
      <c r="A3628" s="128">
        <v>44217.333333159724</v>
      </c>
      <c r="B3628" s="130">
        <v>146.91</v>
      </c>
      <c r="C3628" s="130">
        <v>45.37</v>
      </c>
    </row>
    <row r="3629" spans="1:3" x14ac:dyDescent="0.3">
      <c r="A3629" s="128">
        <v>44218.333333159724</v>
      </c>
      <c r="B3629" s="130">
        <v>146.91999999999999</v>
      </c>
      <c r="C3629" s="130">
        <v>45.36</v>
      </c>
    </row>
    <row r="3630" spans="1:3" x14ac:dyDescent="0.3">
      <c r="A3630" s="128">
        <v>44219.333333159724</v>
      </c>
      <c r="B3630" s="130">
        <v>146.91999999999999</v>
      </c>
      <c r="C3630" s="130">
        <v>45.34</v>
      </c>
    </row>
    <row r="3631" spans="1:3" x14ac:dyDescent="0.3">
      <c r="A3631" s="128">
        <v>44220.333333159724</v>
      </c>
      <c r="B3631" s="130">
        <v>146.93</v>
      </c>
      <c r="C3631" s="130">
        <v>45.35</v>
      </c>
    </row>
    <row r="3632" spans="1:3" x14ac:dyDescent="0.3">
      <c r="A3632" s="128">
        <v>44221.333333159724</v>
      </c>
      <c r="B3632" s="130">
        <v>146.91999999999999</v>
      </c>
      <c r="C3632" s="130">
        <v>45.34</v>
      </c>
    </row>
    <row r="3633" spans="1:3" x14ac:dyDescent="0.3">
      <c r="A3633" s="128">
        <v>44222.333333159724</v>
      </c>
      <c r="B3633" s="130">
        <v>146.91</v>
      </c>
      <c r="C3633" s="130">
        <v>45.34</v>
      </c>
    </row>
    <row r="3634" spans="1:3" x14ac:dyDescent="0.3">
      <c r="A3634" s="128">
        <v>44223.333333159724</v>
      </c>
      <c r="B3634" s="130">
        <v>146.75</v>
      </c>
      <c r="C3634" s="130">
        <v>45.33</v>
      </c>
    </row>
    <row r="3635" spans="1:3" x14ac:dyDescent="0.3">
      <c r="A3635" s="128">
        <v>44224.333333159724</v>
      </c>
      <c r="B3635" s="130">
        <v>146.54</v>
      </c>
      <c r="C3635" s="130">
        <v>45.33</v>
      </c>
    </row>
    <row r="3636" spans="1:3" x14ac:dyDescent="0.3">
      <c r="A3636" s="128">
        <v>44225.333333159724</v>
      </c>
      <c r="B3636" s="130">
        <v>146.41</v>
      </c>
      <c r="C3636" s="130">
        <v>45.34</v>
      </c>
    </row>
    <row r="3637" spans="1:3" x14ac:dyDescent="0.3">
      <c r="A3637" s="128">
        <v>44226.333333159724</v>
      </c>
      <c r="B3637" s="130">
        <v>146.4</v>
      </c>
      <c r="C3637" s="130">
        <v>45.33</v>
      </c>
    </row>
    <row r="3638" spans="1:3" x14ac:dyDescent="0.3">
      <c r="A3638" s="128">
        <v>44227.333333159724</v>
      </c>
      <c r="B3638" s="130">
        <v>146.4</v>
      </c>
      <c r="C3638" s="130">
        <v>45.35</v>
      </c>
    </row>
    <row r="3639" spans="1:3" x14ac:dyDescent="0.3">
      <c r="A3639" s="128">
        <v>44228.333333159724</v>
      </c>
      <c r="B3639" s="130">
        <v>146.38999999999999</v>
      </c>
      <c r="C3639" s="130">
        <v>45.34</v>
      </c>
    </row>
    <row r="3640" spans="1:3" x14ac:dyDescent="0.3">
      <c r="A3640" s="128">
        <v>44229.333333159724</v>
      </c>
      <c r="B3640" s="130">
        <v>146.4</v>
      </c>
      <c r="C3640" s="130">
        <v>45.33</v>
      </c>
    </row>
    <row r="3641" spans="1:3" x14ac:dyDescent="0.3">
      <c r="A3641" s="128">
        <v>44230.333333159724</v>
      </c>
      <c r="B3641" s="130">
        <v>146.38</v>
      </c>
      <c r="C3641" s="130">
        <v>45.33</v>
      </c>
    </row>
    <row r="3642" spans="1:3" x14ac:dyDescent="0.3">
      <c r="A3642" s="128">
        <v>44231.333333159724</v>
      </c>
      <c r="B3642" s="130">
        <v>146.38</v>
      </c>
      <c r="C3642" s="130">
        <v>45.33</v>
      </c>
    </row>
    <row r="3643" spans="1:3" x14ac:dyDescent="0.3">
      <c r="A3643" s="128">
        <v>44232.333333159724</v>
      </c>
      <c r="B3643" s="130">
        <v>146.38</v>
      </c>
      <c r="C3643" s="130">
        <v>45.34</v>
      </c>
    </row>
    <row r="3644" spans="1:3" x14ac:dyDescent="0.3">
      <c r="A3644" s="128">
        <v>44233.333333159724</v>
      </c>
      <c r="B3644" s="130">
        <v>146.32</v>
      </c>
      <c r="C3644" s="130">
        <v>45.33</v>
      </c>
    </row>
    <row r="3645" spans="1:3" x14ac:dyDescent="0.3">
      <c r="A3645" s="128">
        <v>44234.333333159724</v>
      </c>
      <c r="B3645" s="130">
        <v>146.32</v>
      </c>
      <c r="C3645" s="130">
        <v>45.33</v>
      </c>
    </row>
    <row r="3646" spans="1:3" x14ac:dyDescent="0.3">
      <c r="A3646" s="128">
        <v>44235.333333159724</v>
      </c>
      <c r="B3646" s="130">
        <v>146.32</v>
      </c>
      <c r="C3646" s="130">
        <v>45.33</v>
      </c>
    </row>
    <row r="3647" spans="1:3" x14ac:dyDescent="0.3">
      <c r="A3647" s="128">
        <v>44236.333333159724</v>
      </c>
      <c r="B3647" s="130">
        <v>146.31</v>
      </c>
      <c r="C3647" s="130">
        <v>45.32</v>
      </c>
    </row>
    <row r="3648" spans="1:3" x14ac:dyDescent="0.3">
      <c r="A3648" s="128">
        <v>44237.333333159724</v>
      </c>
      <c r="B3648" s="130">
        <v>146.31</v>
      </c>
      <c r="C3648" s="130">
        <v>45.33</v>
      </c>
    </row>
    <row r="3649" spans="1:3" x14ac:dyDescent="0.3">
      <c r="A3649" s="128">
        <v>44238.333333159724</v>
      </c>
      <c r="B3649" s="130">
        <v>146.33000000000001</v>
      </c>
      <c r="C3649" s="130">
        <v>45.34</v>
      </c>
    </row>
    <row r="3650" spans="1:3" x14ac:dyDescent="0.3">
      <c r="A3650" s="128">
        <v>44239.333333159724</v>
      </c>
      <c r="B3650" s="130">
        <v>146.33000000000001</v>
      </c>
      <c r="C3650" s="130">
        <v>45.34</v>
      </c>
    </row>
    <row r="3651" spans="1:3" x14ac:dyDescent="0.3">
      <c r="A3651" s="128">
        <v>44240.333333159724</v>
      </c>
      <c r="B3651" s="130">
        <v>146.33000000000001</v>
      </c>
      <c r="C3651" s="130">
        <v>45.34</v>
      </c>
    </row>
    <row r="3652" spans="1:3" x14ac:dyDescent="0.3">
      <c r="A3652" s="128">
        <v>44241.333333159724</v>
      </c>
      <c r="B3652" s="130">
        <v>146.33000000000001</v>
      </c>
      <c r="C3652" s="130">
        <v>45.34</v>
      </c>
    </row>
    <row r="3653" spans="1:3" x14ac:dyDescent="0.3">
      <c r="A3653" s="128">
        <v>44242.333333159724</v>
      </c>
      <c r="B3653" s="130">
        <v>146.32</v>
      </c>
      <c r="C3653" s="130">
        <v>45.34</v>
      </c>
    </row>
    <row r="3654" spans="1:3" x14ac:dyDescent="0.3">
      <c r="A3654" s="128">
        <v>44243.333333159724</v>
      </c>
      <c r="B3654" s="130">
        <v>146.32</v>
      </c>
      <c r="C3654" s="130">
        <v>45.34</v>
      </c>
    </row>
    <row r="3655" spans="1:3" x14ac:dyDescent="0.3">
      <c r="A3655" s="128">
        <v>44244.333333159724</v>
      </c>
      <c r="B3655" s="130">
        <v>146.31</v>
      </c>
      <c r="C3655" s="130">
        <v>45.34</v>
      </c>
    </row>
    <row r="3656" spans="1:3" x14ac:dyDescent="0.3">
      <c r="A3656" s="128">
        <v>44245.333333159724</v>
      </c>
      <c r="B3656" s="130">
        <v>146.31</v>
      </c>
      <c r="C3656" s="130">
        <v>45.34</v>
      </c>
    </row>
    <row r="3657" spans="1:3" x14ac:dyDescent="0.3">
      <c r="A3657" s="128">
        <v>44246.333333159724</v>
      </c>
      <c r="B3657" s="130">
        <v>146.31</v>
      </c>
      <c r="C3657" s="130">
        <v>45.35</v>
      </c>
    </row>
    <row r="3658" spans="1:3" x14ac:dyDescent="0.3">
      <c r="A3658" s="128">
        <v>44247.333333159724</v>
      </c>
      <c r="B3658" s="130">
        <v>146.30000000000001</v>
      </c>
      <c r="C3658" s="130">
        <v>45.35</v>
      </c>
    </row>
    <row r="3659" spans="1:3" x14ac:dyDescent="0.3">
      <c r="A3659" s="128">
        <v>44248.333333159724</v>
      </c>
      <c r="B3659" s="130">
        <v>146.29</v>
      </c>
      <c r="C3659" s="130">
        <v>45.36</v>
      </c>
    </row>
    <row r="3660" spans="1:3" x14ac:dyDescent="0.3">
      <c r="A3660" s="128">
        <v>44249.333333159724</v>
      </c>
      <c r="B3660" s="130">
        <v>146.29</v>
      </c>
      <c r="C3660" s="130">
        <v>45.34</v>
      </c>
    </row>
    <row r="3661" spans="1:3" x14ac:dyDescent="0.3">
      <c r="A3661" s="128">
        <v>44250.333333159724</v>
      </c>
      <c r="B3661" s="130">
        <v>146.28</v>
      </c>
      <c r="C3661" s="130">
        <v>45.34</v>
      </c>
    </row>
    <row r="3662" spans="1:3" x14ac:dyDescent="0.3">
      <c r="A3662" s="128">
        <v>44251.333333159724</v>
      </c>
      <c r="B3662" s="130">
        <v>146.27000000000001</v>
      </c>
      <c r="C3662" s="130">
        <v>45.33</v>
      </c>
    </row>
    <row r="3663" spans="1:3" x14ac:dyDescent="0.3">
      <c r="A3663" s="128">
        <v>44252.333333159724</v>
      </c>
      <c r="B3663" s="130">
        <v>146.25</v>
      </c>
      <c r="C3663" s="130">
        <v>45.33</v>
      </c>
    </row>
    <row r="3664" spans="1:3" x14ac:dyDescent="0.3">
      <c r="A3664" s="128">
        <v>44253.333333159724</v>
      </c>
      <c r="B3664" s="130">
        <v>146.21</v>
      </c>
      <c r="C3664" s="130">
        <v>45.33</v>
      </c>
    </row>
    <row r="3665" spans="1:3" x14ac:dyDescent="0.3">
      <c r="A3665" s="128">
        <v>44254.333333159724</v>
      </c>
      <c r="B3665" s="130">
        <v>146.16999999999999</v>
      </c>
      <c r="C3665" s="130">
        <v>45.33</v>
      </c>
    </row>
    <row r="3666" spans="1:3" x14ac:dyDescent="0.3">
      <c r="A3666" s="128">
        <v>44255.333333159724</v>
      </c>
      <c r="B3666" s="130">
        <v>146.15</v>
      </c>
      <c r="C3666" s="130">
        <v>45.34</v>
      </c>
    </row>
    <row r="3667" spans="1:3" x14ac:dyDescent="0.3">
      <c r="A3667" s="128">
        <v>44256.333333159724</v>
      </c>
      <c r="B3667" s="130">
        <v>146.15</v>
      </c>
      <c r="C3667" s="130">
        <v>45.32</v>
      </c>
    </row>
    <row r="3668" spans="1:3" x14ac:dyDescent="0.3">
      <c r="A3668" s="128">
        <v>44257.333333159724</v>
      </c>
      <c r="B3668" s="130">
        <v>145.94999999999999</v>
      </c>
      <c r="C3668" s="130">
        <v>45.32</v>
      </c>
    </row>
    <row r="3669" spans="1:3" x14ac:dyDescent="0.3">
      <c r="A3669" s="128">
        <v>44258.333333159724</v>
      </c>
      <c r="B3669" s="130">
        <v>145.63</v>
      </c>
      <c r="C3669" s="130">
        <v>45.31</v>
      </c>
    </row>
    <row r="3670" spans="1:3" x14ac:dyDescent="0.3">
      <c r="A3670" s="128">
        <v>44259.333333159724</v>
      </c>
      <c r="B3670" s="130">
        <v>145.36000000000001</v>
      </c>
      <c r="C3670" s="130">
        <v>45.3</v>
      </c>
    </row>
    <row r="3671" spans="1:3" x14ac:dyDescent="0.3">
      <c r="A3671" s="128">
        <v>44260.333333159724</v>
      </c>
      <c r="B3671" s="130">
        <v>145.06</v>
      </c>
      <c r="C3671" s="130">
        <v>45.3</v>
      </c>
    </row>
    <row r="3672" spans="1:3" x14ac:dyDescent="0.3">
      <c r="A3672" s="128">
        <v>44261.333333159724</v>
      </c>
      <c r="B3672" s="130">
        <v>144.78</v>
      </c>
      <c r="C3672" s="130">
        <v>45.3</v>
      </c>
    </row>
    <row r="3673" spans="1:3" x14ac:dyDescent="0.3">
      <c r="A3673" s="128">
        <v>44262.333333159724</v>
      </c>
      <c r="B3673" s="130">
        <v>144.62</v>
      </c>
      <c r="C3673" s="130">
        <v>45.29</v>
      </c>
    </row>
    <row r="3674" spans="1:3" x14ac:dyDescent="0.3">
      <c r="A3674" s="128">
        <v>44263.333333159724</v>
      </c>
      <c r="B3674" s="130">
        <v>144.55000000000001</v>
      </c>
      <c r="C3674" s="130">
        <v>45.28</v>
      </c>
    </row>
    <row r="3675" spans="1:3" x14ac:dyDescent="0.3">
      <c r="A3675" s="128">
        <v>44264.333333159724</v>
      </c>
      <c r="B3675" s="130">
        <v>144.4</v>
      </c>
      <c r="C3675" s="130">
        <v>45.28</v>
      </c>
    </row>
    <row r="3676" spans="1:3" x14ac:dyDescent="0.3">
      <c r="A3676" s="128">
        <v>44265.333333159724</v>
      </c>
      <c r="B3676" s="130">
        <v>144.12</v>
      </c>
      <c r="C3676" s="130">
        <v>45.27</v>
      </c>
    </row>
    <row r="3677" spans="1:3" x14ac:dyDescent="0.3">
      <c r="A3677" s="128">
        <v>44266.333333159724</v>
      </c>
      <c r="B3677" s="130">
        <v>143.91</v>
      </c>
      <c r="C3677" s="130">
        <v>45.27</v>
      </c>
    </row>
    <row r="3678" spans="1:3" x14ac:dyDescent="0.3">
      <c r="A3678" s="128">
        <v>44267.333333159724</v>
      </c>
      <c r="B3678" s="130">
        <v>143.65</v>
      </c>
      <c r="C3678" s="130">
        <v>45.29</v>
      </c>
    </row>
    <row r="3679" spans="1:3" x14ac:dyDescent="0.3">
      <c r="A3679" s="128">
        <v>44268.333333159724</v>
      </c>
      <c r="B3679" s="130">
        <v>143.49</v>
      </c>
      <c r="C3679" s="130">
        <v>45.29</v>
      </c>
    </row>
    <row r="3680" spans="1:3" x14ac:dyDescent="0.3">
      <c r="A3680" s="128">
        <v>44269.333333159724</v>
      </c>
      <c r="B3680" s="130">
        <v>143.19</v>
      </c>
      <c r="C3680" s="130">
        <v>45.27</v>
      </c>
    </row>
    <row r="3681" spans="1:3" x14ac:dyDescent="0.3">
      <c r="A3681" s="128">
        <v>44270.333333159724</v>
      </c>
      <c r="B3681" s="130">
        <v>143.06</v>
      </c>
      <c r="C3681" s="130">
        <v>45.27</v>
      </c>
    </row>
    <row r="3682" spans="1:3" x14ac:dyDescent="0.3">
      <c r="A3682" s="128">
        <v>44271.333333159724</v>
      </c>
      <c r="B3682" s="130">
        <v>142.75</v>
      </c>
      <c r="C3682" s="130">
        <v>45.26</v>
      </c>
    </row>
    <row r="3683" spans="1:3" x14ac:dyDescent="0.3">
      <c r="A3683" s="128">
        <v>44272.333333159724</v>
      </c>
      <c r="B3683" s="130">
        <v>142.43</v>
      </c>
      <c r="C3683" s="130">
        <v>45.25</v>
      </c>
    </row>
    <row r="3684" spans="1:3" x14ac:dyDescent="0.3">
      <c r="A3684" s="128">
        <v>44273.333333159724</v>
      </c>
      <c r="B3684" s="130">
        <v>142.07</v>
      </c>
      <c r="C3684" s="130">
        <v>45.28</v>
      </c>
    </row>
    <row r="3685" spans="1:3" x14ac:dyDescent="0.3">
      <c r="A3685" s="128">
        <v>44274.333333159724</v>
      </c>
      <c r="B3685" s="130">
        <v>141.52000000000001</v>
      </c>
      <c r="C3685" s="130">
        <v>45.27</v>
      </c>
    </row>
    <row r="3686" spans="1:3" x14ac:dyDescent="0.3">
      <c r="A3686" s="128">
        <v>44275.333333159724</v>
      </c>
      <c r="B3686" s="130">
        <v>140.91</v>
      </c>
      <c r="C3686" s="130">
        <v>45.27</v>
      </c>
    </row>
    <row r="3687" spans="1:3" x14ac:dyDescent="0.3">
      <c r="A3687" s="128">
        <v>44276.333333159724</v>
      </c>
      <c r="B3687" s="130">
        <v>140.32</v>
      </c>
      <c r="C3687" s="130">
        <v>45.27</v>
      </c>
    </row>
    <row r="3688" spans="1:3" x14ac:dyDescent="0.3">
      <c r="A3688" s="128">
        <v>44277.333333159724</v>
      </c>
      <c r="B3688" s="130">
        <v>139.82</v>
      </c>
      <c r="C3688" s="130">
        <v>45.29</v>
      </c>
    </row>
    <row r="3689" spans="1:3" x14ac:dyDescent="0.3">
      <c r="A3689" s="128">
        <v>44278.333333159724</v>
      </c>
      <c r="B3689" s="130">
        <v>139.29</v>
      </c>
      <c r="C3689" s="130">
        <v>45.27</v>
      </c>
    </row>
    <row r="3690" spans="1:3" x14ac:dyDescent="0.3">
      <c r="A3690" s="128">
        <v>44279.333333159724</v>
      </c>
      <c r="B3690" s="130">
        <v>138.62</v>
      </c>
      <c r="C3690" s="130">
        <v>45.26</v>
      </c>
    </row>
    <row r="3691" spans="1:3" x14ac:dyDescent="0.3">
      <c r="A3691" s="128">
        <v>44280.333333159724</v>
      </c>
      <c r="B3691" s="130">
        <v>137.91</v>
      </c>
      <c r="C3691" s="130">
        <v>45.27</v>
      </c>
    </row>
    <row r="3692" spans="1:3" x14ac:dyDescent="0.3">
      <c r="A3692" s="128">
        <v>44281.333333159724</v>
      </c>
      <c r="B3692" s="130">
        <v>137.19</v>
      </c>
      <c r="C3692" s="130">
        <v>45.26</v>
      </c>
    </row>
    <row r="3693" spans="1:3" x14ac:dyDescent="0.3">
      <c r="A3693" s="128">
        <v>44282.333333159724</v>
      </c>
      <c r="B3693" s="130">
        <v>136.43</v>
      </c>
      <c r="C3693" s="130">
        <v>45.26</v>
      </c>
    </row>
    <row r="3694" spans="1:3" x14ac:dyDescent="0.3">
      <c r="A3694" s="128">
        <v>44283.333333159724</v>
      </c>
      <c r="B3694" s="130">
        <v>135.78</v>
      </c>
      <c r="C3694" s="130">
        <v>45.25</v>
      </c>
    </row>
    <row r="3695" spans="1:3" x14ac:dyDescent="0.3">
      <c r="A3695" s="128">
        <v>44284.333333159724</v>
      </c>
      <c r="B3695" s="130">
        <v>135.19</v>
      </c>
      <c r="C3695" s="130">
        <v>45.25</v>
      </c>
    </row>
    <row r="3696" spans="1:3" x14ac:dyDescent="0.3">
      <c r="A3696" s="128">
        <v>44285.333333159724</v>
      </c>
      <c r="B3696" s="130">
        <v>134.44999999999999</v>
      </c>
      <c r="C3696" s="130">
        <v>45.26</v>
      </c>
    </row>
    <row r="3697" spans="1:3" x14ac:dyDescent="0.3">
      <c r="A3697" s="128">
        <v>44286.333333159724</v>
      </c>
      <c r="B3697" s="130">
        <v>133.69999999999999</v>
      </c>
      <c r="C3697" s="130">
        <v>45.25</v>
      </c>
    </row>
    <row r="3698" spans="1:3" x14ac:dyDescent="0.3">
      <c r="A3698" s="128">
        <v>44287.333333159724</v>
      </c>
      <c r="B3698" s="130">
        <v>132.96</v>
      </c>
      <c r="C3698" s="130">
        <v>45.26</v>
      </c>
    </row>
    <row r="3699" spans="1:3" x14ac:dyDescent="0.3">
      <c r="A3699" s="128">
        <v>44288.333333159724</v>
      </c>
      <c r="B3699" s="130">
        <v>132.36000000000001</v>
      </c>
      <c r="C3699" s="130">
        <v>45.25</v>
      </c>
    </row>
    <row r="3700" spans="1:3" x14ac:dyDescent="0.3">
      <c r="A3700" s="128">
        <v>44289.333333159724</v>
      </c>
      <c r="B3700" s="130">
        <v>131.88999999999999</v>
      </c>
      <c r="C3700" s="130">
        <v>45.26</v>
      </c>
    </row>
    <row r="3701" spans="1:3" x14ac:dyDescent="0.3">
      <c r="A3701" s="128">
        <v>44290.333333159724</v>
      </c>
      <c r="B3701" s="130">
        <v>131.16999999999999</v>
      </c>
      <c r="C3701" s="130">
        <v>45.28</v>
      </c>
    </row>
    <row r="3702" spans="1:3" x14ac:dyDescent="0.3">
      <c r="A3702" s="128">
        <v>44291.333333159724</v>
      </c>
      <c r="B3702" s="130">
        <v>130.91999999999999</v>
      </c>
      <c r="C3702" s="130">
        <v>45.25</v>
      </c>
    </row>
    <row r="3703" spans="1:3" x14ac:dyDescent="0.3">
      <c r="A3703" s="128">
        <v>44292.333333159724</v>
      </c>
      <c r="B3703" s="130">
        <v>130.69999999999999</v>
      </c>
      <c r="C3703" s="130">
        <v>45.25</v>
      </c>
    </row>
    <row r="3704" spans="1:3" x14ac:dyDescent="0.3">
      <c r="A3704" s="128">
        <v>44293.333333159724</v>
      </c>
      <c r="B3704" s="130">
        <v>130.53</v>
      </c>
      <c r="C3704" s="130">
        <v>45.25</v>
      </c>
    </row>
    <row r="3705" spans="1:3" x14ac:dyDescent="0.3">
      <c r="A3705" s="128">
        <v>44294.333333159724</v>
      </c>
      <c r="B3705" s="130">
        <v>130.35</v>
      </c>
      <c r="C3705" s="130">
        <v>45.25</v>
      </c>
    </row>
    <row r="3706" spans="1:3" x14ac:dyDescent="0.3">
      <c r="A3706" s="128">
        <v>44295.333333159724</v>
      </c>
      <c r="B3706" s="130">
        <v>130.05000000000001</v>
      </c>
      <c r="C3706" s="130">
        <v>45.24</v>
      </c>
    </row>
    <row r="3707" spans="1:3" x14ac:dyDescent="0.3">
      <c r="A3707" s="128">
        <v>44296.333333159724</v>
      </c>
      <c r="B3707" s="130">
        <v>129.83000000000001</v>
      </c>
      <c r="C3707" s="130">
        <v>45.26</v>
      </c>
    </row>
    <row r="3708" spans="1:3" x14ac:dyDescent="0.3">
      <c r="A3708" s="128">
        <v>44297.333333159724</v>
      </c>
      <c r="B3708" s="130">
        <v>129.6</v>
      </c>
      <c r="C3708" s="130">
        <v>45.25</v>
      </c>
    </row>
    <row r="3709" spans="1:3" x14ac:dyDescent="0.3">
      <c r="A3709" s="128">
        <v>44298.333333159724</v>
      </c>
      <c r="B3709" s="130">
        <v>129.47999999999999</v>
      </c>
      <c r="C3709" s="130">
        <v>45.26</v>
      </c>
    </row>
    <row r="3710" spans="1:3" x14ac:dyDescent="0.3">
      <c r="A3710" s="128">
        <v>44299.333333159724</v>
      </c>
      <c r="B3710" s="130">
        <v>129.27000000000001</v>
      </c>
      <c r="C3710" s="130">
        <v>45.28</v>
      </c>
    </row>
    <row r="3711" spans="1:3" x14ac:dyDescent="0.3">
      <c r="A3711" s="128">
        <v>44300.333333159724</v>
      </c>
      <c r="B3711" s="130">
        <v>129.13</v>
      </c>
      <c r="C3711" s="130">
        <v>45.25</v>
      </c>
    </row>
    <row r="3712" spans="1:3" x14ac:dyDescent="0.3">
      <c r="A3712" s="128">
        <v>44301.333333159724</v>
      </c>
      <c r="B3712" s="130">
        <v>129.02000000000001</v>
      </c>
      <c r="C3712" s="130">
        <v>45.23</v>
      </c>
    </row>
    <row r="3713" spans="1:3" x14ac:dyDescent="0.3">
      <c r="A3713" s="128">
        <v>44302.333333159724</v>
      </c>
      <c r="B3713" s="130">
        <v>128.91999999999999</v>
      </c>
      <c r="C3713" s="130">
        <v>45.23</v>
      </c>
    </row>
    <row r="3714" spans="1:3" x14ac:dyDescent="0.3">
      <c r="A3714" s="128">
        <v>44303.333333159724</v>
      </c>
      <c r="B3714" s="130">
        <v>128.9</v>
      </c>
      <c r="C3714" s="130">
        <v>45.23</v>
      </c>
    </row>
    <row r="3715" spans="1:3" x14ac:dyDescent="0.3">
      <c r="A3715" s="128">
        <v>44304.333333159724</v>
      </c>
      <c r="B3715" s="130">
        <v>128.82</v>
      </c>
      <c r="C3715" s="130">
        <v>45.23</v>
      </c>
    </row>
    <row r="3716" spans="1:3" x14ac:dyDescent="0.3">
      <c r="A3716" s="128">
        <v>44305.333333159724</v>
      </c>
      <c r="B3716" s="130">
        <v>128.82</v>
      </c>
      <c r="C3716" s="130">
        <v>45.23</v>
      </c>
    </row>
    <row r="3717" spans="1:3" x14ac:dyDescent="0.3">
      <c r="A3717" s="128">
        <v>44306.333333159724</v>
      </c>
      <c r="B3717" s="130">
        <v>128.83000000000001</v>
      </c>
      <c r="C3717" s="130">
        <v>45.23</v>
      </c>
    </row>
    <row r="3718" spans="1:3" x14ac:dyDescent="0.3">
      <c r="A3718" s="128">
        <v>44307.333333159724</v>
      </c>
      <c r="B3718" s="130">
        <v>128.83000000000001</v>
      </c>
      <c r="C3718" s="130">
        <v>45.23</v>
      </c>
    </row>
    <row r="3719" spans="1:3" x14ac:dyDescent="0.3">
      <c r="A3719" s="128">
        <v>44308.333333159724</v>
      </c>
      <c r="B3719" s="130">
        <v>128.84</v>
      </c>
      <c r="C3719" s="130">
        <v>45.23</v>
      </c>
    </row>
    <row r="3720" spans="1:3" x14ac:dyDescent="0.3">
      <c r="A3720" s="128">
        <v>44309.333333159724</v>
      </c>
      <c r="B3720" s="130">
        <v>128.85</v>
      </c>
      <c r="C3720" s="130">
        <v>45.23</v>
      </c>
    </row>
    <row r="3721" spans="1:3" x14ac:dyDescent="0.3">
      <c r="A3721" s="128">
        <v>44310.333333159724</v>
      </c>
      <c r="B3721" s="130">
        <v>128.87</v>
      </c>
      <c r="C3721" s="130">
        <v>45.24</v>
      </c>
    </row>
    <row r="3722" spans="1:3" x14ac:dyDescent="0.3">
      <c r="A3722" s="128">
        <v>44311.333333159724</v>
      </c>
      <c r="B3722" s="130">
        <v>128.87</v>
      </c>
      <c r="C3722" s="130">
        <v>45.23</v>
      </c>
    </row>
    <row r="3723" spans="1:3" x14ac:dyDescent="0.3">
      <c r="A3723" s="128">
        <v>44312.333333159724</v>
      </c>
      <c r="B3723" s="130">
        <v>128.91</v>
      </c>
      <c r="C3723" s="130">
        <v>45.23</v>
      </c>
    </row>
    <row r="3724" spans="1:3" x14ac:dyDescent="0.3">
      <c r="A3724" s="128">
        <v>44313.333333159724</v>
      </c>
      <c r="B3724" s="130">
        <v>128.87</v>
      </c>
      <c r="C3724" s="130">
        <v>45.23</v>
      </c>
    </row>
    <row r="3725" spans="1:3" x14ac:dyDescent="0.3">
      <c r="A3725" s="128">
        <v>44314.333333159724</v>
      </c>
      <c r="B3725" s="130">
        <v>128.91999999999999</v>
      </c>
      <c r="C3725" s="130">
        <v>45.23</v>
      </c>
    </row>
    <row r="3726" spans="1:3" x14ac:dyDescent="0.3">
      <c r="A3726" s="128">
        <v>44315.333333159724</v>
      </c>
      <c r="B3726" s="130">
        <v>128.97999999999999</v>
      </c>
      <c r="C3726" s="130">
        <v>45.25</v>
      </c>
    </row>
    <row r="3727" spans="1:3" x14ac:dyDescent="0.3">
      <c r="A3727" s="128">
        <v>44316.333333159724</v>
      </c>
      <c r="B3727" s="130">
        <v>129.06</v>
      </c>
      <c r="C3727" s="130">
        <v>45.23</v>
      </c>
    </row>
    <row r="3728" spans="1:3" x14ac:dyDescent="0.3">
      <c r="A3728" s="128">
        <v>44317.333333159724</v>
      </c>
      <c r="B3728" s="130">
        <v>129.09</v>
      </c>
      <c r="C3728" s="130">
        <v>45.23</v>
      </c>
    </row>
    <row r="3729" spans="1:3" x14ac:dyDescent="0.3">
      <c r="A3729" s="128">
        <v>44318.333333159724</v>
      </c>
      <c r="B3729" s="130">
        <v>129.08000000000001</v>
      </c>
      <c r="C3729" s="130">
        <v>45.23</v>
      </c>
    </row>
    <row r="3730" spans="1:3" x14ac:dyDescent="0.3">
      <c r="A3730" s="128">
        <v>44319.333333159724</v>
      </c>
      <c r="B3730" s="130">
        <v>129.1</v>
      </c>
      <c r="C3730" s="130">
        <v>45.23</v>
      </c>
    </row>
    <row r="3731" spans="1:3" x14ac:dyDescent="0.3">
      <c r="A3731" s="128">
        <v>44320.333333159724</v>
      </c>
      <c r="B3731" s="130">
        <v>129.1</v>
      </c>
      <c r="C3731" s="130">
        <v>45.23</v>
      </c>
    </row>
    <row r="3732" spans="1:3" x14ac:dyDescent="0.3">
      <c r="A3732" s="128">
        <v>44321.333333159724</v>
      </c>
      <c r="B3732" s="130">
        <v>129.1</v>
      </c>
      <c r="C3732" s="130">
        <v>45.23</v>
      </c>
    </row>
    <row r="3733" spans="1:3" x14ac:dyDescent="0.3">
      <c r="A3733" s="128">
        <v>44322.333333159724</v>
      </c>
      <c r="B3733" s="130">
        <v>129.11000000000001</v>
      </c>
      <c r="C3733" s="130">
        <v>45.24</v>
      </c>
    </row>
    <row r="3734" spans="1:3" x14ac:dyDescent="0.3">
      <c r="A3734" s="128">
        <v>44323.333333159724</v>
      </c>
      <c r="B3734" s="130">
        <v>129.12</v>
      </c>
      <c r="C3734" s="130">
        <v>45.24</v>
      </c>
    </row>
    <row r="3735" spans="1:3" x14ac:dyDescent="0.3">
      <c r="A3735" s="128">
        <v>44324.333333159724</v>
      </c>
      <c r="B3735" s="130">
        <v>129.11000000000001</v>
      </c>
      <c r="C3735" s="130">
        <v>45.23</v>
      </c>
    </row>
    <row r="3736" spans="1:3" x14ac:dyDescent="0.3">
      <c r="A3736" s="128">
        <v>44325.333333159724</v>
      </c>
      <c r="B3736" s="130">
        <v>129.11000000000001</v>
      </c>
      <c r="C3736" s="130">
        <v>45.23</v>
      </c>
    </row>
    <row r="3737" spans="1:3" x14ac:dyDescent="0.3">
      <c r="A3737" s="128">
        <v>44326.333333159724</v>
      </c>
      <c r="B3737" s="130">
        <v>129.11000000000001</v>
      </c>
      <c r="C3737" s="130">
        <v>45.23</v>
      </c>
    </row>
    <row r="3738" spans="1:3" x14ac:dyDescent="0.3">
      <c r="A3738" s="128">
        <v>44327.333333159724</v>
      </c>
      <c r="B3738" s="130">
        <v>129.11000000000001</v>
      </c>
      <c r="C3738" s="130">
        <v>45.23</v>
      </c>
    </row>
    <row r="3739" spans="1:3" x14ac:dyDescent="0.3">
      <c r="A3739" s="128">
        <v>44328.333333159724</v>
      </c>
      <c r="B3739" s="130">
        <v>129.11000000000001</v>
      </c>
      <c r="C3739" s="130">
        <v>45.22</v>
      </c>
    </row>
    <row r="3740" spans="1:3" x14ac:dyDescent="0.3">
      <c r="A3740" s="128">
        <v>44329.333333159724</v>
      </c>
      <c r="B3740" s="130">
        <v>129.12</v>
      </c>
      <c r="C3740" s="130">
        <v>45.22</v>
      </c>
    </row>
    <row r="3741" spans="1:3" x14ac:dyDescent="0.3">
      <c r="A3741" s="128">
        <v>44330.333333159724</v>
      </c>
      <c r="B3741" s="130">
        <v>129.12</v>
      </c>
      <c r="C3741" s="130">
        <v>45.22</v>
      </c>
    </row>
    <row r="3742" spans="1:3" x14ac:dyDescent="0.3">
      <c r="A3742" s="128">
        <v>44331.333333159724</v>
      </c>
      <c r="B3742" s="130">
        <v>129.12</v>
      </c>
      <c r="C3742" s="130">
        <v>45.23</v>
      </c>
    </row>
    <row r="3743" spans="1:3" x14ac:dyDescent="0.3">
      <c r="A3743" s="128">
        <v>44332.333333159724</v>
      </c>
      <c r="B3743" s="130">
        <v>129.12</v>
      </c>
      <c r="C3743" s="130">
        <v>45.22</v>
      </c>
    </row>
    <row r="3744" spans="1:3" x14ac:dyDescent="0.3">
      <c r="A3744" s="128">
        <v>44333.333333159724</v>
      </c>
      <c r="B3744" s="130">
        <v>129.11000000000001</v>
      </c>
      <c r="C3744" s="130">
        <v>45.23</v>
      </c>
    </row>
    <row r="3745" spans="1:3" x14ac:dyDescent="0.3">
      <c r="A3745" s="128">
        <v>44334.333333159724</v>
      </c>
      <c r="B3745" s="130">
        <v>129.12</v>
      </c>
      <c r="C3745" s="130">
        <v>45.23</v>
      </c>
    </row>
    <row r="3746" spans="1:3" x14ac:dyDescent="0.3">
      <c r="A3746" s="128">
        <v>44335.333333159724</v>
      </c>
      <c r="B3746" s="130">
        <v>129.13</v>
      </c>
      <c r="C3746" s="130">
        <v>45.22</v>
      </c>
    </row>
    <row r="3747" spans="1:3" x14ac:dyDescent="0.3">
      <c r="A3747" s="128">
        <v>44336.333333159724</v>
      </c>
      <c r="B3747" s="130">
        <v>129.13999999999999</v>
      </c>
      <c r="C3747" s="130">
        <v>45.22</v>
      </c>
    </row>
    <row r="3748" spans="1:3" x14ac:dyDescent="0.3">
      <c r="A3748" s="128">
        <v>44337.333333159724</v>
      </c>
      <c r="B3748" s="130">
        <v>129.21</v>
      </c>
      <c r="C3748" s="130">
        <v>45.22</v>
      </c>
    </row>
    <row r="3749" spans="1:3" x14ac:dyDescent="0.3">
      <c r="A3749" s="128">
        <v>44338.333333159724</v>
      </c>
      <c r="B3749" s="130">
        <v>129.28</v>
      </c>
      <c r="C3749" s="130">
        <v>45.22</v>
      </c>
    </row>
    <row r="3750" spans="1:3" x14ac:dyDescent="0.3">
      <c r="A3750" s="128">
        <v>44339.333333159724</v>
      </c>
      <c r="B3750" s="130">
        <v>129.88</v>
      </c>
      <c r="C3750" s="130">
        <v>45.22</v>
      </c>
    </row>
    <row r="3751" spans="1:3" x14ac:dyDescent="0.3">
      <c r="A3751" s="128">
        <v>44340.333333159724</v>
      </c>
      <c r="B3751" s="130">
        <v>130.68</v>
      </c>
      <c r="C3751" s="130">
        <v>45.23</v>
      </c>
    </row>
    <row r="3752" spans="1:3" x14ac:dyDescent="0.3">
      <c r="A3752" s="128">
        <v>44341.333333159724</v>
      </c>
      <c r="B3752" s="130">
        <v>132.15</v>
      </c>
      <c r="C3752" s="130">
        <v>45.27</v>
      </c>
    </row>
    <row r="3753" spans="1:3" x14ac:dyDescent="0.3">
      <c r="A3753" s="128">
        <v>44342.333333159724</v>
      </c>
      <c r="B3753" s="130">
        <v>133.59</v>
      </c>
      <c r="C3753" s="130">
        <v>45.25</v>
      </c>
    </row>
    <row r="3754" spans="1:3" x14ac:dyDescent="0.3">
      <c r="A3754" s="128">
        <v>44343.333333159724</v>
      </c>
      <c r="B3754" s="130">
        <v>134.71</v>
      </c>
      <c r="C3754" s="130">
        <v>45.24</v>
      </c>
    </row>
    <row r="3755" spans="1:3" x14ac:dyDescent="0.3">
      <c r="A3755" s="128">
        <v>44344.333333159724</v>
      </c>
      <c r="B3755" s="130">
        <v>135.12</v>
      </c>
      <c r="C3755" s="130">
        <v>45.26</v>
      </c>
    </row>
    <row r="3756" spans="1:3" x14ac:dyDescent="0.3">
      <c r="A3756" s="128">
        <v>44345.333333159724</v>
      </c>
      <c r="B3756" s="130">
        <v>135.47</v>
      </c>
      <c r="C3756" s="130">
        <v>45.24</v>
      </c>
    </row>
    <row r="3757" spans="1:3" x14ac:dyDescent="0.3">
      <c r="A3757" s="128">
        <v>44346.333333159724</v>
      </c>
      <c r="B3757" s="130">
        <v>135.65</v>
      </c>
      <c r="C3757" s="130">
        <v>45.23</v>
      </c>
    </row>
    <row r="3758" spans="1:3" x14ac:dyDescent="0.3">
      <c r="A3758" s="128">
        <v>44347.333333159724</v>
      </c>
      <c r="B3758" s="130">
        <v>135.76</v>
      </c>
      <c r="C3758" s="130">
        <v>45.23</v>
      </c>
    </row>
    <row r="3759" spans="1:3" x14ac:dyDescent="0.3">
      <c r="A3759" s="128">
        <v>44348.333333159724</v>
      </c>
      <c r="B3759" s="130">
        <v>135.83000000000001</v>
      </c>
      <c r="C3759" s="130">
        <v>45.24</v>
      </c>
    </row>
    <row r="3760" spans="1:3" x14ac:dyDescent="0.3">
      <c r="A3760" s="128">
        <v>44349.333333159724</v>
      </c>
      <c r="B3760" s="130">
        <v>135.75</v>
      </c>
      <c r="C3760" s="130">
        <v>45.24</v>
      </c>
    </row>
    <row r="3761" spans="1:3" x14ac:dyDescent="0.3">
      <c r="A3761" s="128">
        <v>44350.333333159724</v>
      </c>
      <c r="B3761" s="130">
        <v>135.66</v>
      </c>
      <c r="C3761" s="130">
        <v>45.26</v>
      </c>
    </row>
    <row r="3762" spans="1:3" x14ac:dyDescent="0.3">
      <c r="A3762" s="128">
        <v>44351.333333159724</v>
      </c>
      <c r="B3762" s="130">
        <v>135.63</v>
      </c>
      <c r="C3762" s="130">
        <v>45.25</v>
      </c>
    </row>
    <row r="3763" spans="1:3" x14ac:dyDescent="0.3">
      <c r="A3763" s="128">
        <v>44352.333333159724</v>
      </c>
      <c r="B3763" s="130">
        <v>135.47999999999999</v>
      </c>
      <c r="C3763" s="130">
        <v>45.25</v>
      </c>
    </row>
    <row r="3764" spans="1:3" x14ac:dyDescent="0.3">
      <c r="A3764" s="128">
        <v>44353.333333159724</v>
      </c>
      <c r="B3764" s="130">
        <v>135.26</v>
      </c>
      <c r="C3764" s="130">
        <v>45.24</v>
      </c>
    </row>
    <row r="3765" spans="1:3" x14ac:dyDescent="0.3">
      <c r="A3765" s="128">
        <v>44354.333333159724</v>
      </c>
      <c r="B3765" s="130">
        <v>135.04</v>
      </c>
      <c r="C3765" s="130">
        <v>45.25</v>
      </c>
    </row>
    <row r="3766" spans="1:3" x14ac:dyDescent="0.3">
      <c r="A3766" s="128">
        <v>44355.333333159724</v>
      </c>
      <c r="B3766" s="130">
        <v>135.49</v>
      </c>
      <c r="C3766" s="130">
        <v>45.25</v>
      </c>
    </row>
    <row r="3767" spans="1:3" x14ac:dyDescent="0.3">
      <c r="A3767" s="128">
        <v>44356.333333159724</v>
      </c>
      <c r="B3767" s="130">
        <v>135.85</v>
      </c>
      <c r="C3767" s="130">
        <v>45.25</v>
      </c>
    </row>
    <row r="3768" spans="1:3" x14ac:dyDescent="0.3">
      <c r="A3768" s="128">
        <v>44357.333333159724</v>
      </c>
      <c r="B3768" s="130">
        <v>136.09</v>
      </c>
      <c r="C3768" s="130">
        <v>45.25</v>
      </c>
    </row>
    <row r="3769" spans="1:3" x14ac:dyDescent="0.3">
      <c r="A3769" s="128">
        <v>44358.333333159724</v>
      </c>
      <c r="B3769" s="130">
        <v>136.84</v>
      </c>
      <c r="C3769" s="130">
        <v>45.38</v>
      </c>
    </row>
    <row r="3770" spans="1:3" x14ac:dyDescent="0.3">
      <c r="A3770" s="128">
        <v>44359.333333159724</v>
      </c>
      <c r="B3770" s="130">
        <v>137.55000000000001</v>
      </c>
      <c r="C3770" s="130">
        <v>45.33</v>
      </c>
    </row>
    <row r="3771" spans="1:3" x14ac:dyDescent="0.3">
      <c r="A3771" s="128">
        <v>44360.333333159724</v>
      </c>
      <c r="B3771" s="130">
        <v>138.59</v>
      </c>
      <c r="C3771" s="130">
        <v>45.26</v>
      </c>
    </row>
    <row r="3772" spans="1:3" x14ac:dyDescent="0.3">
      <c r="A3772" s="128">
        <v>44361.333333159724</v>
      </c>
      <c r="B3772" s="130">
        <v>139.18</v>
      </c>
      <c r="C3772" s="130">
        <v>45.25</v>
      </c>
    </row>
    <row r="3773" spans="1:3" x14ac:dyDescent="0.3">
      <c r="A3773" s="128">
        <v>44362.333333159724</v>
      </c>
      <c r="B3773" s="130">
        <v>139.62</v>
      </c>
      <c r="C3773" s="130">
        <v>45.29</v>
      </c>
    </row>
    <row r="3774" spans="1:3" x14ac:dyDescent="0.3">
      <c r="A3774" s="128">
        <v>44363.333333159724</v>
      </c>
      <c r="B3774" s="130">
        <v>140</v>
      </c>
      <c r="C3774" s="130">
        <v>45.28</v>
      </c>
    </row>
    <row r="3775" spans="1:3" x14ac:dyDescent="0.3">
      <c r="A3775" s="128">
        <v>44364.333333159724</v>
      </c>
      <c r="B3775" s="130">
        <v>140.22</v>
      </c>
      <c r="C3775" s="130">
        <v>45.29</v>
      </c>
    </row>
    <row r="3776" spans="1:3" x14ac:dyDescent="0.3">
      <c r="A3776" s="128">
        <v>44365.333333159724</v>
      </c>
      <c r="B3776" s="130">
        <v>140.43</v>
      </c>
      <c r="C3776" s="130">
        <v>45.29</v>
      </c>
    </row>
    <row r="3777" spans="1:3" x14ac:dyDescent="0.3">
      <c r="A3777" s="128">
        <v>44366.333333159724</v>
      </c>
      <c r="B3777" s="130">
        <v>140.26</v>
      </c>
      <c r="C3777" s="130">
        <v>45.3</v>
      </c>
    </row>
    <row r="3778" spans="1:3" x14ac:dyDescent="0.3">
      <c r="A3778" s="128">
        <v>44367.333333159724</v>
      </c>
      <c r="B3778" s="130">
        <v>140.03</v>
      </c>
      <c r="C3778" s="130">
        <v>45.33</v>
      </c>
    </row>
    <row r="3779" spans="1:3" x14ac:dyDescent="0.3">
      <c r="A3779" s="128">
        <v>44368.333333159724</v>
      </c>
      <c r="B3779" s="130">
        <v>139.88</v>
      </c>
      <c r="C3779" s="130">
        <v>45.31</v>
      </c>
    </row>
    <row r="3780" spans="1:3" x14ac:dyDescent="0.3">
      <c r="A3780" s="128">
        <v>44369.333333159724</v>
      </c>
      <c r="B3780" s="130">
        <v>139.79</v>
      </c>
      <c r="C3780" s="130">
        <v>45.31</v>
      </c>
    </row>
    <row r="3781" spans="1:3" x14ac:dyDescent="0.3">
      <c r="A3781" s="128">
        <v>44370.333333159724</v>
      </c>
      <c r="B3781" s="130">
        <v>139.80000000000001</v>
      </c>
      <c r="C3781" s="130">
        <v>45.5</v>
      </c>
    </row>
    <row r="3782" spans="1:3" x14ac:dyDescent="0.3">
      <c r="A3782" s="128">
        <v>44371.333333159724</v>
      </c>
      <c r="B3782" s="130">
        <v>139.79</v>
      </c>
      <c r="C3782" s="130">
        <v>45.31</v>
      </c>
    </row>
    <row r="3783" spans="1:3" x14ac:dyDescent="0.3">
      <c r="A3783" s="128">
        <v>44372.333333159724</v>
      </c>
      <c r="B3783" s="130">
        <v>139.43</v>
      </c>
      <c r="C3783" s="130">
        <v>45.3</v>
      </c>
    </row>
    <row r="3784" spans="1:3" x14ac:dyDescent="0.3">
      <c r="A3784" s="128">
        <v>44373.333333159724</v>
      </c>
      <c r="B3784" s="130">
        <v>138.87</v>
      </c>
      <c r="C3784" s="130">
        <v>45.3</v>
      </c>
    </row>
    <row r="3785" spans="1:3" x14ac:dyDescent="0.3">
      <c r="A3785" s="128">
        <v>44374.333333159724</v>
      </c>
      <c r="B3785" s="130">
        <v>138.16</v>
      </c>
      <c r="C3785" s="130">
        <v>45.37</v>
      </c>
    </row>
    <row r="3786" spans="1:3" x14ac:dyDescent="0.3">
      <c r="A3786" s="128">
        <v>44375.333333159724</v>
      </c>
      <c r="B3786" s="130">
        <v>137.53</v>
      </c>
      <c r="C3786" s="130">
        <v>45.3</v>
      </c>
    </row>
    <row r="3787" spans="1:3" x14ac:dyDescent="0.3">
      <c r="A3787" s="128">
        <v>44376.333333159724</v>
      </c>
      <c r="B3787" s="130">
        <v>136.59</v>
      </c>
      <c r="C3787" s="130">
        <v>45.29</v>
      </c>
    </row>
    <row r="3788" spans="1:3" x14ac:dyDescent="0.3">
      <c r="A3788" s="128">
        <v>44377.333333159724</v>
      </c>
      <c r="B3788" s="130">
        <v>135.66</v>
      </c>
      <c r="C3788" s="130">
        <v>45.29</v>
      </c>
    </row>
    <row r="3789" spans="1:3" x14ac:dyDescent="0.3">
      <c r="A3789" s="128">
        <v>44378.333333159724</v>
      </c>
      <c r="B3789" s="130">
        <v>135.22999999999999</v>
      </c>
      <c r="C3789" s="130">
        <v>45.96</v>
      </c>
    </row>
    <row r="3790" spans="1:3" x14ac:dyDescent="0.3">
      <c r="A3790" s="128">
        <v>44379.333333159724</v>
      </c>
      <c r="B3790" s="130">
        <v>134.72</v>
      </c>
      <c r="C3790" s="130">
        <v>45.3</v>
      </c>
    </row>
    <row r="3791" spans="1:3" x14ac:dyDescent="0.3">
      <c r="A3791" s="128">
        <v>44380.333333159724</v>
      </c>
      <c r="B3791" s="130">
        <v>134.19</v>
      </c>
      <c r="C3791" s="130">
        <v>45.29</v>
      </c>
    </row>
    <row r="3792" spans="1:3" x14ac:dyDescent="0.3">
      <c r="A3792" s="128">
        <v>44381.333333159724</v>
      </c>
      <c r="B3792" s="130">
        <v>133.69999999999999</v>
      </c>
      <c r="C3792" s="130">
        <v>45.28</v>
      </c>
    </row>
    <row r="3793" spans="1:3" x14ac:dyDescent="0.3">
      <c r="A3793" s="128">
        <v>44382.333333159724</v>
      </c>
      <c r="B3793" s="130">
        <v>133.34</v>
      </c>
      <c r="C3793" s="130">
        <v>45.29</v>
      </c>
    </row>
    <row r="3794" spans="1:3" x14ac:dyDescent="0.3">
      <c r="A3794" s="128">
        <v>44383.333333159724</v>
      </c>
      <c r="B3794" s="130">
        <v>132.88999999999999</v>
      </c>
      <c r="C3794" s="130">
        <v>45.29</v>
      </c>
    </row>
    <row r="3795" spans="1:3" x14ac:dyDescent="0.3">
      <c r="A3795" s="128">
        <v>44384.333333159724</v>
      </c>
      <c r="B3795" s="130">
        <v>132.5</v>
      </c>
      <c r="C3795" s="130">
        <v>45.28</v>
      </c>
    </row>
    <row r="3796" spans="1:3" x14ac:dyDescent="0.3">
      <c r="A3796" s="128">
        <v>44385.333333159724</v>
      </c>
      <c r="B3796" s="130">
        <v>132.38</v>
      </c>
      <c r="C3796" s="130">
        <v>45.29</v>
      </c>
    </row>
    <row r="3797" spans="1:3" x14ac:dyDescent="0.3">
      <c r="A3797" s="128">
        <v>44386.333333159724</v>
      </c>
      <c r="B3797" s="130">
        <v>132.85</v>
      </c>
      <c r="C3797" s="130">
        <v>45.29</v>
      </c>
    </row>
    <row r="3798" spans="1:3" x14ac:dyDescent="0.3">
      <c r="A3798" s="128">
        <v>44387.333333159724</v>
      </c>
      <c r="B3798" s="130">
        <v>133.44</v>
      </c>
      <c r="C3798" s="130">
        <v>45.3</v>
      </c>
    </row>
    <row r="3799" spans="1:3" x14ac:dyDescent="0.3">
      <c r="A3799" s="128">
        <v>44388.333333159724</v>
      </c>
      <c r="B3799" s="130">
        <v>134.19999999999999</v>
      </c>
      <c r="C3799" s="130">
        <v>45.28</v>
      </c>
    </row>
    <row r="3800" spans="1:3" x14ac:dyDescent="0.3">
      <c r="A3800" s="128">
        <v>44389.333333159724</v>
      </c>
      <c r="B3800" s="130">
        <v>134.35</v>
      </c>
      <c r="C3800" s="130">
        <v>45.28</v>
      </c>
    </row>
    <row r="3801" spans="1:3" x14ac:dyDescent="0.3">
      <c r="A3801" s="128">
        <v>44390.333333159724</v>
      </c>
      <c r="B3801" s="130">
        <v>134.11000000000001</v>
      </c>
      <c r="C3801" s="130">
        <v>45.29</v>
      </c>
    </row>
    <row r="3802" spans="1:3" x14ac:dyDescent="0.3">
      <c r="A3802" s="128">
        <v>44391.333333159724</v>
      </c>
      <c r="B3802" s="130">
        <v>134.02000000000001</v>
      </c>
      <c r="C3802" s="130">
        <v>45.29</v>
      </c>
    </row>
    <row r="3803" spans="1:3" x14ac:dyDescent="0.3">
      <c r="A3803" s="128">
        <v>44392.333333159724</v>
      </c>
      <c r="B3803" s="130">
        <v>134.19999999999999</v>
      </c>
      <c r="C3803" s="130">
        <v>45.3</v>
      </c>
    </row>
    <row r="3804" spans="1:3" x14ac:dyDescent="0.3">
      <c r="A3804" s="128">
        <v>44393.333333159724</v>
      </c>
      <c r="B3804" s="130">
        <v>134.71</v>
      </c>
      <c r="C3804" s="130">
        <v>45.3</v>
      </c>
    </row>
    <row r="3805" spans="1:3" x14ac:dyDescent="0.3">
      <c r="A3805" s="128">
        <v>44394.333333159724</v>
      </c>
      <c r="B3805" s="130">
        <v>135.13999999999999</v>
      </c>
      <c r="C3805" s="130">
        <v>45.3</v>
      </c>
    </row>
    <row r="3806" spans="1:3" x14ac:dyDescent="0.3">
      <c r="A3806" s="128">
        <v>44395.333333159724</v>
      </c>
      <c r="B3806" s="130">
        <v>135.35</v>
      </c>
      <c r="C3806" s="130">
        <v>45.29</v>
      </c>
    </row>
    <row r="3807" spans="1:3" x14ac:dyDescent="0.3">
      <c r="A3807" s="128">
        <v>44396.333333159724</v>
      </c>
      <c r="B3807" s="130">
        <v>135.68</v>
      </c>
      <c r="C3807" s="130">
        <v>45.29</v>
      </c>
    </row>
    <row r="3808" spans="1:3" x14ac:dyDescent="0.3">
      <c r="A3808" s="128">
        <v>44397.333333159724</v>
      </c>
      <c r="B3808" s="130">
        <v>135.84</v>
      </c>
      <c r="C3808" s="130">
        <v>45.29</v>
      </c>
    </row>
    <row r="3809" spans="1:3" x14ac:dyDescent="0.3">
      <c r="A3809" s="128">
        <v>44398.333333159724</v>
      </c>
      <c r="B3809" s="130">
        <v>135.65</v>
      </c>
      <c r="C3809" s="130">
        <v>45.3</v>
      </c>
    </row>
    <row r="3810" spans="1:3" x14ac:dyDescent="0.3">
      <c r="A3810" s="128">
        <v>44399.333333159724</v>
      </c>
      <c r="B3810" s="130">
        <v>135.63</v>
      </c>
      <c r="C3810" s="130">
        <v>45.3</v>
      </c>
    </row>
    <row r="3811" spans="1:3" x14ac:dyDescent="0.3">
      <c r="A3811" s="128">
        <v>44400.333333159724</v>
      </c>
      <c r="B3811" s="130">
        <v>135.87</v>
      </c>
      <c r="C3811" s="130">
        <v>45.29</v>
      </c>
    </row>
    <row r="3812" spans="1:3" x14ac:dyDescent="0.3">
      <c r="A3812" s="128">
        <v>44401.333333159724</v>
      </c>
      <c r="B3812" s="130">
        <v>135.71</v>
      </c>
      <c r="C3812" s="130">
        <v>45.32</v>
      </c>
    </row>
    <row r="3813" spans="1:3" x14ac:dyDescent="0.3">
      <c r="A3813" s="128">
        <v>44402.333333159724</v>
      </c>
      <c r="B3813" s="130">
        <v>135.87</v>
      </c>
      <c r="C3813" s="130">
        <v>45.31</v>
      </c>
    </row>
    <row r="3814" spans="1:3" x14ac:dyDescent="0.3">
      <c r="A3814" s="128">
        <v>44403.333333159724</v>
      </c>
      <c r="B3814" s="130">
        <v>137.47999999999999</v>
      </c>
      <c r="C3814" s="130">
        <v>45.66</v>
      </c>
    </row>
    <row r="3815" spans="1:3" x14ac:dyDescent="0.3">
      <c r="A3815" s="128">
        <v>44404.333333159724</v>
      </c>
      <c r="B3815" s="130">
        <v>138</v>
      </c>
      <c r="C3815" s="130">
        <v>45.69</v>
      </c>
    </row>
    <row r="3816" spans="1:3" x14ac:dyDescent="0.3">
      <c r="A3816" s="128">
        <v>44405.333333159724</v>
      </c>
      <c r="B3816" s="130">
        <v>138.97</v>
      </c>
      <c r="C3816" s="130">
        <v>46</v>
      </c>
    </row>
    <row r="3817" spans="1:3" x14ac:dyDescent="0.3">
      <c r="A3817" s="128">
        <v>44406.333333159724</v>
      </c>
      <c r="B3817" s="130">
        <v>141.79</v>
      </c>
      <c r="C3817" s="130">
        <v>45.86</v>
      </c>
    </row>
    <row r="3818" spans="1:3" x14ac:dyDescent="0.3">
      <c r="A3818" s="128">
        <v>44407.333333159724</v>
      </c>
      <c r="B3818" s="130">
        <v>145.28</v>
      </c>
      <c r="C3818" s="130">
        <v>45.95</v>
      </c>
    </row>
    <row r="3819" spans="1:3" x14ac:dyDescent="0.3">
      <c r="A3819" s="128">
        <v>44408.333333159724</v>
      </c>
      <c r="B3819" s="130">
        <v>146.06</v>
      </c>
      <c r="C3819" s="130">
        <v>45.95</v>
      </c>
    </row>
    <row r="3820" spans="1:3" x14ac:dyDescent="0.3">
      <c r="A3820" s="128">
        <v>44409.333333159724</v>
      </c>
      <c r="B3820" s="130">
        <v>146.37</v>
      </c>
      <c r="C3820" s="130">
        <v>45.99</v>
      </c>
    </row>
    <row r="3821" spans="1:3" x14ac:dyDescent="0.3">
      <c r="A3821" s="128">
        <v>44410.333333159724</v>
      </c>
      <c r="B3821" s="130">
        <v>146.88</v>
      </c>
      <c r="C3821" s="130">
        <v>45.95</v>
      </c>
    </row>
    <row r="3822" spans="1:3" x14ac:dyDescent="0.3">
      <c r="A3822" s="128">
        <v>44411.333333159724</v>
      </c>
      <c r="B3822" s="130">
        <v>147.66999999999999</v>
      </c>
      <c r="C3822" s="130">
        <v>45.98</v>
      </c>
    </row>
    <row r="3823" spans="1:3" x14ac:dyDescent="0.3">
      <c r="A3823" s="128">
        <v>44412.333333159724</v>
      </c>
      <c r="B3823" s="130">
        <v>147.96</v>
      </c>
      <c r="C3823" s="130">
        <v>45.41</v>
      </c>
    </row>
    <row r="3824" spans="1:3" x14ac:dyDescent="0.3">
      <c r="A3824" s="128">
        <v>44413.333333159724</v>
      </c>
      <c r="B3824" s="130">
        <v>148.11000000000001</v>
      </c>
      <c r="C3824" s="130">
        <v>45.97</v>
      </c>
    </row>
    <row r="3825" spans="1:3" x14ac:dyDescent="0.3">
      <c r="A3825" s="128">
        <v>44414.333333159724</v>
      </c>
      <c r="B3825" s="130">
        <v>148.32</v>
      </c>
      <c r="C3825" s="130">
        <v>45.98</v>
      </c>
    </row>
    <row r="3826" spans="1:3" x14ac:dyDescent="0.3">
      <c r="A3826" s="128">
        <v>44415.333333159724</v>
      </c>
      <c r="B3826" s="130">
        <v>148.21</v>
      </c>
      <c r="C3826" s="130">
        <v>45.94</v>
      </c>
    </row>
    <row r="3827" spans="1:3" x14ac:dyDescent="0.3">
      <c r="A3827" s="128">
        <v>44416.333333159724</v>
      </c>
      <c r="B3827" s="130">
        <v>147.88999999999999</v>
      </c>
      <c r="C3827" s="130">
        <v>45.4</v>
      </c>
    </row>
    <row r="3828" spans="1:3" x14ac:dyDescent="0.3">
      <c r="A3828" s="128">
        <v>44417.333333159724</v>
      </c>
      <c r="B3828" s="130">
        <v>147.97</v>
      </c>
      <c r="C3828" s="130">
        <v>45.93</v>
      </c>
    </row>
    <row r="3829" spans="1:3" x14ac:dyDescent="0.3">
      <c r="A3829" s="128">
        <v>44418.333333159724</v>
      </c>
      <c r="B3829" s="130">
        <v>147.6</v>
      </c>
      <c r="C3829" s="130">
        <v>45.97</v>
      </c>
    </row>
    <row r="3830" spans="1:3" x14ac:dyDescent="0.3">
      <c r="A3830" s="128">
        <v>44419.333333159724</v>
      </c>
      <c r="B3830" s="130">
        <v>147.46</v>
      </c>
      <c r="C3830" s="130">
        <v>45.71</v>
      </c>
    </row>
    <row r="3831" spans="1:3" x14ac:dyDescent="0.3">
      <c r="A3831" s="128">
        <v>44420.333333159724</v>
      </c>
      <c r="B3831" s="130">
        <v>147.09</v>
      </c>
      <c r="C3831" s="130">
        <v>45.93</v>
      </c>
    </row>
    <row r="3832" spans="1:3" x14ac:dyDescent="0.3">
      <c r="A3832" s="128">
        <v>44421.333333159724</v>
      </c>
      <c r="B3832" s="130">
        <v>146.84</v>
      </c>
      <c r="C3832" s="130">
        <v>45.98</v>
      </c>
    </row>
    <row r="3833" spans="1:3" x14ac:dyDescent="0.3">
      <c r="A3833" s="128">
        <v>44422.333333159724</v>
      </c>
      <c r="B3833" s="130">
        <v>146.97999999999999</v>
      </c>
      <c r="C3833" s="130">
        <v>45.95</v>
      </c>
    </row>
    <row r="3834" spans="1:3" x14ac:dyDescent="0.3">
      <c r="A3834" s="128">
        <v>44423.333333159724</v>
      </c>
      <c r="B3834" s="130">
        <v>146.88999999999999</v>
      </c>
      <c r="C3834" s="130">
        <v>45.41</v>
      </c>
    </row>
    <row r="3835" spans="1:3" x14ac:dyDescent="0.3">
      <c r="A3835" s="128">
        <v>44424.333333159724</v>
      </c>
      <c r="B3835" s="130">
        <v>146.9</v>
      </c>
      <c r="C3835" s="130">
        <v>45.85</v>
      </c>
    </row>
    <row r="3836" spans="1:3" x14ac:dyDescent="0.3">
      <c r="A3836" s="128">
        <v>44425.333333159724</v>
      </c>
      <c r="B3836" s="130">
        <v>146.49</v>
      </c>
      <c r="C3836" s="130">
        <v>45.98</v>
      </c>
    </row>
    <row r="3837" spans="1:3" x14ac:dyDescent="0.3">
      <c r="A3837" s="128">
        <v>44426.333333159724</v>
      </c>
      <c r="B3837" s="130">
        <v>146.87</v>
      </c>
      <c r="C3837" s="130">
        <v>45.99</v>
      </c>
    </row>
    <row r="3838" spans="1:3" x14ac:dyDescent="0.3">
      <c r="A3838" s="128">
        <v>44427.333333159724</v>
      </c>
      <c r="B3838" s="130">
        <v>145.19</v>
      </c>
      <c r="C3838" s="130">
        <v>45.98</v>
      </c>
    </row>
    <row r="3839" spans="1:3" x14ac:dyDescent="0.3">
      <c r="A3839" s="128">
        <v>44428.333333159724</v>
      </c>
      <c r="B3839" s="130">
        <v>144.38</v>
      </c>
      <c r="C3839" s="130">
        <v>45.99</v>
      </c>
    </row>
    <row r="3840" spans="1:3" x14ac:dyDescent="0.3">
      <c r="A3840" s="128">
        <v>44429.333333159724</v>
      </c>
      <c r="B3840" s="130">
        <v>143.49</v>
      </c>
      <c r="C3840" s="130">
        <v>46</v>
      </c>
    </row>
    <row r="3841" spans="1:3" x14ac:dyDescent="0.3">
      <c r="A3841" s="128">
        <v>44430.333333159724</v>
      </c>
      <c r="B3841" s="130">
        <v>142.62</v>
      </c>
      <c r="C3841" s="130">
        <v>45.4</v>
      </c>
    </row>
    <row r="3842" spans="1:3" x14ac:dyDescent="0.3">
      <c r="A3842" s="128">
        <v>44431.333333159724</v>
      </c>
      <c r="B3842" s="130">
        <v>142.11000000000001</v>
      </c>
      <c r="C3842" s="130">
        <v>45.33</v>
      </c>
    </row>
    <row r="3843" spans="1:3" x14ac:dyDescent="0.3">
      <c r="A3843" s="128">
        <v>44432.333333159724</v>
      </c>
      <c r="B3843" s="130">
        <v>141.47999999999999</v>
      </c>
      <c r="C3843" s="130">
        <v>45.81</v>
      </c>
    </row>
    <row r="3844" spans="1:3" x14ac:dyDescent="0.3">
      <c r="A3844" s="128">
        <v>44433.333333159724</v>
      </c>
      <c r="B3844" s="130">
        <v>141.38999999999999</v>
      </c>
      <c r="C3844" s="130">
        <v>45.99</v>
      </c>
    </row>
    <row r="3845" spans="1:3" x14ac:dyDescent="0.3">
      <c r="A3845" s="128">
        <v>44434.333333159724</v>
      </c>
      <c r="B3845" s="130">
        <v>141.15</v>
      </c>
      <c r="C3845" s="130">
        <v>45.99</v>
      </c>
    </row>
    <row r="3846" spans="1:3" x14ac:dyDescent="0.3">
      <c r="A3846" s="128">
        <v>44435.333333159724</v>
      </c>
      <c r="B3846" s="130">
        <v>140.9</v>
      </c>
      <c r="C3846" s="130">
        <v>46</v>
      </c>
    </row>
    <row r="3847" spans="1:3" x14ac:dyDescent="0.3">
      <c r="A3847" s="128">
        <v>44436.333333159724</v>
      </c>
      <c r="B3847" s="130">
        <v>140.28</v>
      </c>
      <c r="C3847" s="130">
        <v>45.99</v>
      </c>
    </row>
    <row r="3848" spans="1:3" x14ac:dyDescent="0.3">
      <c r="A3848" s="128">
        <v>44437.333333159724</v>
      </c>
      <c r="B3848" s="130">
        <v>139.77000000000001</v>
      </c>
      <c r="C3848" s="130">
        <v>46</v>
      </c>
    </row>
    <row r="3849" spans="1:3" x14ac:dyDescent="0.3">
      <c r="A3849" s="128">
        <v>44438.333333159724</v>
      </c>
      <c r="B3849" s="130">
        <v>139.61000000000001</v>
      </c>
      <c r="C3849" s="130">
        <v>45.98</v>
      </c>
    </row>
    <row r="3850" spans="1:3" x14ac:dyDescent="0.3">
      <c r="A3850" s="128">
        <v>44439.333333159724</v>
      </c>
      <c r="B3850" s="130">
        <v>138.93</v>
      </c>
      <c r="C3850" s="130">
        <v>45.98</v>
      </c>
    </row>
    <row r="3851" spans="1:3" x14ac:dyDescent="0.3">
      <c r="A3851" s="128">
        <v>44440.333333159724</v>
      </c>
      <c r="B3851" s="130">
        <v>138.75</v>
      </c>
      <c r="C3851" s="130">
        <v>45.4</v>
      </c>
    </row>
    <row r="3852" spans="1:3" x14ac:dyDescent="0.3">
      <c r="A3852" s="128">
        <v>44441.333333159724</v>
      </c>
      <c r="B3852" s="130">
        <v>138.81</v>
      </c>
      <c r="C3852" s="130">
        <v>45.34</v>
      </c>
    </row>
    <row r="3853" spans="1:3" x14ac:dyDescent="0.3">
      <c r="A3853" s="128">
        <v>44442.333333159724</v>
      </c>
      <c r="B3853" s="130">
        <v>138.79</v>
      </c>
      <c r="C3853" s="130">
        <v>45.68</v>
      </c>
    </row>
    <row r="3854" spans="1:3" x14ac:dyDescent="0.3">
      <c r="A3854" s="128">
        <v>44443.333333159724</v>
      </c>
      <c r="B3854" s="130">
        <v>138.99</v>
      </c>
      <c r="C3854" s="130">
        <v>45.89</v>
      </c>
    </row>
    <row r="3855" spans="1:3" x14ac:dyDescent="0.3">
      <c r="A3855" s="128">
        <v>44444.333333159724</v>
      </c>
      <c r="B3855" s="130">
        <v>139.41999999999999</v>
      </c>
      <c r="C3855" s="130">
        <v>45.35</v>
      </c>
    </row>
    <row r="3856" spans="1:3" x14ac:dyDescent="0.3">
      <c r="A3856" s="128">
        <v>44445.333333159724</v>
      </c>
      <c r="B3856" s="130">
        <v>139.58000000000001</v>
      </c>
      <c r="C3856" s="130">
        <v>45.99</v>
      </c>
    </row>
    <row r="3857" spans="1:3" x14ac:dyDescent="0.3">
      <c r="A3857" s="128">
        <v>44446.333333159724</v>
      </c>
      <c r="B3857" s="130">
        <v>139.27000000000001</v>
      </c>
      <c r="C3857" s="130">
        <v>45.41</v>
      </c>
    </row>
    <row r="3858" spans="1:3" x14ac:dyDescent="0.3">
      <c r="A3858" s="128">
        <v>44447.333333159724</v>
      </c>
      <c r="B3858" s="130">
        <v>139.32</v>
      </c>
      <c r="C3858" s="130">
        <v>45.4</v>
      </c>
    </row>
    <row r="3859" spans="1:3" x14ac:dyDescent="0.3">
      <c r="A3859" s="128">
        <v>44448.333333159724</v>
      </c>
      <c r="B3859" s="130">
        <v>139.81</v>
      </c>
      <c r="C3859" s="130">
        <v>45.95</v>
      </c>
    </row>
    <row r="3860" spans="1:3" x14ac:dyDescent="0.3">
      <c r="A3860" s="128">
        <v>44449.333333159724</v>
      </c>
      <c r="B3860" s="130">
        <v>140.80000000000001</v>
      </c>
      <c r="C3860" s="130">
        <v>45.95</v>
      </c>
    </row>
    <row r="3861" spans="1:3" x14ac:dyDescent="0.3">
      <c r="A3861" s="128">
        <v>44450.333333159724</v>
      </c>
      <c r="B3861" s="130">
        <v>141.81</v>
      </c>
      <c r="C3861" s="130">
        <v>45.41</v>
      </c>
    </row>
    <row r="3862" spans="1:3" x14ac:dyDescent="0.3">
      <c r="A3862" s="128">
        <v>44451.333333159724</v>
      </c>
      <c r="B3862" s="130">
        <v>143.18</v>
      </c>
      <c r="C3862" s="130">
        <v>45.41</v>
      </c>
    </row>
    <row r="3863" spans="1:3" x14ac:dyDescent="0.3">
      <c r="A3863" s="128">
        <v>44452.333333159724</v>
      </c>
      <c r="B3863" s="130">
        <v>143.83000000000001</v>
      </c>
      <c r="C3863" s="130">
        <v>45.95</v>
      </c>
    </row>
    <row r="3864" spans="1:3" x14ac:dyDescent="0.3">
      <c r="A3864" s="128">
        <v>44453.333333159724</v>
      </c>
      <c r="B3864" s="130">
        <v>145.97999999999999</v>
      </c>
      <c r="C3864" s="130">
        <v>45.99</v>
      </c>
    </row>
    <row r="3865" spans="1:3" x14ac:dyDescent="0.3">
      <c r="A3865" s="128">
        <v>44454.333333159724</v>
      </c>
      <c r="B3865" s="130">
        <v>146.76</v>
      </c>
      <c r="C3865" s="130">
        <v>46</v>
      </c>
    </row>
    <row r="3866" spans="1:3" x14ac:dyDescent="0.3">
      <c r="A3866" s="128">
        <v>44455.333333159724</v>
      </c>
      <c r="B3866" s="130">
        <v>146.88999999999999</v>
      </c>
      <c r="C3866" s="130">
        <v>46</v>
      </c>
    </row>
    <row r="3867" spans="1:3" x14ac:dyDescent="0.3">
      <c r="A3867" s="128">
        <v>44456.333333159724</v>
      </c>
      <c r="B3867" s="130">
        <v>146.77000000000001</v>
      </c>
      <c r="C3867" s="130">
        <v>45.97</v>
      </c>
    </row>
    <row r="3868" spans="1:3" x14ac:dyDescent="0.3">
      <c r="A3868" s="128">
        <v>44457.333333159724</v>
      </c>
      <c r="B3868" s="130">
        <v>146.47</v>
      </c>
      <c r="C3868" s="130">
        <v>45.99</v>
      </c>
    </row>
    <row r="3869" spans="1:3" x14ac:dyDescent="0.3">
      <c r="A3869" s="128">
        <v>44458.333333159724</v>
      </c>
      <c r="B3869" s="130">
        <v>146.22</v>
      </c>
      <c r="C3869" s="130">
        <v>45.99</v>
      </c>
    </row>
    <row r="3870" spans="1:3" x14ac:dyDescent="0.3">
      <c r="A3870" s="128">
        <v>44459.333333159724</v>
      </c>
      <c r="B3870" s="130">
        <v>146.19999999999999</v>
      </c>
      <c r="C3870" s="130">
        <v>45.99</v>
      </c>
    </row>
    <row r="3871" spans="1:3" x14ac:dyDescent="0.3">
      <c r="A3871" s="128">
        <v>44460.333333159724</v>
      </c>
      <c r="B3871" s="130">
        <v>145.91999999999999</v>
      </c>
      <c r="C3871" s="130">
        <v>45.95</v>
      </c>
    </row>
    <row r="3872" spans="1:3" x14ac:dyDescent="0.3">
      <c r="A3872" s="128">
        <v>44461.333333159724</v>
      </c>
      <c r="B3872" s="130">
        <v>145.72</v>
      </c>
      <c r="C3872" s="130">
        <v>45.46</v>
      </c>
    </row>
    <row r="3873" spans="1:3" x14ac:dyDescent="0.3">
      <c r="A3873" s="128">
        <v>44462.333333159724</v>
      </c>
      <c r="B3873" s="130">
        <v>145.88999999999999</v>
      </c>
      <c r="C3873" s="130">
        <v>45.94</v>
      </c>
    </row>
    <row r="3874" spans="1:3" x14ac:dyDescent="0.3">
      <c r="A3874" s="128">
        <v>44463.333333159724</v>
      </c>
      <c r="B3874" s="130">
        <v>145.91999999999999</v>
      </c>
      <c r="C3874" s="130">
        <v>45.99</v>
      </c>
    </row>
    <row r="3875" spans="1:3" x14ac:dyDescent="0.3">
      <c r="A3875" s="128">
        <v>44464.333333159724</v>
      </c>
      <c r="B3875" s="130">
        <v>146.62</v>
      </c>
      <c r="C3875" s="130">
        <v>45.95</v>
      </c>
    </row>
    <row r="3876" spans="1:3" x14ac:dyDescent="0.3">
      <c r="A3876" s="128">
        <v>44465.333333159724</v>
      </c>
      <c r="B3876" s="130">
        <v>147.24</v>
      </c>
      <c r="C3876" s="130">
        <v>45.43</v>
      </c>
    </row>
    <row r="3877" spans="1:3" x14ac:dyDescent="0.3">
      <c r="A3877" s="128">
        <v>44466.333333159724</v>
      </c>
      <c r="B3877" s="130">
        <v>147.76</v>
      </c>
      <c r="C3877" s="130">
        <v>45.59</v>
      </c>
    </row>
    <row r="3878" spans="1:3" x14ac:dyDescent="0.3">
      <c r="A3878" s="128">
        <v>44467.333333159724</v>
      </c>
      <c r="B3878" s="130">
        <v>147.77000000000001</v>
      </c>
      <c r="C3878" s="130">
        <v>45.97</v>
      </c>
    </row>
    <row r="3879" spans="1:3" x14ac:dyDescent="0.3">
      <c r="A3879" s="128">
        <v>44468.333333159724</v>
      </c>
      <c r="B3879" s="130">
        <v>147.56</v>
      </c>
      <c r="C3879" s="130">
        <v>45.99</v>
      </c>
    </row>
    <row r="3880" spans="1:3" x14ac:dyDescent="0.3">
      <c r="A3880" s="128">
        <v>44469.333333159724</v>
      </c>
      <c r="B3880" s="130">
        <v>147.36000000000001</v>
      </c>
      <c r="C3880" s="130">
        <v>45.43</v>
      </c>
    </row>
    <row r="3881" spans="1:3" x14ac:dyDescent="0.3">
      <c r="A3881" s="128">
        <v>44470.333333159724</v>
      </c>
      <c r="B3881" s="130">
        <v>147.32</v>
      </c>
      <c r="C3881" s="130">
        <v>45.86</v>
      </c>
    </row>
    <row r="3882" spans="1:3" x14ac:dyDescent="0.3">
      <c r="A3882" s="128">
        <v>44471.333333159724</v>
      </c>
      <c r="B3882" s="130">
        <v>147.31</v>
      </c>
      <c r="C3882" s="130">
        <v>45.41</v>
      </c>
    </row>
    <row r="3883" spans="1:3" x14ac:dyDescent="0.3">
      <c r="A3883" s="128">
        <v>44472.333333159724</v>
      </c>
      <c r="B3883" s="130">
        <v>147.63</v>
      </c>
      <c r="C3883" s="130">
        <v>45.38</v>
      </c>
    </row>
    <row r="3884" spans="1:3" x14ac:dyDescent="0.3">
      <c r="A3884" s="128">
        <v>44473.333333159724</v>
      </c>
      <c r="B3884" s="130">
        <v>147.94</v>
      </c>
      <c r="C3884" s="130">
        <v>45.38</v>
      </c>
    </row>
    <row r="3885" spans="1:3" x14ac:dyDescent="0.3">
      <c r="A3885" s="128">
        <v>44474.333333159724</v>
      </c>
      <c r="B3885" s="130">
        <v>148.02000000000001</v>
      </c>
      <c r="C3885" s="130">
        <v>45.4</v>
      </c>
    </row>
    <row r="3886" spans="1:3" x14ac:dyDescent="0.3">
      <c r="A3886" s="128">
        <v>44475.333333159724</v>
      </c>
      <c r="B3886" s="130">
        <v>148.27000000000001</v>
      </c>
      <c r="C3886" s="130">
        <v>45.39</v>
      </c>
    </row>
    <row r="3887" spans="1:3" x14ac:dyDescent="0.3">
      <c r="A3887" s="128">
        <v>44476.333333159724</v>
      </c>
      <c r="B3887" s="130">
        <v>148.41999999999999</v>
      </c>
      <c r="C3887" s="130">
        <v>45.4</v>
      </c>
    </row>
    <row r="3888" spans="1:3" x14ac:dyDescent="0.3">
      <c r="A3888" s="128">
        <v>44477.333333159724</v>
      </c>
      <c r="B3888" s="130">
        <v>148.53</v>
      </c>
      <c r="C3888" s="130">
        <v>45.39</v>
      </c>
    </row>
    <row r="3889" spans="1:3" x14ac:dyDescent="0.3">
      <c r="A3889" s="128">
        <v>44478.333333159724</v>
      </c>
      <c r="B3889" s="130">
        <v>148.63</v>
      </c>
      <c r="C3889" s="130">
        <v>45.98</v>
      </c>
    </row>
    <row r="3890" spans="1:3" x14ac:dyDescent="0.3">
      <c r="A3890" s="128">
        <v>44479.333333159724</v>
      </c>
      <c r="B3890" s="130">
        <v>148.80000000000001</v>
      </c>
      <c r="C3890" s="130">
        <v>45.99</v>
      </c>
    </row>
    <row r="3891" spans="1:3" x14ac:dyDescent="0.3">
      <c r="A3891" s="128">
        <v>44480.333333159724</v>
      </c>
      <c r="B3891" s="130">
        <v>148.77000000000001</v>
      </c>
      <c r="C3891" s="130">
        <v>45.99</v>
      </c>
    </row>
    <row r="3892" spans="1:3" x14ac:dyDescent="0.3">
      <c r="A3892" s="128">
        <v>44481.333333159724</v>
      </c>
      <c r="B3892" s="130">
        <v>148.65</v>
      </c>
      <c r="C3892" s="130">
        <v>46.46</v>
      </c>
    </row>
    <row r="3893" spans="1:3" x14ac:dyDescent="0.3">
      <c r="A3893" s="128">
        <v>44482.333333159724</v>
      </c>
      <c r="B3893" s="130">
        <v>148.76</v>
      </c>
      <c r="C3893" s="130">
        <v>45.97</v>
      </c>
    </row>
    <row r="3894" spans="1:3" x14ac:dyDescent="0.3">
      <c r="A3894" s="128">
        <v>44483.333333159724</v>
      </c>
      <c r="B3894" s="130">
        <v>148.59</v>
      </c>
      <c r="C3894" s="130">
        <v>46.02</v>
      </c>
    </row>
    <row r="3895" spans="1:3" x14ac:dyDescent="0.3">
      <c r="A3895" s="128">
        <v>44484.333333159724</v>
      </c>
      <c r="B3895" s="130">
        <v>148.82</v>
      </c>
      <c r="C3895" s="130">
        <v>45.97</v>
      </c>
    </row>
    <row r="3896" spans="1:3" x14ac:dyDescent="0.3">
      <c r="A3896" s="128">
        <v>44485.333333159724</v>
      </c>
      <c r="B3896" s="130">
        <v>148.84</v>
      </c>
      <c r="C3896" s="130">
        <v>45.97</v>
      </c>
    </row>
    <row r="3897" spans="1:3" x14ac:dyDescent="0.3">
      <c r="A3897" s="128">
        <v>44486.333333159724</v>
      </c>
      <c r="B3897" s="130">
        <v>148.54</v>
      </c>
      <c r="C3897" s="130">
        <v>45.97</v>
      </c>
    </row>
    <row r="3898" spans="1:3" x14ac:dyDescent="0.3">
      <c r="A3898" s="128">
        <v>44487.333333159724</v>
      </c>
      <c r="B3898" s="130">
        <v>148.34</v>
      </c>
      <c r="C3898" s="130">
        <v>45.93</v>
      </c>
    </row>
    <row r="3899" spans="1:3" x14ac:dyDescent="0.3">
      <c r="A3899" s="128">
        <v>44488.333333159724</v>
      </c>
      <c r="B3899" s="130">
        <v>148.06</v>
      </c>
      <c r="C3899" s="130">
        <v>45.97</v>
      </c>
    </row>
    <row r="3900" spans="1:3" x14ac:dyDescent="0.3">
      <c r="A3900" s="128">
        <v>44489.333333159724</v>
      </c>
      <c r="B3900" s="130">
        <v>147.88999999999999</v>
      </c>
      <c r="C3900" s="130">
        <v>45.89</v>
      </c>
    </row>
    <row r="3901" spans="1:3" x14ac:dyDescent="0.3">
      <c r="A3901" s="128">
        <v>44490.333333159724</v>
      </c>
      <c r="B3901" s="130">
        <v>148.11000000000001</v>
      </c>
      <c r="C3901" s="130">
        <v>45.94</v>
      </c>
    </row>
    <row r="3902" spans="1:3" x14ac:dyDescent="0.3">
      <c r="A3902" s="128">
        <v>44491.333333159724</v>
      </c>
      <c r="B3902" s="130">
        <v>148.18</v>
      </c>
      <c r="C3902" s="130">
        <v>45.91</v>
      </c>
    </row>
    <row r="3903" spans="1:3" x14ac:dyDescent="0.3">
      <c r="A3903" s="128">
        <v>44492.333333159724</v>
      </c>
      <c r="B3903" s="130">
        <v>148.08000000000001</v>
      </c>
      <c r="C3903" s="130">
        <v>45.41</v>
      </c>
    </row>
    <row r="3904" spans="1:3" x14ac:dyDescent="0.3">
      <c r="A3904" s="128">
        <v>44493.333333159724</v>
      </c>
      <c r="B3904" s="130">
        <v>148.26</v>
      </c>
      <c r="C3904" s="130">
        <v>45.37</v>
      </c>
    </row>
    <row r="3905" spans="1:3" x14ac:dyDescent="0.3">
      <c r="A3905" s="128">
        <v>44494.333333159724</v>
      </c>
      <c r="B3905" s="130">
        <v>148.44</v>
      </c>
      <c r="C3905" s="130">
        <v>45.41</v>
      </c>
    </row>
    <row r="3906" spans="1:3" x14ac:dyDescent="0.3">
      <c r="A3906" s="128">
        <v>44495.333333159724</v>
      </c>
      <c r="B3906" s="130">
        <v>148.32</v>
      </c>
      <c r="C3906" s="130">
        <v>45.91</v>
      </c>
    </row>
    <row r="3907" spans="1:3" x14ac:dyDescent="0.3">
      <c r="A3907" s="128">
        <v>44496.333333159724</v>
      </c>
      <c r="B3907" s="130">
        <v>148.15</v>
      </c>
      <c r="C3907" s="130">
        <v>45.4</v>
      </c>
    </row>
    <row r="3908" spans="1:3" x14ac:dyDescent="0.3">
      <c r="A3908" s="128">
        <v>44497.333333159724</v>
      </c>
      <c r="B3908" s="130">
        <v>148.01</v>
      </c>
      <c r="C3908" s="130">
        <v>45.88</v>
      </c>
    </row>
    <row r="3909" spans="1:3" x14ac:dyDescent="0.3">
      <c r="A3909" s="128">
        <v>44498.333333159724</v>
      </c>
      <c r="B3909" s="130">
        <v>147.9</v>
      </c>
      <c r="C3909" s="130">
        <v>45.37</v>
      </c>
    </row>
    <row r="3910" spans="1:3" x14ac:dyDescent="0.3">
      <c r="A3910" s="128">
        <v>44499.333333159724</v>
      </c>
      <c r="B3910" s="130">
        <v>147.93</v>
      </c>
      <c r="C3910" s="130">
        <v>45.36</v>
      </c>
    </row>
    <row r="3911" spans="1:3" x14ac:dyDescent="0.3">
      <c r="A3911" s="128">
        <v>44500.333333159724</v>
      </c>
      <c r="B3911" s="130">
        <v>147.94999999999999</v>
      </c>
      <c r="C3911" s="130">
        <v>45.35</v>
      </c>
    </row>
    <row r="3912" spans="1:3" x14ac:dyDescent="0.3">
      <c r="A3912" s="128">
        <v>44501.333333159724</v>
      </c>
      <c r="B3912" s="130">
        <v>148.04</v>
      </c>
      <c r="C3912" s="130">
        <v>45.37</v>
      </c>
    </row>
    <row r="3913" spans="1:3" x14ac:dyDescent="0.3">
      <c r="A3913" s="128">
        <v>44502.333333159724</v>
      </c>
      <c r="B3913" s="130">
        <v>147.97999999999999</v>
      </c>
      <c r="C3913" s="130">
        <v>45.36</v>
      </c>
    </row>
    <row r="3914" spans="1:3" x14ac:dyDescent="0.3">
      <c r="A3914" s="128">
        <v>44503.333333159724</v>
      </c>
      <c r="B3914" s="130">
        <v>148.02000000000001</v>
      </c>
      <c r="C3914" s="130">
        <v>45.36</v>
      </c>
    </row>
    <row r="3915" spans="1:3" x14ac:dyDescent="0.3">
      <c r="A3915" s="128">
        <v>44504.333333159724</v>
      </c>
      <c r="B3915" s="130">
        <v>148.11000000000001</v>
      </c>
      <c r="C3915" s="130">
        <v>45.36</v>
      </c>
    </row>
    <row r="3916" spans="1:3" x14ac:dyDescent="0.3">
      <c r="A3916" s="128">
        <v>44505.333333159724</v>
      </c>
      <c r="B3916" s="130">
        <v>148.13999999999999</v>
      </c>
      <c r="C3916" s="130">
        <v>45.37</v>
      </c>
    </row>
    <row r="3917" spans="1:3" x14ac:dyDescent="0.3">
      <c r="A3917" s="128">
        <v>44506.333333159724</v>
      </c>
      <c r="B3917" s="130">
        <v>148.12</v>
      </c>
      <c r="C3917" s="130">
        <v>45.36</v>
      </c>
    </row>
    <row r="3918" spans="1:3" x14ac:dyDescent="0.3">
      <c r="A3918" s="128">
        <v>44507.333333159724</v>
      </c>
      <c r="B3918" s="130">
        <v>148.16</v>
      </c>
      <c r="C3918" s="130">
        <v>45.38</v>
      </c>
    </row>
    <row r="3919" spans="1:3" x14ac:dyDescent="0.3">
      <c r="A3919" s="128">
        <v>44508.333333159724</v>
      </c>
      <c r="B3919" s="130">
        <v>148.30000000000001</v>
      </c>
      <c r="C3919" s="130">
        <v>45.43</v>
      </c>
    </row>
    <row r="3920" spans="1:3" x14ac:dyDescent="0.3">
      <c r="A3920" s="128">
        <v>44509.333333159724</v>
      </c>
      <c r="B3920" s="130">
        <v>148.54</v>
      </c>
      <c r="C3920" s="130">
        <v>45.39</v>
      </c>
    </row>
    <row r="3921" spans="1:3" x14ac:dyDescent="0.3">
      <c r="A3921" s="128">
        <v>44510.333333159724</v>
      </c>
      <c r="B3921" s="130">
        <v>148.79</v>
      </c>
      <c r="C3921" s="130">
        <v>45.39</v>
      </c>
    </row>
    <row r="3922" spans="1:3" x14ac:dyDescent="0.3">
      <c r="A3922" s="128">
        <v>44511.333333159724</v>
      </c>
      <c r="B3922" s="130">
        <v>148.82</v>
      </c>
      <c r="C3922" s="130">
        <v>45.39</v>
      </c>
    </row>
    <row r="3923" spans="1:3" x14ac:dyDescent="0.3">
      <c r="A3923" s="128">
        <v>44512.333333159724</v>
      </c>
      <c r="B3923" s="130">
        <v>148.68</v>
      </c>
      <c r="C3923" s="130">
        <v>45.4</v>
      </c>
    </row>
    <row r="3924" spans="1:3" x14ac:dyDescent="0.3">
      <c r="A3924" s="128">
        <v>44513.333333159724</v>
      </c>
      <c r="B3924" s="130">
        <v>148.63999999999999</v>
      </c>
      <c r="C3924" s="130">
        <v>45.39</v>
      </c>
    </row>
    <row r="3925" spans="1:3" x14ac:dyDescent="0.3">
      <c r="A3925" s="128">
        <v>44514.333333159724</v>
      </c>
      <c r="B3925" s="130">
        <v>148.88</v>
      </c>
      <c r="C3925" s="130">
        <v>45.4</v>
      </c>
    </row>
    <row r="3926" spans="1:3" x14ac:dyDescent="0.3">
      <c r="A3926" s="128">
        <v>44515.333333159724</v>
      </c>
      <c r="B3926" s="130">
        <v>149.13</v>
      </c>
      <c r="C3926" s="130">
        <v>45.4</v>
      </c>
    </row>
    <row r="3927" spans="1:3" x14ac:dyDescent="0.3">
      <c r="A3927" s="128">
        <v>44516.333333159724</v>
      </c>
      <c r="B3927" s="130">
        <v>149.16999999999999</v>
      </c>
      <c r="C3927" s="130">
        <v>45.55</v>
      </c>
    </row>
    <row r="3928" spans="1:3" x14ac:dyDescent="0.3">
      <c r="A3928" s="128">
        <v>44517.333333159724</v>
      </c>
      <c r="B3928" s="130">
        <v>149.15</v>
      </c>
      <c r="C3928" s="130">
        <v>45.69</v>
      </c>
    </row>
    <row r="3929" spans="1:3" x14ac:dyDescent="0.3">
      <c r="A3929" s="128">
        <v>44518.333333159724</v>
      </c>
      <c r="B3929" s="130">
        <v>149.13</v>
      </c>
      <c r="C3929" s="130">
        <v>45.98</v>
      </c>
    </row>
    <row r="3930" spans="1:3" x14ac:dyDescent="0.3">
      <c r="A3930" s="128">
        <v>44519.333333159724</v>
      </c>
      <c r="B3930" s="130">
        <v>149.19999999999999</v>
      </c>
      <c r="C3930" s="130">
        <v>45.66</v>
      </c>
    </row>
    <row r="3931" spans="1:3" x14ac:dyDescent="0.3">
      <c r="A3931" s="128">
        <v>44520.333333159724</v>
      </c>
      <c r="B3931" s="130">
        <v>149.24</v>
      </c>
      <c r="C3931" s="130">
        <v>45.66</v>
      </c>
    </row>
    <row r="3932" spans="1:3" x14ac:dyDescent="0.3">
      <c r="A3932" s="128">
        <v>44521.333333159724</v>
      </c>
      <c r="B3932" s="130">
        <v>149.27000000000001</v>
      </c>
      <c r="C3932" s="130">
        <v>45.68</v>
      </c>
    </row>
    <row r="3933" spans="1:3" x14ac:dyDescent="0.3">
      <c r="A3933" s="128">
        <v>44522.333333159724</v>
      </c>
      <c r="B3933" s="130">
        <v>149.29</v>
      </c>
      <c r="C3933" s="130">
        <v>45.96</v>
      </c>
    </row>
    <row r="3934" spans="1:3" x14ac:dyDescent="0.3">
      <c r="A3934" s="128">
        <v>44523.333333159724</v>
      </c>
      <c r="B3934" s="130">
        <v>149.29</v>
      </c>
      <c r="C3934" s="130">
        <v>45.89</v>
      </c>
    </row>
    <row r="3935" spans="1:3" x14ac:dyDescent="0.3">
      <c r="A3935" s="128">
        <v>44524.333333159724</v>
      </c>
      <c r="B3935" s="130">
        <v>149.28</v>
      </c>
      <c r="C3935" s="130">
        <v>45.37</v>
      </c>
    </row>
    <row r="3936" spans="1:3" x14ac:dyDescent="0.3">
      <c r="A3936" s="128">
        <v>44525.333333159724</v>
      </c>
      <c r="B3936" s="130">
        <v>149.27000000000001</v>
      </c>
      <c r="C3936" s="130">
        <v>45.31</v>
      </c>
    </row>
    <row r="3937" spans="1:3" x14ac:dyDescent="0.3">
      <c r="A3937" s="128">
        <v>44526.333333159724</v>
      </c>
      <c r="B3937" s="130">
        <v>149.1</v>
      </c>
      <c r="C3937" s="130">
        <v>45.36</v>
      </c>
    </row>
    <row r="3938" spans="1:3" x14ac:dyDescent="0.3">
      <c r="A3938" s="128">
        <v>44527.333333159724</v>
      </c>
      <c r="B3938" s="130">
        <v>148.99</v>
      </c>
      <c r="C3938" s="130">
        <v>45.38</v>
      </c>
    </row>
    <row r="3939" spans="1:3" x14ac:dyDescent="0.3">
      <c r="A3939" s="128">
        <v>44528.333333159724</v>
      </c>
      <c r="B3939" s="130">
        <v>149.12</v>
      </c>
      <c r="C3939" s="130">
        <v>45.36</v>
      </c>
    </row>
    <row r="3940" spans="1:3" x14ac:dyDescent="0.3">
      <c r="A3940" s="128">
        <v>44529.333333159724</v>
      </c>
      <c r="B3940" s="130">
        <v>149.19</v>
      </c>
      <c r="C3940" s="130">
        <v>45.36</v>
      </c>
    </row>
    <row r="3941" spans="1:3" x14ac:dyDescent="0.3">
      <c r="A3941" s="128">
        <v>44530.333333159724</v>
      </c>
      <c r="B3941" s="130">
        <v>149.19</v>
      </c>
      <c r="C3941" s="130">
        <v>45.39</v>
      </c>
    </row>
    <row r="3942" spans="1:3" x14ac:dyDescent="0.3">
      <c r="A3942" s="128">
        <v>44531.333333159724</v>
      </c>
      <c r="B3942" s="130">
        <v>149.15</v>
      </c>
      <c r="C3942" s="130">
        <v>45.39</v>
      </c>
    </row>
    <row r="3943" spans="1:3" x14ac:dyDescent="0.3">
      <c r="A3943" s="128">
        <v>44532.333333159724</v>
      </c>
      <c r="B3943" s="130">
        <v>149.18</v>
      </c>
      <c r="C3943" s="130">
        <v>45.64</v>
      </c>
    </row>
    <row r="3944" spans="1:3" x14ac:dyDescent="0.3">
      <c r="A3944" s="128">
        <v>44533.333333159724</v>
      </c>
      <c r="B3944" s="130">
        <v>149.19</v>
      </c>
      <c r="C3944" s="130">
        <v>45.94</v>
      </c>
    </row>
    <row r="3945" spans="1:3" x14ac:dyDescent="0.3">
      <c r="A3945" s="128">
        <v>44534.333333159724</v>
      </c>
      <c r="B3945" s="130">
        <v>148.99</v>
      </c>
      <c r="C3945" s="130">
        <v>45.94</v>
      </c>
    </row>
    <row r="3946" spans="1:3" x14ac:dyDescent="0.3">
      <c r="A3946" s="128">
        <v>44535.333333159724</v>
      </c>
      <c r="B3946" s="130">
        <v>149.05000000000001</v>
      </c>
      <c r="C3946" s="130">
        <v>45.39</v>
      </c>
    </row>
    <row r="3947" spans="1:3" x14ac:dyDescent="0.3">
      <c r="A3947" s="128">
        <v>44536.333333159724</v>
      </c>
      <c r="B3947" s="130">
        <v>149.1</v>
      </c>
      <c r="C3947" s="130">
        <v>45.37</v>
      </c>
    </row>
    <row r="3948" spans="1:3" x14ac:dyDescent="0.3">
      <c r="A3948" s="128">
        <v>44537.333333159724</v>
      </c>
      <c r="B3948" s="130">
        <v>149.07</v>
      </c>
      <c r="C3948" s="130">
        <v>45.4</v>
      </c>
    </row>
    <row r="3949" spans="1:3" x14ac:dyDescent="0.3">
      <c r="A3949" s="128">
        <v>44538.333333159724</v>
      </c>
      <c r="B3949" s="130">
        <v>149.04</v>
      </c>
      <c r="C3949" s="130">
        <v>45.38</v>
      </c>
    </row>
    <row r="3950" spans="1:3" x14ac:dyDescent="0.3">
      <c r="A3950" s="128">
        <v>44539.333333159724</v>
      </c>
      <c r="B3950" s="130">
        <v>148.99</v>
      </c>
      <c r="C3950" s="130">
        <v>45.37</v>
      </c>
    </row>
    <row r="3951" spans="1:3" x14ac:dyDescent="0.3">
      <c r="A3951" s="128">
        <v>44540.333333159724</v>
      </c>
      <c r="B3951" s="130">
        <v>148.97999999999999</v>
      </c>
      <c r="C3951" s="130">
        <v>45.31</v>
      </c>
    </row>
    <row r="3952" spans="1:3" x14ac:dyDescent="0.3">
      <c r="A3952" s="128">
        <v>44541.333333159724</v>
      </c>
      <c r="B3952" s="130">
        <v>148.97999999999999</v>
      </c>
      <c r="C3952" s="130">
        <v>45.31</v>
      </c>
    </row>
    <row r="3953" spans="1:3" x14ac:dyDescent="0.3">
      <c r="A3953" s="128">
        <v>44542.333333159724</v>
      </c>
      <c r="B3953" s="130">
        <v>148.99</v>
      </c>
      <c r="C3953" s="130">
        <v>45.3</v>
      </c>
    </row>
    <row r="3954" spans="1:3" x14ac:dyDescent="0.3">
      <c r="A3954" s="128">
        <v>44543.333333159724</v>
      </c>
      <c r="B3954" s="130">
        <v>148.99</v>
      </c>
      <c r="C3954" s="130">
        <v>45.29</v>
      </c>
    </row>
    <row r="3955" spans="1:3" x14ac:dyDescent="0.3">
      <c r="A3955" s="128">
        <v>44544.333333159724</v>
      </c>
      <c r="B3955" s="130">
        <v>148.94999999999999</v>
      </c>
      <c r="C3955" s="130">
        <v>45.3</v>
      </c>
    </row>
    <row r="3956" spans="1:3" x14ac:dyDescent="0.3">
      <c r="A3956" s="128">
        <v>44545.333333159724</v>
      </c>
      <c r="B3956" s="130">
        <v>148.91</v>
      </c>
      <c r="C3956" s="130">
        <v>45.29</v>
      </c>
    </row>
    <row r="3957" spans="1:3" x14ac:dyDescent="0.3">
      <c r="A3957" s="128">
        <v>44546.333333159724</v>
      </c>
      <c r="B3957" s="130">
        <v>148.78</v>
      </c>
      <c r="C3957" s="130">
        <v>45.28</v>
      </c>
    </row>
    <row r="3958" spans="1:3" x14ac:dyDescent="0.3">
      <c r="A3958" s="128">
        <v>44547.333333159724</v>
      </c>
      <c r="B3958" s="130">
        <v>148.6</v>
      </c>
      <c r="C3958" s="130">
        <v>45.27</v>
      </c>
    </row>
    <row r="3959" spans="1:3" x14ac:dyDescent="0.3">
      <c r="A3959" s="128">
        <v>44548.333333159724</v>
      </c>
      <c r="B3959" s="130">
        <v>148.34</v>
      </c>
      <c r="C3959" s="130">
        <v>45.26</v>
      </c>
    </row>
    <row r="3960" spans="1:3" x14ac:dyDescent="0.3">
      <c r="A3960" s="128">
        <v>44549.333333159724</v>
      </c>
      <c r="B3960" s="130">
        <v>148.19</v>
      </c>
      <c r="C3960" s="130">
        <v>45.25</v>
      </c>
    </row>
    <row r="3961" spans="1:3" x14ac:dyDescent="0.3">
      <c r="A3961" s="128">
        <v>44550.333333159724</v>
      </c>
      <c r="B3961" s="130">
        <v>148.18</v>
      </c>
      <c r="C3961" s="130">
        <v>45.28</v>
      </c>
    </row>
    <row r="3962" spans="1:3" x14ac:dyDescent="0.3">
      <c r="A3962" s="128">
        <v>44551.333333159724</v>
      </c>
      <c r="B3962" s="130">
        <v>148.01</v>
      </c>
      <c r="C3962" s="130">
        <v>45.32</v>
      </c>
    </row>
    <row r="3963" spans="1:3" x14ac:dyDescent="0.3">
      <c r="A3963" s="128">
        <v>44552.333333159724</v>
      </c>
      <c r="B3963" s="130">
        <v>147.96</v>
      </c>
      <c r="C3963" s="130">
        <v>45.34</v>
      </c>
    </row>
    <row r="3964" spans="1:3" x14ac:dyDescent="0.3">
      <c r="A3964" s="128">
        <v>44553.333333159724</v>
      </c>
      <c r="B3964" s="130">
        <v>147.81</v>
      </c>
      <c r="C3964" s="130">
        <v>45.4</v>
      </c>
    </row>
    <row r="3965" spans="1:3" x14ac:dyDescent="0.3">
      <c r="A3965" s="128">
        <v>44554.333333159724</v>
      </c>
      <c r="B3965" s="130">
        <v>147.75</v>
      </c>
      <c r="C3965" s="130">
        <v>45.34</v>
      </c>
    </row>
    <row r="3966" spans="1:3" x14ac:dyDescent="0.3">
      <c r="A3966" s="128">
        <v>44555.333333159724</v>
      </c>
      <c r="B3966" s="130">
        <v>147.82</v>
      </c>
      <c r="C3966" s="130">
        <v>45.4</v>
      </c>
    </row>
    <row r="3967" spans="1:3" x14ac:dyDescent="0.3">
      <c r="A3967" s="128">
        <v>44556.333333159724</v>
      </c>
      <c r="B3967" s="130">
        <v>147.88</v>
      </c>
      <c r="C3967" s="130">
        <v>45.36</v>
      </c>
    </row>
    <row r="3968" spans="1:3" x14ac:dyDescent="0.3">
      <c r="A3968" s="128">
        <v>44557.333333159724</v>
      </c>
      <c r="B3968" s="130">
        <v>147.86000000000001</v>
      </c>
      <c r="C3968" s="130">
        <v>45.35</v>
      </c>
    </row>
    <row r="3969" spans="1:3" x14ac:dyDescent="0.3">
      <c r="A3969" s="128">
        <v>44558.333333159724</v>
      </c>
      <c r="B3969" s="130">
        <v>147.72999999999999</v>
      </c>
      <c r="C3969" s="130">
        <v>45.35</v>
      </c>
    </row>
    <row r="3970" spans="1:3" x14ac:dyDescent="0.3">
      <c r="A3970" s="128">
        <v>44559.333333159724</v>
      </c>
      <c r="B3970" s="130">
        <v>147.72</v>
      </c>
      <c r="C3970" s="130">
        <v>45.35</v>
      </c>
    </row>
    <row r="3971" spans="1:3" x14ac:dyDescent="0.3">
      <c r="A3971" s="128">
        <v>44560.333333159724</v>
      </c>
      <c r="B3971" s="130">
        <v>147.65</v>
      </c>
      <c r="C3971" s="130">
        <v>45.34</v>
      </c>
    </row>
    <row r="3972" spans="1:3" x14ac:dyDescent="0.3">
      <c r="A3972" s="128">
        <v>44561.333333159724</v>
      </c>
      <c r="B3972" s="130">
        <v>147.55000000000001</v>
      </c>
      <c r="C3972" s="130">
        <v>45.34</v>
      </c>
    </row>
    <row r="3973" spans="1:3" x14ac:dyDescent="0.3">
      <c r="A3973" s="128">
        <v>44562.333333159724</v>
      </c>
      <c r="B3973" s="130">
        <v>147.54</v>
      </c>
      <c r="C3973" s="130">
        <v>45.35</v>
      </c>
    </row>
    <row r="3974" spans="1:3" x14ac:dyDescent="0.3">
      <c r="A3974" s="128">
        <v>44563.333333159724</v>
      </c>
      <c r="B3974" s="130">
        <v>147.55000000000001</v>
      </c>
      <c r="C3974" s="130">
        <v>45.36</v>
      </c>
    </row>
    <row r="3975" spans="1:3" x14ac:dyDescent="0.3">
      <c r="A3975" s="128">
        <v>44564.333333159724</v>
      </c>
      <c r="B3975" s="130">
        <v>147.55000000000001</v>
      </c>
      <c r="C3975" s="130">
        <v>45.35</v>
      </c>
    </row>
    <row r="3976" spans="1:3" x14ac:dyDescent="0.3">
      <c r="A3976" s="128">
        <v>44565.333333159724</v>
      </c>
      <c r="B3976" s="130">
        <v>147.41999999999999</v>
      </c>
      <c r="C3976" s="130">
        <v>45.36</v>
      </c>
    </row>
    <row r="3977" spans="1:3" x14ac:dyDescent="0.3">
      <c r="A3977" s="128">
        <v>44566.333333159724</v>
      </c>
      <c r="B3977" s="130">
        <v>147.36000000000001</v>
      </c>
      <c r="C3977" s="130">
        <v>45.35</v>
      </c>
    </row>
    <row r="3978" spans="1:3" x14ac:dyDescent="0.3">
      <c r="A3978" s="128">
        <v>44567.333333159724</v>
      </c>
      <c r="B3978" s="130">
        <v>147.26</v>
      </c>
      <c r="C3978" s="130">
        <v>45.35</v>
      </c>
    </row>
    <row r="3979" spans="1:3" x14ac:dyDescent="0.3">
      <c r="A3979" s="128">
        <v>44568.333333159724</v>
      </c>
      <c r="B3979" s="130">
        <v>147.24</v>
      </c>
      <c r="C3979" s="130">
        <v>45.35</v>
      </c>
    </row>
    <row r="3980" spans="1:3" x14ac:dyDescent="0.3">
      <c r="A3980" s="128">
        <v>44569.333333159724</v>
      </c>
      <c r="B3980" s="130">
        <v>147.22</v>
      </c>
      <c r="C3980" s="130">
        <v>45.34</v>
      </c>
    </row>
    <row r="3981" spans="1:3" x14ac:dyDescent="0.3">
      <c r="A3981" s="128">
        <v>44570.333333159724</v>
      </c>
      <c r="B3981" s="130">
        <v>147.21</v>
      </c>
      <c r="C3981" s="130">
        <v>45.36</v>
      </c>
    </row>
    <row r="3982" spans="1:3" x14ac:dyDescent="0.3">
      <c r="A3982" s="128">
        <v>44571.333333159724</v>
      </c>
      <c r="B3982" s="130">
        <v>147.22</v>
      </c>
      <c r="C3982" s="130">
        <v>45.36</v>
      </c>
    </row>
    <row r="3983" spans="1:3" x14ac:dyDescent="0.3">
      <c r="A3983" s="128">
        <v>44572.333333159724</v>
      </c>
      <c r="B3983" s="117">
        <v>147.07</v>
      </c>
      <c r="C3983" s="117">
        <v>45.35</v>
      </c>
    </row>
    <row r="3984" spans="1:3" x14ac:dyDescent="0.3">
      <c r="A3984" s="128">
        <v>44573.333333159724</v>
      </c>
      <c r="B3984" s="117">
        <v>147.02000000000001</v>
      </c>
      <c r="C3984" s="117">
        <v>45.35</v>
      </c>
    </row>
    <row r="3985" spans="1:3" x14ac:dyDescent="0.3">
      <c r="A3985" s="128">
        <v>44574.333333159724</v>
      </c>
      <c r="B3985" s="130">
        <v>147.03</v>
      </c>
      <c r="C3985" s="130">
        <v>45.4</v>
      </c>
    </row>
    <row r="3986" spans="1:3" x14ac:dyDescent="0.3">
      <c r="A3986" s="128">
        <v>44575.333333159724</v>
      </c>
      <c r="B3986" s="130">
        <v>147.05000000000001</v>
      </c>
      <c r="C3986" s="130">
        <v>45.39</v>
      </c>
    </row>
    <row r="3987" spans="1:3" x14ac:dyDescent="0.3">
      <c r="A3987" s="128">
        <v>44576.333333159724</v>
      </c>
      <c r="B3987" s="130">
        <v>147.06</v>
      </c>
      <c r="C3987" s="130">
        <v>45.39</v>
      </c>
    </row>
    <row r="3988" spans="1:3" x14ac:dyDescent="0.3">
      <c r="A3988" s="128">
        <v>44577.333333159724</v>
      </c>
      <c r="B3988" s="130">
        <v>147.07</v>
      </c>
      <c r="C3988" s="130">
        <v>45.38</v>
      </c>
    </row>
    <row r="3989" spans="1:3" x14ac:dyDescent="0.3">
      <c r="A3989" s="128">
        <v>44578.333333159724</v>
      </c>
      <c r="B3989" s="130">
        <v>147.02000000000001</v>
      </c>
      <c r="C3989" s="130">
        <v>45.38</v>
      </c>
    </row>
    <row r="3990" spans="1:3" x14ac:dyDescent="0.3">
      <c r="A3990" s="128">
        <v>44579.333333159724</v>
      </c>
      <c r="B3990" s="130">
        <v>147.03</v>
      </c>
      <c r="C3990" s="130">
        <v>45.4</v>
      </c>
    </row>
    <row r="3991" spans="1:3" x14ac:dyDescent="0.3">
      <c r="A3991" s="128">
        <v>44580.333333159724</v>
      </c>
      <c r="B3991" s="130">
        <v>147.03</v>
      </c>
      <c r="C3991" s="130">
        <v>45.38</v>
      </c>
    </row>
    <row r="3992" spans="1:3" x14ac:dyDescent="0.3">
      <c r="A3992" s="128">
        <v>44581.333333159724</v>
      </c>
      <c r="B3992" s="130">
        <v>147.04</v>
      </c>
      <c r="C3992" s="130">
        <v>45.38</v>
      </c>
    </row>
    <row r="3993" spans="1:3" x14ac:dyDescent="0.3">
      <c r="A3993" s="128">
        <v>44582.333333159724</v>
      </c>
      <c r="B3993" s="130">
        <v>147.06</v>
      </c>
      <c r="C3993" s="130">
        <v>45.38</v>
      </c>
    </row>
    <row r="3994" spans="1:3" x14ac:dyDescent="0.3">
      <c r="A3994" s="128">
        <v>44583.333333159724</v>
      </c>
      <c r="B3994" s="130">
        <v>147.06</v>
      </c>
      <c r="C3994" s="130">
        <v>45.38</v>
      </c>
    </row>
    <row r="3995" spans="1:3" x14ac:dyDescent="0.3">
      <c r="A3995" s="128">
        <v>44584.333333159724</v>
      </c>
      <c r="B3995" s="117">
        <v>147.06</v>
      </c>
      <c r="C3995" s="117">
        <v>45.38</v>
      </c>
    </row>
    <row r="3996" spans="1:3" x14ac:dyDescent="0.3">
      <c r="A3996" s="128">
        <v>44585.333333159724</v>
      </c>
      <c r="B3996" s="117">
        <v>147.06</v>
      </c>
      <c r="C3996" s="117">
        <v>45.37</v>
      </c>
    </row>
    <row r="3997" spans="1:3" x14ac:dyDescent="0.3">
      <c r="A3997" s="128">
        <v>44586.333333159724</v>
      </c>
      <c r="B3997" s="130">
        <v>146.96</v>
      </c>
      <c r="C3997" s="130">
        <v>45.38</v>
      </c>
    </row>
    <row r="3998" spans="1:3" x14ac:dyDescent="0.3">
      <c r="A3998" s="128">
        <v>44587.333333159724</v>
      </c>
      <c r="B3998" s="130">
        <v>146.91999999999999</v>
      </c>
      <c r="C3998" s="130">
        <v>45.38</v>
      </c>
    </row>
    <row r="3999" spans="1:3" x14ac:dyDescent="0.3">
      <c r="A3999" s="128">
        <v>44588.333333159724</v>
      </c>
      <c r="B3999" s="130">
        <v>146.85</v>
      </c>
      <c r="C3999" s="130">
        <v>45.37</v>
      </c>
    </row>
    <row r="4000" spans="1:3" x14ac:dyDescent="0.3">
      <c r="A4000" s="128">
        <v>44589.333333159724</v>
      </c>
      <c r="B4000" s="130">
        <v>146.82</v>
      </c>
      <c r="C4000" s="130">
        <v>45.37</v>
      </c>
    </row>
    <row r="4001" spans="1:3" x14ac:dyDescent="0.3">
      <c r="A4001" s="128">
        <v>44590.333333159724</v>
      </c>
      <c r="B4001" s="130">
        <v>146.79</v>
      </c>
      <c r="C4001" s="130">
        <v>45.37</v>
      </c>
    </row>
    <row r="4002" spans="1:3" x14ac:dyDescent="0.3">
      <c r="A4002" s="128">
        <v>44591.333333159724</v>
      </c>
      <c r="B4002" s="130">
        <v>146.74</v>
      </c>
      <c r="C4002" s="130">
        <v>45.37</v>
      </c>
    </row>
    <row r="4003" spans="1:3" x14ac:dyDescent="0.3">
      <c r="A4003" s="128">
        <v>44592.333333159724</v>
      </c>
      <c r="B4003" s="130">
        <v>146.81</v>
      </c>
      <c r="C4003" s="130">
        <v>45.38</v>
      </c>
    </row>
    <row r="4004" spans="1:3" x14ac:dyDescent="0.3">
      <c r="A4004" s="128">
        <v>44593.333333159724</v>
      </c>
      <c r="B4004" s="130">
        <v>146.87</v>
      </c>
      <c r="C4004" s="130">
        <v>45.38</v>
      </c>
    </row>
    <row r="4005" spans="1:3" x14ac:dyDescent="0.3">
      <c r="A4005" s="128">
        <v>44594.333333159724</v>
      </c>
      <c r="B4005" s="130">
        <v>146.87</v>
      </c>
      <c r="C4005" s="130">
        <v>45.38</v>
      </c>
    </row>
    <row r="4006" spans="1:3" x14ac:dyDescent="0.3">
      <c r="A4006" s="128">
        <v>44595.333333159724</v>
      </c>
      <c r="B4006" s="130">
        <v>146.78</v>
      </c>
      <c r="C4006" s="130">
        <v>45.39</v>
      </c>
    </row>
    <row r="4007" spans="1:3" x14ac:dyDescent="0.3">
      <c r="A4007" s="128">
        <v>44596.333333159724</v>
      </c>
      <c r="B4007" s="130">
        <v>146.63999999999999</v>
      </c>
      <c r="C4007" s="130">
        <v>45.38</v>
      </c>
    </row>
    <row r="4008" spans="1:3" x14ac:dyDescent="0.3">
      <c r="A4008" s="128">
        <v>44597.333333159724</v>
      </c>
      <c r="B4008" s="130">
        <v>146.6</v>
      </c>
      <c r="C4008" s="130">
        <v>45.38</v>
      </c>
    </row>
    <row r="4009" spans="1:3" x14ac:dyDescent="0.3">
      <c r="A4009" s="128">
        <v>44598.333333159724</v>
      </c>
      <c r="B4009" s="117">
        <v>146.52000000000001</v>
      </c>
      <c r="C4009" s="117">
        <v>45.38</v>
      </c>
    </row>
    <row r="4010" spans="1:3" x14ac:dyDescent="0.3">
      <c r="A4010" s="128">
        <v>44599.333333159724</v>
      </c>
      <c r="B4010" s="117">
        <v>146.54</v>
      </c>
      <c r="C4010" s="117">
        <v>45.39</v>
      </c>
    </row>
    <row r="4011" spans="1:3" x14ac:dyDescent="0.3">
      <c r="A4011" s="128">
        <v>44600.333333159724</v>
      </c>
      <c r="B4011" s="130">
        <v>146.44999999999999</v>
      </c>
      <c r="C4011" s="130">
        <v>45.39</v>
      </c>
    </row>
    <row r="4012" spans="1:3" x14ac:dyDescent="0.3">
      <c r="A4012" s="128">
        <v>44601.333333159724</v>
      </c>
      <c r="B4012" s="130">
        <v>146.36000000000001</v>
      </c>
      <c r="C4012" s="130">
        <v>45.39</v>
      </c>
    </row>
    <row r="4013" spans="1:3" x14ac:dyDescent="0.3">
      <c r="A4013" s="128">
        <v>44602.333333159724</v>
      </c>
      <c r="B4013" s="130">
        <v>146.25</v>
      </c>
      <c r="C4013" s="130">
        <v>45.39</v>
      </c>
    </row>
    <row r="4014" spans="1:3" x14ac:dyDescent="0.3">
      <c r="A4014" s="128">
        <v>44603.333333159724</v>
      </c>
      <c r="B4014" s="130">
        <v>146.18</v>
      </c>
      <c r="C4014" s="130">
        <v>45.38</v>
      </c>
    </row>
    <row r="4015" spans="1:3" x14ac:dyDescent="0.3">
      <c r="A4015" s="128">
        <v>44604.333333159724</v>
      </c>
      <c r="B4015" s="130">
        <v>146.19</v>
      </c>
      <c r="C4015" s="130">
        <v>45.38</v>
      </c>
    </row>
    <row r="4016" spans="1:3" x14ac:dyDescent="0.3">
      <c r="A4016" s="128">
        <v>44605.333333159724</v>
      </c>
      <c r="B4016" s="117">
        <v>146.15</v>
      </c>
      <c r="C4016" s="117">
        <v>45.39</v>
      </c>
    </row>
    <row r="4017" spans="1:3" x14ac:dyDescent="0.3">
      <c r="A4017" s="128">
        <v>44606.333333159724</v>
      </c>
      <c r="B4017" s="117">
        <v>146.13999999999999</v>
      </c>
      <c r="C4017" s="117">
        <v>45.4</v>
      </c>
    </row>
    <row r="4018" spans="1:3" x14ac:dyDescent="0.3">
      <c r="A4018" s="128">
        <v>44607.333333159724</v>
      </c>
      <c r="B4018" s="130">
        <v>146.12</v>
      </c>
      <c r="C4018" s="130">
        <v>45.38</v>
      </c>
    </row>
    <row r="4019" spans="1:3" x14ac:dyDescent="0.3">
      <c r="A4019" s="128">
        <v>44608.333333159724</v>
      </c>
      <c r="B4019" s="130">
        <v>146.1</v>
      </c>
      <c r="C4019" s="130">
        <v>45.37</v>
      </c>
    </row>
    <row r="4020" spans="1:3" x14ac:dyDescent="0.3">
      <c r="A4020" s="128">
        <v>44609.333333159724</v>
      </c>
      <c r="B4020" s="130">
        <v>146.11000000000001</v>
      </c>
      <c r="C4020" s="130">
        <v>45.38</v>
      </c>
    </row>
    <row r="4021" spans="1:3" x14ac:dyDescent="0.3">
      <c r="A4021" s="128">
        <v>44610.333333159724</v>
      </c>
      <c r="B4021" s="130">
        <v>146.11000000000001</v>
      </c>
      <c r="C4021" s="130">
        <v>45.38</v>
      </c>
    </row>
    <row r="4022" spans="1:3" x14ac:dyDescent="0.3">
      <c r="A4022" s="128">
        <v>44611.333333159724</v>
      </c>
      <c r="B4022" s="130">
        <v>146.13</v>
      </c>
      <c r="C4022" s="130">
        <v>45.4</v>
      </c>
    </row>
    <row r="4023" spans="1:3" x14ac:dyDescent="0.3">
      <c r="A4023" s="128">
        <v>44612.333333159724</v>
      </c>
      <c r="B4023" s="117">
        <v>146.12</v>
      </c>
      <c r="C4023" s="117">
        <v>45.39</v>
      </c>
    </row>
    <row r="4024" spans="1:3" x14ac:dyDescent="0.3">
      <c r="A4024" s="128">
        <v>44613.333333159724</v>
      </c>
      <c r="B4024" s="117">
        <v>146.12</v>
      </c>
      <c r="C4024" s="117">
        <v>45.38</v>
      </c>
    </row>
    <row r="4025" spans="1:3" x14ac:dyDescent="0.3">
      <c r="A4025" s="128">
        <v>44614.333333159724</v>
      </c>
      <c r="B4025" s="130">
        <v>146.13999999999999</v>
      </c>
      <c r="C4025" s="130">
        <v>45.4</v>
      </c>
    </row>
    <row r="4026" spans="1:3" x14ac:dyDescent="0.3">
      <c r="A4026" s="128">
        <v>44615.333333159724</v>
      </c>
      <c r="B4026" s="130">
        <v>146.16</v>
      </c>
      <c r="C4026" s="130">
        <v>45.39</v>
      </c>
    </row>
    <row r="4027" spans="1:3" x14ac:dyDescent="0.3">
      <c r="A4027" s="128">
        <v>44616.333333159724</v>
      </c>
      <c r="B4027" s="130">
        <v>146.16999999999999</v>
      </c>
      <c r="C4027" s="130">
        <v>45.38</v>
      </c>
    </row>
    <row r="4028" spans="1:3" x14ac:dyDescent="0.3">
      <c r="A4028" s="128">
        <v>44617.333333159724</v>
      </c>
      <c r="B4028" s="130">
        <v>146.07</v>
      </c>
      <c r="C4028" s="130">
        <v>45.42</v>
      </c>
    </row>
    <row r="4029" spans="1:3" x14ac:dyDescent="0.3">
      <c r="A4029" s="128">
        <v>44618.333333159724</v>
      </c>
      <c r="B4029" s="130">
        <v>145.94</v>
      </c>
      <c r="C4029" s="130">
        <v>45.39</v>
      </c>
    </row>
    <row r="4030" spans="1:3" x14ac:dyDescent="0.3">
      <c r="A4030" s="128">
        <v>44619.333333159724</v>
      </c>
      <c r="B4030" s="117">
        <v>145.88999999999999</v>
      </c>
      <c r="C4030" s="117">
        <v>45.4</v>
      </c>
    </row>
    <row r="4031" spans="1:3" x14ac:dyDescent="0.3">
      <c r="A4031" s="128">
        <v>44620.333333159724</v>
      </c>
      <c r="B4031" s="117">
        <v>145.84</v>
      </c>
      <c r="C4031" s="117">
        <v>45.39</v>
      </c>
    </row>
    <row r="4032" spans="1:3" x14ac:dyDescent="0.3">
      <c r="A4032" s="128">
        <v>44621.333333159724</v>
      </c>
      <c r="B4032" s="130">
        <v>145.66</v>
      </c>
      <c r="C4032" s="130">
        <v>45.39</v>
      </c>
    </row>
    <row r="4033" spans="1:3" x14ac:dyDescent="0.3">
      <c r="A4033" s="128">
        <v>44622.333333159724</v>
      </c>
      <c r="B4033" s="130">
        <v>145.46</v>
      </c>
      <c r="C4033" s="130">
        <v>45.38</v>
      </c>
    </row>
    <row r="4034" spans="1:3" x14ac:dyDescent="0.3">
      <c r="A4034" s="128">
        <v>44623.333333159724</v>
      </c>
      <c r="B4034" s="130">
        <v>145.19999999999999</v>
      </c>
      <c r="C4034" s="130">
        <v>45.38</v>
      </c>
    </row>
    <row r="4035" spans="1:3" x14ac:dyDescent="0.3">
      <c r="A4035" s="128">
        <v>44624.333333159724</v>
      </c>
      <c r="B4035" s="130">
        <v>145</v>
      </c>
      <c r="C4035" s="130">
        <v>45.38</v>
      </c>
    </row>
    <row r="4036" spans="1:3" x14ac:dyDescent="0.3">
      <c r="A4036" s="128">
        <v>44625.333333159724</v>
      </c>
      <c r="B4036" s="130">
        <v>144.91</v>
      </c>
      <c r="C4036" s="130">
        <v>45.38</v>
      </c>
    </row>
    <row r="4037" spans="1:3" x14ac:dyDescent="0.3">
      <c r="A4037" s="128">
        <v>44626.333333159724</v>
      </c>
      <c r="B4037" s="117">
        <v>144.91</v>
      </c>
      <c r="C4037" s="117">
        <v>45.38</v>
      </c>
    </row>
    <row r="4038" spans="1:3" x14ac:dyDescent="0.3">
      <c r="A4038" s="128">
        <v>44627.333333159724</v>
      </c>
      <c r="B4038" s="117">
        <v>144.9</v>
      </c>
      <c r="C4038" s="117">
        <v>45.37</v>
      </c>
    </row>
    <row r="4039" spans="1:3" x14ac:dyDescent="0.3">
      <c r="A4039" s="128">
        <v>44628.333333159724</v>
      </c>
      <c r="B4039" s="130">
        <v>144.91</v>
      </c>
      <c r="C4039" s="130">
        <v>45.36</v>
      </c>
    </row>
    <row r="4040" spans="1:3" x14ac:dyDescent="0.3">
      <c r="A4040" s="128">
        <v>44629.333333159724</v>
      </c>
      <c r="B4040" s="130">
        <v>144.91</v>
      </c>
      <c r="C4040" s="130">
        <v>45.35</v>
      </c>
    </row>
    <row r="4041" spans="1:3" x14ac:dyDescent="0.3">
      <c r="A4041" s="128">
        <v>44630.333333159724</v>
      </c>
      <c r="B4041" s="130">
        <v>144.87</v>
      </c>
      <c r="C4041" s="130">
        <v>45.34</v>
      </c>
    </row>
    <row r="4042" spans="1:3" x14ac:dyDescent="0.3">
      <c r="A4042" s="128">
        <v>44631.333333159724</v>
      </c>
      <c r="B4042" s="130">
        <v>144.85</v>
      </c>
      <c r="C4042" s="130">
        <v>45.35</v>
      </c>
    </row>
    <row r="4043" spans="1:3" x14ac:dyDescent="0.3">
      <c r="A4043" s="128">
        <v>44632.333333159724</v>
      </c>
      <c r="B4043" s="130">
        <v>144.85</v>
      </c>
      <c r="C4043" s="130">
        <v>45.34</v>
      </c>
    </row>
    <row r="4044" spans="1:3" x14ac:dyDescent="0.3">
      <c r="A4044" s="128">
        <v>44633.333333159724</v>
      </c>
      <c r="B4044" s="117">
        <v>144.86000000000001</v>
      </c>
      <c r="C4044" s="117">
        <v>45.34</v>
      </c>
    </row>
    <row r="4045" spans="1:3" x14ac:dyDescent="0.3">
      <c r="A4045" s="128">
        <v>44634.333333159724</v>
      </c>
      <c r="B4045" s="117">
        <v>144.84</v>
      </c>
      <c r="C4045" s="117">
        <v>45.34</v>
      </c>
    </row>
    <row r="4046" spans="1:3" x14ac:dyDescent="0.3">
      <c r="A4046" s="128">
        <v>44635.333333159724</v>
      </c>
      <c r="B4046" s="130">
        <v>144.84</v>
      </c>
      <c r="C4046" s="130">
        <v>45.4</v>
      </c>
    </row>
    <row r="4047" spans="1:3" x14ac:dyDescent="0.3">
      <c r="A4047" s="128">
        <v>44636.333333159724</v>
      </c>
      <c r="B4047" s="130">
        <v>144.84</v>
      </c>
      <c r="C4047" s="130">
        <v>45.37</v>
      </c>
    </row>
    <row r="4048" spans="1:3" x14ac:dyDescent="0.3">
      <c r="A4048" s="128">
        <v>44637.333333159724</v>
      </c>
      <c r="B4048" s="130">
        <v>144.83000000000001</v>
      </c>
      <c r="C4048" s="130">
        <v>45.37</v>
      </c>
    </row>
    <row r="4049" spans="1:3" x14ac:dyDescent="0.3">
      <c r="A4049" s="128">
        <v>44638.333333159724</v>
      </c>
      <c r="B4049" s="130">
        <v>144.83000000000001</v>
      </c>
      <c r="C4049" s="130">
        <v>45.37</v>
      </c>
    </row>
    <row r="4050" spans="1:3" x14ac:dyDescent="0.3">
      <c r="A4050" s="128">
        <v>44639.333333159724</v>
      </c>
      <c r="B4050" s="130">
        <v>144.84</v>
      </c>
      <c r="C4050" s="130">
        <v>45.37</v>
      </c>
    </row>
    <row r="4051" spans="1:3" x14ac:dyDescent="0.3">
      <c r="A4051" s="128">
        <v>44640.333333159724</v>
      </c>
      <c r="B4051" s="117">
        <v>144.83000000000001</v>
      </c>
      <c r="C4051" s="117">
        <v>45.38</v>
      </c>
    </row>
    <row r="4052" spans="1:3" x14ac:dyDescent="0.3">
      <c r="A4052" s="128">
        <v>44641.333333159724</v>
      </c>
      <c r="B4052" s="117">
        <v>144.84</v>
      </c>
      <c r="C4052" s="117">
        <v>45.18</v>
      </c>
    </row>
    <row r="4053" spans="1:3" x14ac:dyDescent="0.3">
      <c r="A4053" s="128">
        <v>44642.333333159724</v>
      </c>
      <c r="B4053" s="130">
        <v>144.87</v>
      </c>
      <c r="C4053" s="130">
        <v>45.07</v>
      </c>
    </row>
    <row r="4054" spans="1:3" x14ac:dyDescent="0.3">
      <c r="A4054" s="128">
        <v>44643.333333159724</v>
      </c>
      <c r="B4054" s="130">
        <v>144.88999999999999</v>
      </c>
      <c r="C4054" s="130">
        <v>45.05</v>
      </c>
    </row>
    <row r="4055" spans="1:3" x14ac:dyDescent="0.3">
      <c r="A4055" s="128">
        <v>44644.333333159724</v>
      </c>
      <c r="B4055" s="130">
        <v>144.97</v>
      </c>
      <c r="C4055" s="130">
        <v>45.05</v>
      </c>
    </row>
    <row r="4056" spans="1:3" x14ac:dyDescent="0.3">
      <c r="A4056" s="128">
        <v>44645.333333159724</v>
      </c>
      <c r="B4056" s="117">
        <v>145.06</v>
      </c>
      <c r="C4056" s="117">
        <v>45.08</v>
      </c>
    </row>
    <row r="4057" spans="1:3" x14ac:dyDescent="0.3">
      <c r="A4057" s="128">
        <v>44646.333333159724</v>
      </c>
      <c r="B4057" s="117">
        <v>145.11000000000001</v>
      </c>
      <c r="C4057" s="117">
        <v>45.05</v>
      </c>
    </row>
    <row r="4058" spans="1:3" x14ac:dyDescent="0.3">
      <c r="A4058" s="128">
        <v>44647.333333159724</v>
      </c>
      <c r="B4058" s="130">
        <v>145.13</v>
      </c>
      <c r="C4058" s="130">
        <v>45.06</v>
      </c>
    </row>
    <row r="4059" spans="1:3" x14ac:dyDescent="0.3">
      <c r="A4059" s="128">
        <v>44648.333333159724</v>
      </c>
      <c r="B4059" s="130">
        <v>145.16</v>
      </c>
      <c r="C4059" s="130">
        <v>45.05</v>
      </c>
    </row>
    <row r="4060" spans="1:3" x14ac:dyDescent="0.3">
      <c r="A4060" s="128">
        <v>44649.333333159724</v>
      </c>
      <c r="B4060" s="130">
        <v>145.18</v>
      </c>
      <c r="C4060" s="130">
        <v>45.06</v>
      </c>
    </row>
    <row r="4061" spans="1:3" x14ac:dyDescent="0.3">
      <c r="A4061" s="128">
        <v>44650.333333159724</v>
      </c>
      <c r="B4061" s="130">
        <v>145.19999999999999</v>
      </c>
      <c r="C4061" s="130">
        <v>45.06</v>
      </c>
    </row>
    <row r="4062" spans="1:3" x14ac:dyDescent="0.3">
      <c r="A4062" s="128">
        <v>44651.333333159724</v>
      </c>
      <c r="B4062" s="130">
        <v>145.26</v>
      </c>
      <c r="C4062" s="130">
        <v>45.05</v>
      </c>
    </row>
    <row r="4063" spans="1:3" x14ac:dyDescent="0.3">
      <c r="A4063" s="128">
        <v>44652.333333159724</v>
      </c>
      <c r="B4063" s="117">
        <v>145.24</v>
      </c>
      <c r="C4063" s="117">
        <v>45.06</v>
      </c>
    </row>
    <row r="4064" spans="1:3" x14ac:dyDescent="0.3">
      <c r="A4064" s="128">
        <v>44653.333333159724</v>
      </c>
      <c r="B4064" s="117">
        <v>145.30000000000001</v>
      </c>
      <c r="C4064" s="117">
        <v>45.07</v>
      </c>
    </row>
    <row r="4065" spans="1:3" x14ac:dyDescent="0.3">
      <c r="A4065" s="128">
        <v>44654.333333159724</v>
      </c>
      <c r="B4065" s="130">
        <v>145.4</v>
      </c>
      <c r="C4065" s="130">
        <v>45.05</v>
      </c>
    </row>
    <row r="4066" spans="1:3" x14ac:dyDescent="0.3">
      <c r="A4066" s="128">
        <v>44655.333333159724</v>
      </c>
      <c r="B4066" s="130">
        <v>145.47</v>
      </c>
      <c r="C4066" s="130">
        <v>45.06</v>
      </c>
    </row>
    <row r="4067" spans="1:3" x14ac:dyDescent="0.3">
      <c r="A4067" s="128">
        <v>44656.333333159724</v>
      </c>
      <c r="B4067" s="130">
        <v>145.4</v>
      </c>
      <c r="C4067" s="130">
        <v>45.06</v>
      </c>
    </row>
    <row r="4068" spans="1:3" x14ac:dyDescent="0.3">
      <c r="A4068" s="128">
        <v>44657.333333159724</v>
      </c>
      <c r="B4068" s="130">
        <v>145.04</v>
      </c>
      <c r="C4068" s="130">
        <v>45.06</v>
      </c>
    </row>
    <row r="4069" spans="1:3" x14ac:dyDescent="0.3">
      <c r="A4069" s="128">
        <v>44658.333333159724</v>
      </c>
      <c r="B4069" s="130">
        <v>144.57</v>
      </c>
      <c r="C4069" s="130">
        <v>45.05</v>
      </c>
    </row>
    <row r="4070" spans="1:3" x14ac:dyDescent="0.3">
      <c r="A4070" s="128">
        <v>44659.333333159724</v>
      </c>
      <c r="B4070" s="117">
        <v>144.09</v>
      </c>
      <c r="C4070" s="117">
        <v>45.04</v>
      </c>
    </row>
    <row r="4071" spans="1:3" x14ac:dyDescent="0.3">
      <c r="A4071" s="128">
        <v>44660.333333159724</v>
      </c>
      <c r="B4071" s="117">
        <v>143.62</v>
      </c>
      <c r="C4071" s="117">
        <v>45.11</v>
      </c>
    </row>
    <row r="4072" spans="1:3" x14ac:dyDescent="0.3">
      <c r="A4072" s="128">
        <v>44661.333333159724</v>
      </c>
      <c r="B4072" s="130">
        <v>143.16</v>
      </c>
      <c r="C4072" s="130">
        <v>45.11</v>
      </c>
    </row>
    <row r="4073" spans="1:3" x14ac:dyDescent="0.3">
      <c r="A4073" s="128">
        <v>44662.333333159724</v>
      </c>
      <c r="B4073" s="130">
        <v>142.71</v>
      </c>
      <c r="C4073" s="130">
        <v>45.11</v>
      </c>
    </row>
    <row r="4074" spans="1:3" x14ac:dyDescent="0.3">
      <c r="A4074" s="128">
        <v>44663.333333159724</v>
      </c>
      <c r="B4074" s="130">
        <v>141.84</v>
      </c>
      <c r="C4074" s="130">
        <v>45.1</v>
      </c>
    </row>
    <row r="4075" spans="1:3" x14ac:dyDescent="0.3">
      <c r="A4075" s="128">
        <v>44664.333333159724</v>
      </c>
      <c r="B4075" s="130">
        <v>141.29</v>
      </c>
      <c r="C4075" s="130">
        <v>45.11</v>
      </c>
    </row>
    <row r="4076" spans="1:3" x14ac:dyDescent="0.3">
      <c r="A4076" s="128">
        <v>44665.333333159724</v>
      </c>
      <c r="B4076" s="130">
        <v>141.11000000000001</v>
      </c>
      <c r="C4076" s="130">
        <v>45.11</v>
      </c>
    </row>
    <row r="4077" spans="1:3" x14ac:dyDescent="0.3">
      <c r="A4077" s="128">
        <v>44666.333333159724</v>
      </c>
      <c r="B4077" s="117">
        <v>141.01</v>
      </c>
      <c r="C4077" s="117">
        <v>45.11</v>
      </c>
    </row>
    <row r="4078" spans="1:3" x14ac:dyDescent="0.3">
      <c r="A4078" s="128">
        <v>44667.333333159724</v>
      </c>
      <c r="B4078" s="117">
        <v>140.93</v>
      </c>
      <c r="C4078" s="117">
        <v>45.11</v>
      </c>
    </row>
    <row r="4079" spans="1:3" x14ac:dyDescent="0.3">
      <c r="A4079" s="128">
        <v>44668.333333159724</v>
      </c>
      <c r="B4079" s="130">
        <v>140.93</v>
      </c>
      <c r="C4079" s="130">
        <v>45.1</v>
      </c>
    </row>
    <row r="4080" spans="1:3" x14ac:dyDescent="0.3">
      <c r="A4080" s="128">
        <v>44669.333333159724</v>
      </c>
      <c r="B4080" s="130">
        <v>140.93</v>
      </c>
      <c r="C4080" s="130">
        <v>45.09</v>
      </c>
    </row>
    <row r="4081" spans="1:3" x14ac:dyDescent="0.3">
      <c r="A4081" s="128">
        <v>44670.333333159724</v>
      </c>
      <c r="B4081" s="130">
        <v>140.54</v>
      </c>
      <c r="C4081" s="130">
        <v>45.12</v>
      </c>
    </row>
    <row r="4082" spans="1:3" x14ac:dyDescent="0.3">
      <c r="A4082" s="128">
        <v>44671.333333159724</v>
      </c>
      <c r="B4082" s="130">
        <v>139.93</v>
      </c>
      <c r="C4082" s="130">
        <v>45.11</v>
      </c>
    </row>
    <row r="4083" spans="1:3" x14ac:dyDescent="0.3">
      <c r="A4083" s="128">
        <v>44672.333333159724</v>
      </c>
      <c r="B4083" s="117">
        <v>139.5</v>
      </c>
      <c r="C4083" s="117">
        <v>45.11</v>
      </c>
    </row>
    <row r="4084" spans="1:3" x14ac:dyDescent="0.3">
      <c r="A4084" s="128">
        <v>44673.333333159724</v>
      </c>
      <c r="B4084" s="117">
        <v>138.86000000000001</v>
      </c>
      <c r="C4084" s="117">
        <v>45.11</v>
      </c>
    </row>
    <row r="4085" spans="1:3" x14ac:dyDescent="0.3">
      <c r="A4085" s="128">
        <v>44674.333333159724</v>
      </c>
      <c r="B4085" s="130">
        <v>138.28</v>
      </c>
      <c r="C4085" s="130">
        <v>45.11</v>
      </c>
    </row>
    <row r="4086" spans="1:3" x14ac:dyDescent="0.3">
      <c r="A4086" s="128">
        <v>44675.333333159724</v>
      </c>
      <c r="B4086" s="130">
        <v>137.62</v>
      </c>
      <c r="C4086" s="130">
        <v>45.13</v>
      </c>
    </row>
    <row r="4087" spans="1:3" x14ac:dyDescent="0.3">
      <c r="A4087" s="128">
        <v>44676.333333159724</v>
      </c>
      <c r="B4087" s="130">
        <v>137.18</v>
      </c>
      <c r="C4087" s="130">
        <v>45.13</v>
      </c>
    </row>
    <row r="4088" spans="1:3" x14ac:dyDescent="0.3">
      <c r="A4088" s="128">
        <v>44677.333333159724</v>
      </c>
      <c r="B4088" s="117">
        <v>136.44999999999999</v>
      </c>
      <c r="C4088" s="117">
        <v>45.11</v>
      </c>
    </row>
    <row r="4089" spans="1:3" x14ac:dyDescent="0.3">
      <c r="A4089" s="128">
        <v>44678.333333159724</v>
      </c>
      <c r="B4089" s="117">
        <v>135.72</v>
      </c>
      <c r="C4089" s="117">
        <v>45.1</v>
      </c>
    </row>
    <row r="4090" spans="1:3" x14ac:dyDescent="0.3">
      <c r="A4090" s="128">
        <v>44679.333333159724</v>
      </c>
      <c r="B4090" s="130">
        <v>135.28</v>
      </c>
      <c r="C4090" s="130">
        <v>45.1</v>
      </c>
    </row>
    <row r="4091" spans="1:3" x14ac:dyDescent="0.3">
      <c r="A4091" s="128">
        <v>44680.333333159724</v>
      </c>
      <c r="B4091" s="130">
        <v>134.97</v>
      </c>
      <c r="C4091" s="130">
        <v>45.1</v>
      </c>
    </row>
    <row r="4092" spans="1:3" x14ac:dyDescent="0.3">
      <c r="A4092" s="128">
        <v>44681.333333159724</v>
      </c>
      <c r="B4092" s="130">
        <v>135.25</v>
      </c>
      <c r="C4092" s="130">
        <v>45.11</v>
      </c>
    </row>
    <row r="4093" spans="1:3" x14ac:dyDescent="0.3">
      <c r="A4093" s="128">
        <v>44682.333333159724</v>
      </c>
      <c r="B4093" s="130">
        <v>135.5</v>
      </c>
      <c r="C4093" s="130">
        <v>45.1</v>
      </c>
    </row>
    <row r="4094" spans="1:3" x14ac:dyDescent="0.3">
      <c r="A4094" s="128">
        <v>44683.333333159724</v>
      </c>
      <c r="B4094" s="130">
        <v>135.77000000000001</v>
      </c>
      <c r="C4094" s="130">
        <v>45.11</v>
      </c>
    </row>
    <row r="4095" spans="1:3" x14ac:dyDescent="0.3">
      <c r="A4095" s="128">
        <v>44684.333333159724</v>
      </c>
      <c r="B4095" s="117">
        <v>135.97999999999999</v>
      </c>
      <c r="C4095" s="117">
        <v>45.11</v>
      </c>
    </row>
    <row r="4096" spans="1:3" x14ac:dyDescent="0.3">
      <c r="A4096" s="128">
        <v>44685.333333159724</v>
      </c>
      <c r="B4096" s="117">
        <v>136.1</v>
      </c>
      <c r="C4096" s="117">
        <v>45.11</v>
      </c>
    </row>
    <row r="4097" spans="1:3" x14ac:dyDescent="0.3">
      <c r="A4097" s="128">
        <v>44686.333333159724</v>
      </c>
      <c r="B4097" s="130">
        <v>136.15</v>
      </c>
      <c r="C4097" s="130">
        <v>45.13</v>
      </c>
    </row>
    <row r="4098" spans="1:3" x14ac:dyDescent="0.3">
      <c r="A4098" s="128">
        <v>44687.333333159724</v>
      </c>
      <c r="B4098" s="130">
        <v>136.15</v>
      </c>
      <c r="C4098" s="130">
        <v>45.14</v>
      </c>
    </row>
    <row r="4099" spans="1:3" x14ac:dyDescent="0.3">
      <c r="A4099" s="128">
        <v>44688.333333159724</v>
      </c>
      <c r="B4099" s="130">
        <v>135.80000000000001</v>
      </c>
      <c r="C4099" s="130">
        <v>45.15</v>
      </c>
    </row>
    <row r="4100" spans="1:3" x14ac:dyDescent="0.3">
      <c r="A4100" s="128">
        <v>44689.333333159724</v>
      </c>
      <c r="B4100" s="130">
        <v>135.44999999999999</v>
      </c>
      <c r="C4100" s="130">
        <v>45.13</v>
      </c>
    </row>
    <row r="4101" spans="1:3" x14ac:dyDescent="0.3">
      <c r="A4101" s="128">
        <v>44690.333333159724</v>
      </c>
      <c r="B4101" s="130">
        <v>135.41</v>
      </c>
      <c r="C4101" s="130">
        <v>45.15</v>
      </c>
    </row>
    <row r="4102" spans="1:3" x14ac:dyDescent="0.3">
      <c r="A4102" s="128">
        <v>44691.333333159724</v>
      </c>
      <c r="B4102" s="117">
        <v>135.35</v>
      </c>
      <c r="C4102" s="117">
        <v>45.16</v>
      </c>
    </row>
    <row r="4103" spans="1:3" x14ac:dyDescent="0.3">
      <c r="A4103" s="128">
        <v>44692.333333159724</v>
      </c>
      <c r="B4103" s="117">
        <v>135.29</v>
      </c>
      <c r="C4103" s="117">
        <v>45.25</v>
      </c>
    </row>
    <row r="4104" spans="1:3" x14ac:dyDescent="0.3">
      <c r="A4104" s="128">
        <v>44693.333333159724</v>
      </c>
      <c r="B4104" s="130">
        <v>134.96</v>
      </c>
      <c r="C4104" s="130">
        <v>45.14</v>
      </c>
    </row>
    <row r="4105" spans="1:3" x14ac:dyDescent="0.3">
      <c r="A4105" s="128">
        <v>44694.333333159724</v>
      </c>
      <c r="B4105" s="130">
        <v>134.69</v>
      </c>
      <c r="C4105" s="130">
        <v>45.13</v>
      </c>
    </row>
    <row r="4106" spans="1:3" x14ac:dyDescent="0.3">
      <c r="A4106" s="128">
        <v>44695.333333159724</v>
      </c>
      <c r="B4106" s="130">
        <v>134.38</v>
      </c>
      <c r="C4106" s="130">
        <v>45.13</v>
      </c>
    </row>
    <row r="4107" spans="1:3" x14ac:dyDescent="0.3">
      <c r="A4107" s="128">
        <v>44696.333333159724</v>
      </c>
      <c r="B4107" s="130">
        <v>134.30000000000001</v>
      </c>
      <c r="C4107" s="130">
        <v>45.13</v>
      </c>
    </row>
    <row r="4108" spans="1:3" x14ac:dyDescent="0.3">
      <c r="A4108" s="128">
        <v>44697.333333159724</v>
      </c>
      <c r="B4108" s="130">
        <v>134.41999999999999</v>
      </c>
      <c r="C4108" s="130">
        <v>45.13</v>
      </c>
    </row>
    <row r="4109" spans="1:3" x14ac:dyDescent="0.3">
      <c r="A4109" s="128">
        <v>44698.333333159724</v>
      </c>
      <c r="B4109" s="117">
        <v>134.38999999999999</v>
      </c>
      <c r="C4109" s="117">
        <v>45.13</v>
      </c>
    </row>
    <row r="4110" spans="1:3" x14ac:dyDescent="0.3">
      <c r="A4110" s="128">
        <v>44699.333333159724</v>
      </c>
      <c r="B4110" s="117">
        <v>134.33000000000001</v>
      </c>
      <c r="C4110" s="117">
        <v>45.34</v>
      </c>
    </row>
    <row r="4111" spans="1:3" x14ac:dyDescent="0.3">
      <c r="A4111" s="128">
        <v>44700.333333159724</v>
      </c>
      <c r="B4111" s="130">
        <v>134.25</v>
      </c>
      <c r="C4111" s="130">
        <v>45.14</v>
      </c>
    </row>
    <row r="4112" spans="1:3" x14ac:dyDescent="0.3">
      <c r="A4112" s="128">
        <v>44701.333333159724</v>
      </c>
      <c r="B4112" s="130">
        <v>134.68</v>
      </c>
      <c r="C4112" s="130">
        <v>45.14</v>
      </c>
    </row>
    <row r="4113" spans="1:3" x14ac:dyDescent="0.3">
      <c r="A4113" s="128">
        <v>44702.333333159724</v>
      </c>
      <c r="B4113" s="130">
        <v>134.71</v>
      </c>
      <c r="C4113" s="130">
        <v>45.14</v>
      </c>
    </row>
    <row r="4114" spans="1:3" x14ac:dyDescent="0.3">
      <c r="A4114" s="128">
        <v>44703.333333159724</v>
      </c>
      <c r="B4114" s="130">
        <v>135.22999999999999</v>
      </c>
      <c r="C4114" s="130">
        <v>45.13</v>
      </c>
    </row>
    <row r="4115" spans="1:3" x14ac:dyDescent="0.3">
      <c r="A4115" s="128">
        <v>44704.333333159724</v>
      </c>
      <c r="B4115" s="130">
        <v>136.05000000000001</v>
      </c>
      <c r="C4115" s="130">
        <v>45.13</v>
      </c>
    </row>
    <row r="4116" spans="1:3" x14ac:dyDescent="0.3">
      <c r="A4116" s="128">
        <v>44705.333333159724</v>
      </c>
      <c r="B4116" s="130">
        <v>137.13999999999999</v>
      </c>
      <c r="C4116" s="130">
        <v>45.13</v>
      </c>
    </row>
    <row r="4117" spans="1:3" x14ac:dyDescent="0.3">
      <c r="A4117" s="128">
        <v>44706.333333159724</v>
      </c>
      <c r="B4117" s="130">
        <v>137.35</v>
      </c>
      <c r="C4117" s="130">
        <v>45.13</v>
      </c>
    </row>
    <row r="4118" spans="1:3" x14ac:dyDescent="0.3">
      <c r="A4118" s="128">
        <v>44707.333333159724</v>
      </c>
      <c r="B4118" s="117">
        <v>137.38999999999999</v>
      </c>
      <c r="C4118" s="117">
        <v>45.14</v>
      </c>
    </row>
    <row r="4119" spans="1:3" x14ac:dyDescent="0.3">
      <c r="A4119" s="128">
        <v>44708.333333159724</v>
      </c>
      <c r="B4119" s="117">
        <v>137.24</v>
      </c>
      <c r="C4119" s="117">
        <v>45.13</v>
      </c>
    </row>
    <row r="4120" spans="1:3" x14ac:dyDescent="0.3">
      <c r="A4120" s="128">
        <v>44709.333333159724</v>
      </c>
      <c r="B4120" s="130">
        <v>139.21</v>
      </c>
      <c r="C4120" s="130">
        <v>45.2</v>
      </c>
    </row>
    <row r="4121" spans="1:3" x14ac:dyDescent="0.3">
      <c r="A4121" s="128">
        <v>44710.333333159724</v>
      </c>
      <c r="B4121" s="130">
        <v>141.03</v>
      </c>
      <c r="C4121" s="130">
        <v>45.17</v>
      </c>
    </row>
    <row r="4122" spans="1:3" x14ac:dyDescent="0.3">
      <c r="A4122" s="128">
        <v>44711.333333159724</v>
      </c>
      <c r="B4122" s="130">
        <v>143.29</v>
      </c>
      <c r="C4122" s="130">
        <v>45.41</v>
      </c>
    </row>
    <row r="4123" spans="1:3" x14ac:dyDescent="0.3">
      <c r="A4123" s="128">
        <v>44712.333333159724</v>
      </c>
      <c r="B4123" s="130">
        <v>143.81</v>
      </c>
      <c r="C4123" s="130">
        <v>45.8</v>
      </c>
    </row>
    <row r="4124" spans="1:3" x14ac:dyDescent="0.3">
      <c r="A4124" s="128">
        <v>44713.333333159724</v>
      </c>
      <c r="B4124" s="130">
        <v>143.74</v>
      </c>
      <c r="C4124" s="130">
        <v>45.2</v>
      </c>
    </row>
    <row r="4125" spans="1:3" x14ac:dyDescent="0.3">
      <c r="A4125" s="128">
        <v>44714.333333159724</v>
      </c>
      <c r="B4125" s="117">
        <v>143.32</v>
      </c>
      <c r="C4125" s="117">
        <v>45.98</v>
      </c>
    </row>
    <row r="4126" spans="1:3" x14ac:dyDescent="0.3">
      <c r="A4126" s="128">
        <v>44715.333333159724</v>
      </c>
      <c r="B4126" s="117">
        <v>142.81</v>
      </c>
      <c r="C4126" s="117">
        <v>45.2</v>
      </c>
    </row>
    <row r="4127" spans="1:3" x14ac:dyDescent="0.3">
      <c r="A4127" s="128">
        <v>44716.333333159724</v>
      </c>
      <c r="B4127" s="130">
        <v>142.44</v>
      </c>
      <c r="C4127" s="130">
        <v>45.19</v>
      </c>
    </row>
    <row r="4128" spans="1:3" x14ac:dyDescent="0.3">
      <c r="A4128" s="128">
        <v>44717.333333159724</v>
      </c>
      <c r="B4128" s="130">
        <v>142.94</v>
      </c>
      <c r="C4128" s="130">
        <v>45.18</v>
      </c>
    </row>
    <row r="4129" spans="1:3" x14ac:dyDescent="0.3">
      <c r="A4129" s="128">
        <v>44718.333333159724</v>
      </c>
      <c r="B4129" s="130">
        <v>143</v>
      </c>
      <c r="C4129" s="130">
        <v>45.17</v>
      </c>
    </row>
    <row r="4130" spans="1:3" x14ac:dyDescent="0.3">
      <c r="A4130" s="128">
        <v>44719.333333159724</v>
      </c>
      <c r="B4130" s="130">
        <v>142.63999999999999</v>
      </c>
      <c r="C4130" s="130">
        <v>45.16</v>
      </c>
    </row>
    <row r="4131" spans="1:3" x14ac:dyDescent="0.3">
      <c r="A4131" s="128">
        <v>44720.333333159724</v>
      </c>
      <c r="B4131" s="130">
        <v>142.18</v>
      </c>
      <c r="C4131" s="130">
        <v>45.19</v>
      </c>
    </row>
    <row r="4132" spans="1:3" x14ac:dyDescent="0.3">
      <c r="A4132" s="128">
        <v>44721.333333159724</v>
      </c>
      <c r="B4132" s="117">
        <v>141.63</v>
      </c>
      <c r="C4132" s="117">
        <v>45.21</v>
      </c>
    </row>
    <row r="4133" spans="1:3" x14ac:dyDescent="0.3">
      <c r="A4133" s="128">
        <v>44722.333333159724</v>
      </c>
      <c r="B4133" s="117">
        <v>140.88</v>
      </c>
      <c r="C4133" s="117">
        <v>45.17</v>
      </c>
    </row>
    <row r="4134" spans="1:3" x14ac:dyDescent="0.3">
      <c r="A4134" s="128">
        <v>44723.333333159724</v>
      </c>
      <c r="B4134" s="130">
        <v>140.44999999999999</v>
      </c>
      <c r="C4134" s="130">
        <v>45.18</v>
      </c>
    </row>
    <row r="4135" spans="1:3" x14ac:dyDescent="0.3">
      <c r="A4135" s="128">
        <v>44724.333333159724</v>
      </c>
      <c r="B4135" s="130">
        <v>139.78</v>
      </c>
      <c r="C4135" s="130">
        <v>45.17</v>
      </c>
    </row>
    <row r="4136" spans="1:3" x14ac:dyDescent="0.3">
      <c r="A4136" s="128">
        <v>44725.333333159724</v>
      </c>
      <c r="B4136" s="130">
        <v>139.36000000000001</v>
      </c>
      <c r="C4136" s="130">
        <v>45.19</v>
      </c>
    </row>
    <row r="4137" spans="1:3" x14ac:dyDescent="0.3">
      <c r="A4137" s="128">
        <v>44726.333333159724</v>
      </c>
      <c r="B4137" s="130">
        <v>138.58000000000001</v>
      </c>
      <c r="C4137" s="130">
        <v>45.17</v>
      </c>
    </row>
    <row r="4138" spans="1:3" x14ac:dyDescent="0.3">
      <c r="A4138" s="128">
        <v>44727.333333159724</v>
      </c>
      <c r="B4138" s="130">
        <v>137.82</v>
      </c>
      <c r="C4138" s="130">
        <v>45.17</v>
      </c>
    </row>
    <row r="4139" spans="1:3" x14ac:dyDescent="0.3">
      <c r="A4139" s="128">
        <v>44728.333333159724</v>
      </c>
      <c r="B4139" s="130">
        <v>137.13</v>
      </c>
      <c r="C4139" s="130">
        <v>45.17</v>
      </c>
    </row>
    <row r="4140" spans="1:3" x14ac:dyDescent="0.3">
      <c r="A4140" s="128">
        <v>44729.333333159724</v>
      </c>
      <c r="B4140" s="117">
        <v>136.47</v>
      </c>
      <c r="C4140" s="117">
        <v>45.17</v>
      </c>
    </row>
    <row r="4141" spans="1:3" x14ac:dyDescent="0.3">
      <c r="A4141" s="128">
        <v>44730.333333159724</v>
      </c>
      <c r="B4141" s="117">
        <v>136.05000000000001</v>
      </c>
      <c r="C4141" s="117">
        <v>46</v>
      </c>
    </row>
    <row r="4142" spans="1:3" x14ac:dyDescent="0.3">
      <c r="A4142" s="128">
        <v>44731.333333159724</v>
      </c>
      <c r="B4142" s="130">
        <v>135.82</v>
      </c>
      <c r="C4142" s="130">
        <v>45.17</v>
      </c>
    </row>
    <row r="4143" spans="1:3" x14ac:dyDescent="0.3">
      <c r="A4143" s="128">
        <v>44732.333333159724</v>
      </c>
      <c r="B4143" s="130">
        <v>135.63</v>
      </c>
      <c r="C4143" s="130">
        <v>45.17</v>
      </c>
    </row>
    <row r="4144" spans="1:3" x14ac:dyDescent="0.3">
      <c r="A4144" s="128">
        <v>44733.333333159724</v>
      </c>
      <c r="B4144" s="130">
        <v>134.96</v>
      </c>
      <c r="C4144" s="130">
        <v>45.17</v>
      </c>
    </row>
    <row r="4145" spans="1:3" x14ac:dyDescent="0.3">
      <c r="A4145" s="128">
        <v>44734.333333159724</v>
      </c>
      <c r="B4145" s="130">
        <v>134.62</v>
      </c>
      <c r="C4145" s="130">
        <v>45.17</v>
      </c>
    </row>
    <row r="4146" spans="1:3" x14ac:dyDescent="0.3">
      <c r="A4146" s="128">
        <v>44735.333333159724</v>
      </c>
      <c r="B4146" s="130">
        <v>134.37</v>
      </c>
      <c r="C4146" s="130">
        <v>45.17</v>
      </c>
    </row>
    <row r="4147" spans="1:3" x14ac:dyDescent="0.3">
      <c r="A4147" s="128">
        <v>44736.333333159724</v>
      </c>
      <c r="B4147" s="117">
        <v>134.02000000000001</v>
      </c>
      <c r="C4147" s="117">
        <v>45.17</v>
      </c>
    </row>
    <row r="4148" spans="1:3" x14ac:dyDescent="0.3">
      <c r="A4148" s="128">
        <v>44737.333333159724</v>
      </c>
      <c r="B4148" s="117">
        <v>133.96</v>
      </c>
      <c r="C4148" s="117">
        <v>45.27</v>
      </c>
    </row>
    <row r="4149" spans="1:3" x14ac:dyDescent="0.3">
      <c r="A4149" s="128">
        <v>44738.333333159724</v>
      </c>
      <c r="B4149" s="130">
        <v>134.08000000000001</v>
      </c>
      <c r="C4149" s="130">
        <v>45.18</v>
      </c>
    </row>
    <row r="4150" spans="1:3" x14ac:dyDescent="0.3">
      <c r="A4150" s="128">
        <v>44739.333333159724</v>
      </c>
      <c r="B4150" s="130">
        <v>134.22</v>
      </c>
      <c r="C4150" s="130">
        <v>45.17</v>
      </c>
    </row>
    <row r="4151" spans="1:3" x14ac:dyDescent="0.3">
      <c r="A4151" s="128">
        <v>44740.333333159724</v>
      </c>
      <c r="B4151" s="130">
        <v>133.96</v>
      </c>
      <c r="C4151" s="130">
        <v>45.17</v>
      </c>
    </row>
    <row r="4152" spans="1:3" x14ac:dyDescent="0.3">
      <c r="A4152" s="128">
        <v>44741.333333159724</v>
      </c>
      <c r="B4152" s="130">
        <v>133.71</v>
      </c>
      <c r="C4152" s="130">
        <v>45.17</v>
      </c>
    </row>
    <row r="4153" spans="1:3" x14ac:dyDescent="0.3">
      <c r="A4153" s="128">
        <v>44742.333333159724</v>
      </c>
      <c r="B4153" s="130">
        <v>133.33000000000001</v>
      </c>
      <c r="C4153" s="130">
        <v>45.17</v>
      </c>
    </row>
    <row r="4154" spans="1:3" x14ac:dyDescent="0.3">
      <c r="A4154" s="128">
        <v>44743.333333159724</v>
      </c>
      <c r="B4154" s="117">
        <v>133.96</v>
      </c>
      <c r="C4154" s="117">
        <v>45.18</v>
      </c>
    </row>
    <row r="4155" spans="1:3" x14ac:dyDescent="0.3">
      <c r="A4155" s="128">
        <v>44744.333333159724</v>
      </c>
      <c r="B4155" s="130">
        <v>134.34</v>
      </c>
      <c r="C4155" s="130">
        <v>45.2</v>
      </c>
    </row>
    <row r="4156" spans="1:3" x14ac:dyDescent="0.3">
      <c r="A4156" s="128">
        <v>44745.333333159724</v>
      </c>
      <c r="B4156" s="130">
        <v>135.76</v>
      </c>
      <c r="C4156" s="130">
        <v>45.18</v>
      </c>
    </row>
    <row r="4157" spans="1:3" x14ac:dyDescent="0.3">
      <c r="A4157" s="128">
        <v>44746.333333159724</v>
      </c>
      <c r="B4157" s="130">
        <v>136.47999999999999</v>
      </c>
      <c r="C4157" s="130">
        <v>45.17</v>
      </c>
    </row>
    <row r="4158" spans="1:3" x14ac:dyDescent="0.3">
      <c r="A4158" s="128">
        <v>44747.333333159724</v>
      </c>
      <c r="B4158" s="130">
        <v>136.78</v>
      </c>
      <c r="C4158" s="130">
        <v>45.18</v>
      </c>
    </row>
    <row r="4159" spans="1:3" x14ac:dyDescent="0.3">
      <c r="A4159" s="128">
        <v>44748.333333159724</v>
      </c>
      <c r="B4159" s="130">
        <v>136.79</v>
      </c>
      <c r="C4159" s="130">
        <v>45.18</v>
      </c>
    </row>
    <row r="4160" spans="1:3" x14ac:dyDescent="0.3">
      <c r="A4160" s="128">
        <v>44749.333333159724</v>
      </c>
      <c r="B4160" s="130">
        <v>136.6</v>
      </c>
      <c r="C4160" s="130">
        <v>45.18</v>
      </c>
    </row>
    <row r="4161" spans="1:3" x14ac:dyDescent="0.3">
      <c r="A4161" s="128">
        <v>44750.333333159724</v>
      </c>
      <c r="B4161" s="117">
        <v>136.41</v>
      </c>
      <c r="C4161" s="117">
        <v>45.18</v>
      </c>
    </row>
    <row r="4162" spans="1:3" x14ac:dyDescent="0.3">
      <c r="A4162" s="128">
        <v>44751.333333159724</v>
      </c>
      <c r="B4162" s="117">
        <v>136.55000000000001</v>
      </c>
      <c r="C4162" s="117">
        <v>45.19</v>
      </c>
    </row>
    <row r="4163" spans="1:3" x14ac:dyDescent="0.3">
      <c r="A4163" s="128">
        <v>44752.333333159724</v>
      </c>
      <c r="B4163" s="130">
        <v>137.65</v>
      </c>
      <c r="C4163" s="130">
        <v>45.19</v>
      </c>
    </row>
    <row r="4164" spans="1:3" x14ac:dyDescent="0.3">
      <c r="A4164" s="128">
        <v>44753.333333159724</v>
      </c>
      <c r="B4164" s="130">
        <v>140.03</v>
      </c>
      <c r="C4164" s="130">
        <v>45.19</v>
      </c>
    </row>
    <row r="4165" spans="1:3" x14ac:dyDescent="0.3">
      <c r="A4165" s="128">
        <v>44754.333333159724</v>
      </c>
      <c r="B4165" s="130">
        <v>142.91999999999999</v>
      </c>
      <c r="C4165" s="130">
        <v>45.24</v>
      </c>
    </row>
    <row r="4166" spans="1:3" x14ac:dyDescent="0.3">
      <c r="A4166" s="128">
        <v>44755.333333159724</v>
      </c>
      <c r="B4166" s="130">
        <v>147.59</v>
      </c>
      <c r="C4166" s="130">
        <v>48.63</v>
      </c>
    </row>
    <row r="4167" spans="1:3" x14ac:dyDescent="0.3">
      <c r="A4167" s="128">
        <v>44756.333333159724</v>
      </c>
      <c r="B4167" s="130">
        <v>148.52000000000001</v>
      </c>
      <c r="C4167" s="130">
        <v>47.92</v>
      </c>
    </row>
    <row r="4168" spans="1:3" x14ac:dyDescent="0.3">
      <c r="A4168" s="128">
        <v>44757.333333159724</v>
      </c>
      <c r="B4168" s="117">
        <v>148.71</v>
      </c>
      <c r="C4168" s="117">
        <v>47.46</v>
      </c>
    </row>
    <row r="4169" spans="1:3" x14ac:dyDescent="0.3">
      <c r="A4169" s="128">
        <v>44758.333333159724</v>
      </c>
      <c r="B4169" s="117">
        <v>148.80000000000001</v>
      </c>
      <c r="C4169" s="117">
        <v>48.12</v>
      </c>
    </row>
    <row r="4170" spans="1:3" x14ac:dyDescent="0.3">
      <c r="A4170" s="128">
        <v>44759.333333159724</v>
      </c>
      <c r="B4170" s="130">
        <v>148.57</v>
      </c>
      <c r="C4170" s="130">
        <v>47.29</v>
      </c>
    </row>
    <row r="4171" spans="1:3" x14ac:dyDescent="0.3">
      <c r="A4171" s="128">
        <v>44760.333333159724</v>
      </c>
      <c r="B4171" s="130">
        <v>148.55000000000001</v>
      </c>
      <c r="C4171" s="130">
        <v>45.99</v>
      </c>
    </row>
    <row r="4172" spans="1:3" x14ac:dyDescent="0.3">
      <c r="A4172" s="128">
        <v>44761.333333159724</v>
      </c>
      <c r="B4172" s="130">
        <v>148.29</v>
      </c>
      <c r="C4172" s="130">
        <v>45.99</v>
      </c>
    </row>
    <row r="4173" spans="1:3" x14ac:dyDescent="0.3">
      <c r="A4173" s="128">
        <v>44762.333333159724</v>
      </c>
      <c r="B4173" s="130">
        <v>148.03</v>
      </c>
      <c r="C4173" s="130">
        <v>45.99</v>
      </c>
    </row>
    <row r="4174" spans="1:3" x14ac:dyDescent="0.3">
      <c r="A4174" s="128">
        <v>44763.333333159724</v>
      </c>
      <c r="B4174" s="130">
        <v>148.81</v>
      </c>
      <c r="C4174" s="130">
        <v>46</v>
      </c>
    </row>
    <row r="4175" spans="1:3" x14ac:dyDescent="0.3">
      <c r="A4175" s="128">
        <v>44764.333333159724</v>
      </c>
      <c r="B4175" s="117">
        <v>148.52000000000001</v>
      </c>
      <c r="C4175" s="117">
        <v>47.82</v>
      </c>
    </row>
    <row r="4176" spans="1:3" x14ac:dyDescent="0.3">
      <c r="A4176" s="128">
        <v>44765.333333159724</v>
      </c>
      <c r="B4176" s="117">
        <v>148.15</v>
      </c>
      <c r="C4176" s="117">
        <v>45.97</v>
      </c>
    </row>
    <row r="4177" spans="1:3" x14ac:dyDescent="0.3">
      <c r="A4177" s="128">
        <v>44766.333333159724</v>
      </c>
      <c r="B4177" s="130">
        <v>147.9</v>
      </c>
      <c r="C4177" s="130">
        <v>45.97</v>
      </c>
    </row>
    <row r="4178" spans="1:3" x14ac:dyDescent="0.3">
      <c r="A4178" s="128">
        <v>44767.333333159724</v>
      </c>
      <c r="B4178" s="130">
        <v>148.08000000000001</v>
      </c>
      <c r="C4178" s="130">
        <v>45.75</v>
      </c>
    </row>
    <row r="4179" spans="1:3" x14ac:dyDescent="0.3">
      <c r="A4179" s="128">
        <v>44768.333333159724</v>
      </c>
      <c r="B4179" s="130">
        <v>147.77000000000001</v>
      </c>
      <c r="C4179" s="130">
        <v>45.56</v>
      </c>
    </row>
    <row r="4180" spans="1:3" x14ac:dyDescent="0.3">
      <c r="A4180" s="128">
        <v>44769.333333159724</v>
      </c>
      <c r="B4180" s="130">
        <v>147.53</v>
      </c>
      <c r="C4180" s="130">
        <v>45.53</v>
      </c>
    </row>
    <row r="4181" spans="1:3" x14ac:dyDescent="0.3">
      <c r="A4181" s="128">
        <v>44770.333333159724</v>
      </c>
      <c r="B4181" s="130">
        <v>147.34</v>
      </c>
      <c r="C4181" s="130">
        <v>45.75</v>
      </c>
    </row>
    <row r="4182" spans="1:3" x14ac:dyDescent="0.3">
      <c r="A4182" s="128">
        <v>44771.333333159724</v>
      </c>
      <c r="B4182" s="130">
        <v>147.22999999999999</v>
      </c>
      <c r="C4182" s="130">
        <v>45.81</v>
      </c>
    </row>
    <row r="4183" spans="1:3" x14ac:dyDescent="0.3">
      <c r="A4183" s="128">
        <v>44772.333333159724</v>
      </c>
      <c r="B4183" s="130">
        <v>146.91999999999999</v>
      </c>
      <c r="C4183" s="130">
        <v>45.7</v>
      </c>
    </row>
    <row r="4184" spans="1:3" x14ac:dyDescent="0.3">
      <c r="A4184" s="128">
        <v>44773.333333159724</v>
      </c>
      <c r="B4184" s="130">
        <v>146.66</v>
      </c>
      <c r="C4184" s="130">
        <v>45.24</v>
      </c>
    </row>
    <row r="4185" spans="1:3" x14ac:dyDescent="0.3">
      <c r="A4185" s="128">
        <v>44774.333333159724</v>
      </c>
      <c r="B4185" s="130">
        <v>146.81</v>
      </c>
      <c r="C4185" s="130">
        <v>45.75</v>
      </c>
    </row>
    <row r="4186" spans="1:3" x14ac:dyDescent="0.3">
      <c r="A4186" s="128">
        <v>44775.333333159724</v>
      </c>
      <c r="B4186" s="117">
        <v>146.91</v>
      </c>
      <c r="C4186" s="117">
        <v>45.93</v>
      </c>
    </row>
    <row r="4187" spans="1:3" x14ac:dyDescent="0.3">
      <c r="A4187" s="128">
        <v>44776.333333159724</v>
      </c>
      <c r="B4187" s="130">
        <v>146.71</v>
      </c>
      <c r="C4187" s="130">
        <v>45.87</v>
      </c>
    </row>
    <row r="4188" spans="1:3" x14ac:dyDescent="0.3">
      <c r="A4188" s="128">
        <v>44777.333333159724</v>
      </c>
      <c r="B4188" s="130">
        <v>146.32</v>
      </c>
      <c r="C4188" s="130">
        <v>45.74</v>
      </c>
    </row>
    <row r="4189" spans="1:3" x14ac:dyDescent="0.3">
      <c r="A4189" s="128">
        <v>44778.333333159724</v>
      </c>
      <c r="B4189" s="130">
        <v>146.04</v>
      </c>
      <c r="C4189" s="130">
        <v>45.84</v>
      </c>
    </row>
    <row r="4190" spans="1:3" x14ac:dyDescent="0.3">
      <c r="A4190" s="128">
        <v>44779.333333159724</v>
      </c>
      <c r="B4190" s="130">
        <v>146.19999999999999</v>
      </c>
      <c r="C4190" s="130">
        <v>45.97</v>
      </c>
    </row>
    <row r="4191" spans="1:3" x14ac:dyDescent="0.3">
      <c r="A4191" s="128">
        <v>44780.333333159724</v>
      </c>
      <c r="B4191" s="130">
        <v>146.09</v>
      </c>
      <c r="C4191" s="130">
        <v>45.97</v>
      </c>
    </row>
    <row r="4192" spans="1:3" x14ac:dyDescent="0.3">
      <c r="A4192" s="128">
        <v>44781.333333159724</v>
      </c>
      <c r="B4192" s="130">
        <v>146.4</v>
      </c>
      <c r="C4192" s="130">
        <v>45.97</v>
      </c>
    </row>
    <row r="4193" spans="1:3" x14ac:dyDescent="0.3">
      <c r="A4193" s="128">
        <v>44782.333333159724</v>
      </c>
      <c r="B4193" s="130">
        <v>146.24</v>
      </c>
      <c r="C4193" s="130">
        <v>45.96</v>
      </c>
    </row>
    <row r="4194" spans="1:3" x14ac:dyDescent="0.3">
      <c r="A4194" s="128">
        <v>44783.333333159724</v>
      </c>
      <c r="B4194" s="130">
        <v>145.91999999999999</v>
      </c>
      <c r="C4194" s="130">
        <v>45.97</v>
      </c>
    </row>
    <row r="4195" spans="1:3" x14ac:dyDescent="0.3">
      <c r="A4195" s="128">
        <v>44784.333333159724</v>
      </c>
      <c r="B4195" s="130">
        <v>146.38</v>
      </c>
      <c r="C4195" s="130">
        <v>45.97</v>
      </c>
    </row>
    <row r="4196" spans="1:3" x14ac:dyDescent="0.3">
      <c r="A4196" s="128">
        <v>44785.333333159724</v>
      </c>
      <c r="B4196" s="130">
        <v>147.19999999999999</v>
      </c>
      <c r="C4196" s="130">
        <v>45.97</v>
      </c>
    </row>
    <row r="4197" spans="1:3" x14ac:dyDescent="0.3">
      <c r="A4197" s="128">
        <v>44786.333333159724</v>
      </c>
      <c r="B4197" s="130">
        <v>147.21</v>
      </c>
      <c r="C4197" s="130">
        <v>45.97</v>
      </c>
    </row>
    <row r="4198" spans="1:3" x14ac:dyDescent="0.3">
      <c r="A4198" s="128">
        <v>44787.333333159724</v>
      </c>
      <c r="B4198" s="130">
        <v>147.12</v>
      </c>
      <c r="C4198" s="130">
        <v>45.97</v>
      </c>
    </row>
    <row r="4199" spans="1:3" x14ac:dyDescent="0.3">
      <c r="A4199" s="128">
        <v>44788.333333159724</v>
      </c>
      <c r="B4199" s="130">
        <v>147.08000000000001</v>
      </c>
      <c r="C4199" s="130">
        <v>45.97</v>
      </c>
    </row>
    <row r="4200" spans="1:3" x14ac:dyDescent="0.3">
      <c r="A4200" s="128">
        <v>44789.333333159724</v>
      </c>
      <c r="B4200" s="130">
        <v>146.81</v>
      </c>
      <c r="C4200" s="130">
        <v>45.96</v>
      </c>
    </row>
    <row r="4201" spans="1:3" x14ac:dyDescent="0.3">
      <c r="A4201" s="128">
        <v>44790.333333159724</v>
      </c>
      <c r="B4201" s="130">
        <v>146.68</v>
      </c>
      <c r="C4201" s="130">
        <v>45.97</v>
      </c>
    </row>
    <row r="4202" spans="1:3" x14ac:dyDescent="0.3">
      <c r="A4202" s="128">
        <v>44791.333333159724</v>
      </c>
      <c r="B4202" s="130">
        <v>146.44</v>
      </c>
      <c r="C4202" s="130">
        <v>45.97</v>
      </c>
    </row>
    <row r="4203" spans="1:3" x14ac:dyDescent="0.3">
      <c r="A4203" s="128">
        <v>44792.333333159724</v>
      </c>
      <c r="B4203" s="117">
        <v>146.32</v>
      </c>
      <c r="C4203" s="117">
        <v>45.97</v>
      </c>
    </row>
    <row r="4204" spans="1:3" x14ac:dyDescent="0.3">
      <c r="A4204" s="128">
        <v>44793.333333159724</v>
      </c>
      <c r="B4204" s="130">
        <v>145.94</v>
      </c>
      <c r="C4204" s="130">
        <v>45.96</v>
      </c>
    </row>
    <row r="4205" spans="1:3" x14ac:dyDescent="0.3">
      <c r="A4205" s="128">
        <v>44794.333333159724</v>
      </c>
      <c r="B4205" s="130">
        <v>146.13</v>
      </c>
      <c r="C4205" s="130">
        <v>45.97</v>
      </c>
    </row>
    <row r="4206" spans="1:3" x14ac:dyDescent="0.3">
      <c r="A4206" s="128">
        <v>44795.333333159724</v>
      </c>
      <c r="B4206" s="130">
        <v>146.6</v>
      </c>
      <c r="C4206" s="130">
        <v>45.96</v>
      </c>
    </row>
    <row r="4207" spans="1:3" x14ac:dyDescent="0.3">
      <c r="A4207" s="128">
        <v>44796.333333159724</v>
      </c>
      <c r="B4207" s="130">
        <v>146.6</v>
      </c>
      <c r="C4207" s="130">
        <v>45.94</v>
      </c>
    </row>
    <row r="4208" spans="1:3" x14ac:dyDescent="0.3">
      <c r="A4208" s="128">
        <v>44797.333333159724</v>
      </c>
      <c r="B4208" s="130">
        <v>146.80000000000001</v>
      </c>
      <c r="C4208" s="130">
        <v>45.96</v>
      </c>
    </row>
    <row r="4209" spans="1:3" x14ac:dyDescent="0.3">
      <c r="A4209" s="128">
        <v>44798.333333159724</v>
      </c>
      <c r="B4209" s="130">
        <v>147.37</v>
      </c>
      <c r="C4209" s="130">
        <v>45.93</v>
      </c>
    </row>
    <row r="4210" spans="1:3" x14ac:dyDescent="0.3">
      <c r="A4210" s="128">
        <v>44799.333333159724</v>
      </c>
      <c r="B4210" s="130">
        <v>147.79</v>
      </c>
      <c r="C4210" s="130">
        <v>45.88</v>
      </c>
    </row>
    <row r="4211" spans="1:3" x14ac:dyDescent="0.3">
      <c r="A4211" s="128">
        <v>44800.333333159724</v>
      </c>
      <c r="B4211" s="130">
        <v>148.29</v>
      </c>
      <c r="C4211" s="130">
        <v>45.85</v>
      </c>
    </row>
    <row r="4212" spans="1:3" x14ac:dyDescent="0.3">
      <c r="A4212" s="128">
        <v>44801.333333159724</v>
      </c>
      <c r="B4212" s="130">
        <v>148.19999999999999</v>
      </c>
      <c r="C4212" s="130">
        <v>45.96</v>
      </c>
    </row>
    <row r="4213" spans="1:3" x14ac:dyDescent="0.3">
      <c r="A4213" s="128">
        <v>44802.333333159724</v>
      </c>
      <c r="B4213" s="130">
        <v>148.41999999999999</v>
      </c>
      <c r="C4213" s="130">
        <v>45.39</v>
      </c>
    </row>
    <row r="4214" spans="1:3" x14ac:dyDescent="0.3">
      <c r="A4214" s="128">
        <v>44803.333333159724</v>
      </c>
      <c r="B4214" s="130">
        <v>148.11000000000001</v>
      </c>
      <c r="C4214" s="130">
        <v>45.87</v>
      </c>
    </row>
    <row r="4215" spans="1:3" x14ac:dyDescent="0.3">
      <c r="A4215" s="128">
        <v>44804.333333159724</v>
      </c>
      <c r="B4215" s="130">
        <v>147.76</v>
      </c>
      <c r="C4215" s="130">
        <v>45.97</v>
      </c>
    </row>
    <row r="4216" spans="1:3" x14ac:dyDescent="0.3">
      <c r="A4216" s="128">
        <v>44805.333333159724</v>
      </c>
      <c r="B4216" s="130">
        <v>147.46</v>
      </c>
      <c r="C4216" s="130">
        <v>45.73</v>
      </c>
    </row>
    <row r="4217" spans="1:3" x14ac:dyDescent="0.3">
      <c r="A4217" s="128">
        <v>44806.333333159724</v>
      </c>
      <c r="B4217" s="130">
        <v>147.03</v>
      </c>
      <c r="C4217" s="130">
        <v>45.86</v>
      </c>
    </row>
    <row r="4218" spans="1:3" x14ac:dyDescent="0.3">
      <c r="A4218" s="128">
        <v>44807.333333159724</v>
      </c>
      <c r="B4218" s="130">
        <v>146.77000000000001</v>
      </c>
      <c r="C4218" s="130">
        <v>45.71</v>
      </c>
    </row>
    <row r="4219" spans="1:3" x14ac:dyDescent="0.3">
      <c r="A4219" s="128">
        <v>44808.333333159724</v>
      </c>
      <c r="B4219" s="130">
        <v>146.71</v>
      </c>
      <c r="C4219" s="130">
        <v>45.23</v>
      </c>
    </row>
    <row r="4220" spans="1:3" x14ac:dyDescent="0.3">
      <c r="A4220" s="128">
        <v>44809.333333159724</v>
      </c>
      <c r="B4220" s="130">
        <v>146.88</v>
      </c>
      <c r="C4220" s="130">
        <v>45.82</v>
      </c>
    </row>
    <row r="4221" spans="1:3" x14ac:dyDescent="0.3">
      <c r="A4221" s="128">
        <v>44810.333333159724</v>
      </c>
      <c r="B4221" s="117">
        <v>146.57</v>
      </c>
      <c r="C4221" s="117">
        <v>45.86</v>
      </c>
    </row>
    <row r="4222" spans="1:3" x14ac:dyDescent="0.3">
      <c r="A4222" s="128">
        <v>44811.333333159724</v>
      </c>
      <c r="B4222" s="130">
        <v>146.38</v>
      </c>
      <c r="C4222" s="130">
        <v>45.88</v>
      </c>
    </row>
    <row r="4223" spans="1:3" x14ac:dyDescent="0.3">
      <c r="A4223" s="128">
        <v>44812.333333159724</v>
      </c>
      <c r="B4223" s="130">
        <v>147.77000000000001</v>
      </c>
      <c r="C4223" s="130">
        <v>45.91</v>
      </c>
    </row>
    <row r="4224" spans="1:3" x14ac:dyDescent="0.3">
      <c r="A4224" s="128">
        <v>44813.333333159724</v>
      </c>
      <c r="B4224" s="130">
        <v>148.41</v>
      </c>
      <c r="C4224" s="130">
        <v>45.97</v>
      </c>
    </row>
    <row r="4225" spans="1:3" x14ac:dyDescent="0.3">
      <c r="A4225" s="128">
        <v>44814.333333159724</v>
      </c>
      <c r="B4225" s="130">
        <v>148.36000000000001</v>
      </c>
      <c r="C4225" s="130">
        <v>45.8</v>
      </c>
    </row>
    <row r="4226" spans="1:3" x14ac:dyDescent="0.3">
      <c r="A4226" s="128">
        <v>44815.333333159724</v>
      </c>
      <c r="B4226" s="130">
        <v>148.35</v>
      </c>
      <c r="C4226" s="130">
        <v>45.26</v>
      </c>
    </row>
    <row r="4227" spans="1:3" x14ac:dyDescent="0.3">
      <c r="A4227" s="128">
        <v>44816.333333159724</v>
      </c>
      <c r="B4227" s="130">
        <v>148.6</v>
      </c>
      <c r="C4227" s="130">
        <v>45.55</v>
      </c>
    </row>
    <row r="4228" spans="1:3" x14ac:dyDescent="0.3">
      <c r="A4228" s="128">
        <v>44817.333333159724</v>
      </c>
      <c r="B4228" s="130">
        <v>148.5</v>
      </c>
      <c r="C4228" s="130">
        <v>45.84</v>
      </c>
    </row>
    <row r="4229" spans="1:3" x14ac:dyDescent="0.3">
      <c r="A4229" s="128">
        <v>44818.333333159724</v>
      </c>
      <c r="B4229" s="130">
        <v>148.30000000000001</v>
      </c>
      <c r="C4229" s="130">
        <v>45.81</v>
      </c>
    </row>
    <row r="4230" spans="1:3" x14ac:dyDescent="0.3">
      <c r="A4230" s="128">
        <v>44819.333333159724</v>
      </c>
      <c r="B4230" s="130">
        <v>148.13</v>
      </c>
      <c r="C4230" s="130">
        <v>45.87</v>
      </c>
    </row>
    <row r="4231" spans="1:3" x14ac:dyDescent="0.3">
      <c r="A4231" s="128">
        <v>44820.333333159724</v>
      </c>
      <c r="B4231" s="130">
        <v>148.04</v>
      </c>
      <c r="C4231" s="130">
        <v>45.77</v>
      </c>
    </row>
    <row r="4232" spans="1:3" x14ac:dyDescent="0.3">
      <c r="A4232" s="128">
        <v>44821.333333159724</v>
      </c>
      <c r="B4232" s="130">
        <v>147.94</v>
      </c>
      <c r="C4232" s="130">
        <v>45.84</v>
      </c>
    </row>
    <row r="4233" spans="1:3" x14ac:dyDescent="0.3">
      <c r="A4233" s="128">
        <v>44822.333333159724</v>
      </c>
      <c r="B4233" s="130">
        <v>147.84</v>
      </c>
      <c r="C4233" s="130">
        <v>45.25</v>
      </c>
    </row>
    <row r="4234" spans="1:3" x14ac:dyDescent="0.3">
      <c r="A4234" s="128">
        <v>44823.333333159724</v>
      </c>
      <c r="B4234" s="130">
        <v>148.08000000000001</v>
      </c>
      <c r="C4234" s="130">
        <v>45.88</v>
      </c>
    </row>
    <row r="4235" spans="1:3" x14ac:dyDescent="0.3">
      <c r="A4235" s="128">
        <v>44824.333333159724</v>
      </c>
      <c r="B4235" s="130">
        <v>147.86000000000001</v>
      </c>
      <c r="C4235" s="130">
        <v>45.57</v>
      </c>
    </row>
    <row r="4236" spans="1:3" x14ac:dyDescent="0.3">
      <c r="A4236" s="128">
        <v>44825.333333159724</v>
      </c>
      <c r="B4236" s="130">
        <v>147.79</v>
      </c>
      <c r="C4236" s="130">
        <v>45.65</v>
      </c>
    </row>
    <row r="4237" spans="1:3" x14ac:dyDescent="0.3">
      <c r="A4237" s="128">
        <v>44826.333333159724</v>
      </c>
      <c r="B4237" s="130">
        <v>147.88</v>
      </c>
      <c r="C4237" s="130">
        <v>45.81</v>
      </c>
    </row>
    <row r="4238" spans="1:3" x14ac:dyDescent="0.3">
      <c r="A4238" s="128">
        <v>44827.333333159724</v>
      </c>
      <c r="B4238" s="117">
        <v>148.19</v>
      </c>
      <c r="C4238" s="117">
        <v>45.25</v>
      </c>
    </row>
    <row r="4239" spans="1:3" x14ac:dyDescent="0.3">
      <c r="A4239" s="128">
        <v>44828.333333159724</v>
      </c>
      <c r="B4239" s="130">
        <v>148.31</v>
      </c>
      <c r="C4239" s="130">
        <v>45.24</v>
      </c>
    </row>
    <row r="4240" spans="1:3" x14ac:dyDescent="0.3">
      <c r="A4240" s="128">
        <v>44829.333333159724</v>
      </c>
      <c r="B4240" s="130">
        <v>148.33000000000001</v>
      </c>
      <c r="C4240" s="130">
        <v>45.22</v>
      </c>
    </row>
    <row r="4241" spans="1:3" x14ac:dyDescent="0.3">
      <c r="A4241" s="128">
        <v>44830.333333159724</v>
      </c>
      <c r="B4241" s="130">
        <v>148.53</v>
      </c>
      <c r="C4241" s="130">
        <v>45.25</v>
      </c>
    </row>
    <row r="4242" spans="1:3" x14ac:dyDescent="0.3">
      <c r="A4242" s="128">
        <v>44831.333333159724</v>
      </c>
      <c r="B4242" s="130">
        <v>148.76</v>
      </c>
      <c r="C4242" s="130">
        <v>45.95</v>
      </c>
    </row>
    <row r="4243" spans="1:3" x14ac:dyDescent="0.3">
      <c r="A4243" s="128">
        <v>44832.333333159724</v>
      </c>
      <c r="B4243" s="130">
        <v>148.34</v>
      </c>
      <c r="C4243" s="130">
        <v>47.31</v>
      </c>
    </row>
    <row r="4244" spans="1:3" x14ac:dyDescent="0.3">
      <c r="A4244" s="128">
        <v>44833.333333159724</v>
      </c>
      <c r="B4244" s="130">
        <v>148.84</v>
      </c>
      <c r="C4244" s="130">
        <v>48.21</v>
      </c>
    </row>
    <row r="4245" spans="1:3" x14ac:dyDescent="0.3">
      <c r="A4245" s="128">
        <v>44834.333333159724</v>
      </c>
      <c r="B4245" s="130">
        <v>148.5</v>
      </c>
      <c r="C4245" s="130">
        <v>45.34</v>
      </c>
    </row>
    <row r="4246" spans="1:3" x14ac:dyDescent="0.3">
      <c r="A4246" s="128">
        <v>44835.333333159724</v>
      </c>
      <c r="B4246" s="130">
        <v>148.44</v>
      </c>
      <c r="C4246" s="130">
        <v>47.27</v>
      </c>
    </row>
    <row r="4247" spans="1:3" x14ac:dyDescent="0.3">
      <c r="A4247" s="128">
        <v>44836.333333159724</v>
      </c>
      <c r="B4247" s="130">
        <v>148.27000000000001</v>
      </c>
      <c r="C4247" s="130">
        <v>45.96</v>
      </c>
    </row>
    <row r="4248" spans="1:3" x14ac:dyDescent="0.3">
      <c r="A4248" s="128">
        <v>44837.333333159724</v>
      </c>
      <c r="B4248" s="130">
        <v>148.44999999999999</v>
      </c>
      <c r="C4248" s="130">
        <v>45.97</v>
      </c>
    </row>
    <row r="4249" spans="1:3" x14ac:dyDescent="0.3">
      <c r="A4249" s="128">
        <v>44838.333333159724</v>
      </c>
      <c r="B4249" s="130">
        <v>148.46</v>
      </c>
      <c r="C4249" s="130">
        <v>45.96</v>
      </c>
    </row>
    <row r="4250" spans="1:3" x14ac:dyDescent="0.3">
      <c r="A4250" s="128">
        <v>44839.333333159724</v>
      </c>
      <c r="B4250" s="130">
        <v>148.41</v>
      </c>
      <c r="C4250" s="130">
        <v>45.88</v>
      </c>
    </row>
    <row r="4251" spans="1:3" x14ac:dyDescent="0.3">
      <c r="A4251" s="128">
        <v>44840.333333159724</v>
      </c>
      <c r="B4251" s="130">
        <v>148.34</v>
      </c>
      <c r="C4251" s="130">
        <v>45.96</v>
      </c>
    </row>
    <row r="4252" spans="1:3" x14ac:dyDescent="0.3">
      <c r="A4252" s="128">
        <v>44841.333333159724</v>
      </c>
      <c r="B4252" s="130">
        <v>148.19</v>
      </c>
      <c r="C4252" s="130">
        <v>45.97</v>
      </c>
    </row>
    <row r="4253" spans="1:3" x14ac:dyDescent="0.3">
      <c r="A4253" s="128">
        <v>44842.333333159724</v>
      </c>
      <c r="B4253" s="130">
        <v>148.01</v>
      </c>
      <c r="C4253" s="130">
        <v>45.97</v>
      </c>
    </row>
    <row r="4254" spans="1:3" x14ac:dyDescent="0.3">
      <c r="A4254" s="128">
        <v>44843.333333159724</v>
      </c>
      <c r="B4254" s="130">
        <v>148.1</v>
      </c>
      <c r="C4254" s="130">
        <v>45.29</v>
      </c>
    </row>
    <row r="4255" spans="1:3" x14ac:dyDescent="0.3">
      <c r="A4255" s="128">
        <v>44844.333333159724</v>
      </c>
      <c r="B4255" s="130">
        <v>148.34</v>
      </c>
      <c r="C4255" s="130">
        <v>45.88</v>
      </c>
    </row>
    <row r="4256" spans="1:3" x14ac:dyDescent="0.3">
      <c r="A4256" s="128">
        <v>44845.333333159724</v>
      </c>
      <c r="B4256" s="130">
        <v>148.19999999999999</v>
      </c>
      <c r="C4256" s="130">
        <v>45.91</v>
      </c>
    </row>
    <row r="4257" spans="1:3" x14ac:dyDescent="0.3">
      <c r="A4257" s="128">
        <v>44846.333333159724</v>
      </c>
      <c r="B4257" s="130">
        <v>148.57</v>
      </c>
      <c r="C4257" s="130">
        <v>45.93</v>
      </c>
    </row>
    <row r="4258" spans="1:3" x14ac:dyDescent="0.3">
      <c r="A4258" s="128">
        <v>44847.333333159724</v>
      </c>
      <c r="B4258" s="130">
        <v>148.66999999999999</v>
      </c>
      <c r="C4258" s="130">
        <v>45.91</v>
      </c>
    </row>
    <row r="4259" spans="1:3" x14ac:dyDescent="0.3">
      <c r="A4259" s="128">
        <v>44848.333333159724</v>
      </c>
      <c r="B4259" s="130">
        <v>148.59</v>
      </c>
      <c r="C4259" s="130">
        <v>45.88</v>
      </c>
    </row>
    <row r="4260" spans="1:3" x14ac:dyDescent="0.3">
      <c r="A4260" s="128">
        <v>44849.333333159724</v>
      </c>
      <c r="B4260" s="130">
        <v>148.57</v>
      </c>
      <c r="C4260" s="130">
        <v>45.29</v>
      </c>
    </row>
    <row r="4261" spans="1:3" x14ac:dyDescent="0.3">
      <c r="A4261" s="128">
        <v>44850.333333159724</v>
      </c>
      <c r="B4261" s="130">
        <v>148.78</v>
      </c>
      <c r="C4261" s="130">
        <v>45.38</v>
      </c>
    </row>
    <row r="4262" spans="1:3" x14ac:dyDescent="0.3">
      <c r="A4262" s="128">
        <v>44851.333333159724</v>
      </c>
      <c r="B4262" s="130">
        <v>148.82</v>
      </c>
      <c r="C4262" s="130">
        <v>45.37</v>
      </c>
    </row>
    <row r="4263" spans="1:3" x14ac:dyDescent="0.3">
      <c r="A4263" s="128">
        <v>44852.333333159724</v>
      </c>
      <c r="B4263" s="130">
        <v>148.63</v>
      </c>
      <c r="C4263" s="130">
        <v>45.34</v>
      </c>
    </row>
    <row r="4264" spans="1:3" x14ac:dyDescent="0.3">
      <c r="A4264" s="128">
        <v>44853.333333159724</v>
      </c>
      <c r="B4264" s="130">
        <v>148.52000000000001</v>
      </c>
      <c r="C4264" s="130">
        <v>45.87</v>
      </c>
    </row>
    <row r="4265" spans="1:3" x14ac:dyDescent="0.3">
      <c r="A4265" s="128">
        <v>44854.333333159724</v>
      </c>
      <c r="B4265" s="130">
        <v>148.4</v>
      </c>
      <c r="C4265" s="130">
        <v>45.26</v>
      </c>
    </row>
    <row r="4266" spans="1:3" x14ac:dyDescent="0.3">
      <c r="A4266" s="128">
        <v>44855.333333159724</v>
      </c>
      <c r="B4266" s="130">
        <v>148.28</v>
      </c>
      <c r="C4266" s="130">
        <v>45.25</v>
      </c>
    </row>
    <row r="4267" spans="1:3" x14ac:dyDescent="0.3">
      <c r="A4267" s="128">
        <v>44856.333333159724</v>
      </c>
      <c r="B4267" s="130">
        <v>148.27000000000001</v>
      </c>
      <c r="C4267" s="130">
        <v>45.27</v>
      </c>
    </row>
    <row r="4268" spans="1:3" x14ac:dyDescent="0.3">
      <c r="A4268" s="128">
        <v>44857.333333159724</v>
      </c>
      <c r="B4268" s="130">
        <v>148.32</v>
      </c>
      <c r="C4268" s="130">
        <v>45.27</v>
      </c>
    </row>
    <row r="4269" spans="1:3" x14ac:dyDescent="0.3">
      <c r="A4269" s="128">
        <v>44858.333333159724</v>
      </c>
      <c r="B4269" s="130">
        <v>148.5</v>
      </c>
      <c r="C4269" s="130">
        <v>45.26</v>
      </c>
    </row>
    <row r="4270" spans="1:3" x14ac:dyDescent="0.3">
      <c r="A4270" s="128">
        <v>44859.333333159724</v>
      </c>
      <c r="B4270" s="130">
        <v>148.49</v>
      </c>
      <c r="C4270" s="130">
        <v>45.26</v>
      </c>
    </row>
    <row r="4271" spans="1:3" x14ac:dyDescent="0.3">
      <c r="A4271" s="128">
        <v>44860.333333159724</v>
      </c>
      <c r="B4271" s="130">
        <v>148.44</v>
      </c>
      <c r="C4271" s="130">
        <v>45.29</v>
      </c>
    </row>
    <row r="4272" spans="1:3" x14ac:dyDescent="0.3">
      <c r="A4272" s="128">
        <v>44861.333333159724</v>
      </c>
      <c r="B4272" s="130">
        <v>148.5</v>
      </c>
      <c r="C4272" s="130">
        <v>45.56</v>
      </c>
    </row>
    <row r="4273" spans="1:3" x14ac:dyDescent="0.3">
      <c r="A4273" s="128">
        <v>44862.333333159724</v>
      </c>
      <c r="B4273" s="130">
        <v>148.62</v>
      </c>
      <c r="C4273" s="130">
        <v>45.28</v>
      </c>
    </row>
    <row r="4274" spans="1:3" x14ac:dyDescent="0.3">
      <c r="A4274" s="128">
        <v>44863.333333159724</v>
      </c>
      <c r="B4274" s="130">
        <v>148.75</v>
      </c>
      <c r="C4274" s="130">
        <v>45.23</v>
      </c>
    </row>
    <row r="4275" spans="1:3" x14ac:dyDescent="0.3">
      <c r="A4275" s="128">
        <v>44864.333333159724</v>
      </c>
      <c r="B4275" s="130">
        <v>148.99</v>
      </c>
      <c r="C4275" s="130">
        <v>45.26</v>
      </c>
    </row>
    <row r="4276" spans="1:3" x14ac:dyDescent="0.3">
      <c r="A4276" s="128">
        <v>44865.333333159724</v>
      </c>
      <c r="B4276" s="130">
        <v>149.04</v>
      </c>
      <c r="C4276" s="130">
        <v>45.28</v>
      </c>
    </row>
    <row r="4277" spans="1:3" ht="15" x14ac:dyDescent="0.3">
      <c r="A4277" s="128">
        <v>44866.333333159724</v>
      </c>
      <c r="B4277" s="131">
        <v>149.04</v>
      </c>
      <c r="C4277" s="131">
        <v>45.28</v>
      </c>
    </row>
    <row r="4278" spans="1:3" ht="15" x14ac:dyDescent="0.3">
      <c r="A4278" s="128">
        <v>44867.333333159724</v>
      </c>
      <c r="B4278" s="131">
        <v>148.82</v>
      </c>
      <c r="C4278" s="131">
        <v>45.28</v>
      </c>
    </row>
    <row r="4279" spans="1:3" ht="15" x14ac:dyDescent="0.3">
      <c r="A4279" s="128">
        <v>44868.333333159724</v>
      </c>
      <c r="B4279" s="131">
        <v>148.59</v>
      </c>
      <c r="C4279" s="131">
        <v>45.28</v>
      </c>
    </row>
    <row r="4280" spans="1:3" ht="15" x14ac:dyDescent="0.3">
      <c r="A4280" s="128">
        <v>44869.333333159724</v>
      </c>
      <c r="B4280" s="131">
        <v>148.21</v>
      </c>
      <c r="C4280" s="131">
        <v>45.27</v>
      </c>
    </row>
    <row r="4281" spans="1:3" ht="15" x14ac:dyDescent="0.3">
      <c r="A4281" s="128">
        <v>44870.333333159724</v>
      </c>
      <c r="B4281" s="131">
        <v>147.88</v>
      </c>
      <c r="C4281" s="131">
        <v>45.26</v>
      </c>
    </row>
    <row r="4282" spans="1:3" ht="15" x14ac:dyDescent="0.3">
      <c r="A4282" s="128">
        <v>44871.333333159724</v>
      </c>
      <c r="B4282" s="131">
        <v>147.66999999999999</v>
      </c>
      <c r="C4282" s="131">
        <v>45.26</v>
      </c>
    </row>
    <row r="4283" spans="1:3" ht="15" x14ac:dyDescent="0.3">
      <c r="A4283" s="128">
        <v>44872.333333159724</v>
      </c>
      <c r="B4283" s="131">
        <v>147.68</v>
      </c>
      <c r="C4283" s="131">
        <v>45.25</v>
      </c>
    </row>
    <row r="4284" spans="1:3" ht="15" x14ac:dyDescent="0.3">
      <c r="A4284" s="128">
        <v>44873.333333159724</v>
      </c>
      <c r="B4284" s="131">
        <v>147.74</v>
      </c>
      <c r="C4284" s="131">
        <v>45.26</v>
      </c>
    </row>
    <row r="4285" spans="1:3" ht="15" x14ac:dyDescent="0.3">
      <c r="A4285" s="128">
        <v>44874.333333159724</v>
      </c>
      <c r="B4285" s="131">
        <v>147.75</v>
      </c>
      <c r="C4285" s="131">
        <v>45.26</v>
      </c>
    </row>
    <row r="4286" spans="1:3" ht="15" x14ac:dyDescent="0.3">
      <c r="A4286" s="128">
        <v>44875.333333159724</v>
      </c>
      <c r="B4286" s="131">
        <v>147.66</v>
      </c>
      <c r="C4286" s="131">
        <v>45.26</v>
      </c>
    </row>
    <row r="4287" spans="1:3" ht="15" x14ac:dyDescent="0.3">
      <c r="A4287" s="128">
        <v>44876.333333159724</v>
      </c>
      <c r="B4287" s="131">
        <v>147.32</v>
      </c>
      <c r="C4287" s="131">
        <v>45.25</v>
      </c>
    </row>
    <row r="4288" spans="1:3" ht="15" x14ac:dyDescent="0.3">
      <c r="A4288" s="128">
        <v>44877.333333159724</v>
      </c>
      <c r="B4288" s="131">
        <v>146.88</v>
      </c>
      <c r="C4288" s="131">
        <v>45.24</v>
      </c>
    </row>
    <row r="4289" spans="1:3" ht="15" x14ac:dyDescent="0.3">
      <c r="A4289" s="128">
        <v>44878.333333159724</v>
      </c>
      <c r="B4289" s="131">
        <v>146.47</v>
      </c>
      <c r="C4289" s="131">
        <v>45.25</v>
      </c>
    </row>
    <row r="4290" spans="1:3" ht="15" x14ac:dyDescent="0.3">
      <c r="A4290" s="128">
        <v>44879.333333159724</v>
      </c>
      <c r="B4290" s="131">
        <v>146.22</v>
      </c>
      <c r="C4290" s="131">
        <v>45.24</v>
      </c>
    </row>
    <row r="4291" spans="1:3" ht="15" x14ac:dyDescent="0.3">
      <c r="A4291" s="128">
        <v>44880.333333159724</v>
      </c>
      <c r="B4291" s="131">
        <v>145.97999999999999</v>
      </c>
      <c r="C4291" s="131">
        <v>45.24</v>
      </c>
    </row>
    <row r="4292" spans="1:3" ht="15" x14ac:dyDescent="0.3">
      <c r="A4292" s="128">
        <v>44881.333333159724</v>
      </c>
      <c r="B4292" s="131">
        <v>145.88999999999999</v>
      </c>
      <c r="C4292" s="131">
        <v>45.24</v>
      </c>
    </row>
    <row r="4293" spans="1:3" ht="15" x14ac:dyDescent="0.3">
      <c r="A4293" s="128">
        <v>44882.333333159724</v>
      </c>
      <c r="B4293" s="131">
        <v>145.76</v>
      </c>
      <c r="C4293" s="131">
        <v>45.24</v>
      </c>
    </row>
    <row r="4294" spans="1:3" ht="15" x14ac:dyDescent="0.3">
      <c r="A4294" s="128">
        <v>44883.333333159724</v>
      </c>
      <c r="B4294" s="131">
        <v>145.55000000000001</v>
      </c>
      <c r="C4294" s="131">
        <v>45.24</v>
      </c>
    </row>
    <row r="4295" spans="1:3" ht="15" x14ac:dyDescent="0.3">
      <c r="A4295" s="128">
        <v>44884.333333159724</v>
      </c>
      <c r="B4295" s="131">
        <v>145.33000000000001</v>
      </c>
      <c r="C4295" s="131">
        <v>45.23</v>
      </c>
    </row>
    <row r="4296" spans="1:3" ht="15" x14ac:dyDescent="0.3">
      <c r="A4296" s="128">
        <v>44885.333333159724</v>
      </c>
      <c r="B4296" s="131">
        <v>145.16999999999999</v>
      </c>
      <c r="C4296" s="131">
        <v>45.22</v>
      </c>
    </row>
    <row r="4297" spans="1:3" ht="15" x14ac:dyDescent="0.3">
      <c r="A4297" s="128">
        <v>44886.333333159724</v>
      </c>
      <c r="B4297" s="131">
        <v>145.29</v>
      </c>
      <c r="C4297" s="131">
        <v>45.23</v>
      </c>
    </row>
    <row r="4298" spans="1:3" ht="15" x14ac:dyDescent="0.3">
      <c r="A4298" s="128">
        <v>44887.333333159724</v>
      </c>
      <c r="B4298" s="131">
        <v>145.16999999999999</v>
      </c>
      <c r="C4298" s="131">
        <v>45.23</v>
      </c>
    </row>
    <row r="4299" spans="1:3" ht="15" x14ac:dyDescent="0.3">
      <c r="A4299" s="128">
        <v>44888.333333159724</v>
      </c>
      <c r="B4299" s="131">
        <v>144.96</v>
      </c>
      <c r="C4299" s="131">
        <v>45.23</v>
      </c>
    </row>
    <row r="4300" spans="1:3" ht="15" x14ac:dyDescent="0.3">
      <c r="A4300" s="128">
        <v>44889.333333159724</v>
      </c>
      <c r="B4300" s="131">
        <v>144.9</v>
      </c>
      <c r="C4300" s="131">
        <v>45.28</v>
      </c>
    </row>
    <row r="4301" spans="1:3" ht="15" x14ac:dyDescent="0.3">
      <c r="A4301" s="128">
        <v>44890.333333159724</v>
      </c>
      <c r="B4301" s="131">
        <v>144.99</v>
      </c>
      <c r="C4301" s="131">
        <v>45.24</v>
      </c>
    </row>
    <row r="4302" spans="1:3" ht="15" x14ac:dyDescent="0.3">
      <c r="A4302" s="128">
        <v>44891.333333159724</v>
      </c>
      <c r="B4302" s="131">
        <v>145.03</v>
      </c>
      <c r="C4302" s="131">
        <v>45.25</v>
      </c>
    </row>
    <row r="4303" spans="1:3" ht="15" x14ac:dyDescent="0.3">
      <c r="A4303" s="128">
        <v>44892.333333159724</v>
      </c>
      <c r="B4303" s="131">
        <v>145.04</v>
      </c>
      <c r="C4303" s="131">
        <v>45.24</v>
      </c>
    </row>
    <row r="4304" spans="1:3" ht="15" x14ac:dyDescent="0.3">
      <c r="A4304" s="128">
        <v>44893.333333159724</v>
      </c>
      <c r="B4304" s="131">
        <v>145.05000000000001</v>
      </c>
      <c r="C4304" s="131">
        <v>45.24</v>
      </c>
    </row>
    <row r="4305" spans="1:3" ht="15" x14ac:dyDescent="0.3">
      <c r="A4305" s="128">
        <v>44894.333333159724</v>
      </c>
      <c r="B4305" s="131">
        <v>144.76</v>
      </c>
      <c r="C4305" s="131">
        <v>45.24</v>
      </c>
    </row>
    <row r="4306" spans="1:3" ht="15" x14ac:dyDescent="0.3">
      <c r="A4306" s="128">
        <v>44895.333333159724</v>
      </c>
      <c r="B4306" s="131">
        <v>144.28</v>
      </c>
      <c r="C4306" s="131">
        <v>45.24</v>
      </c>
    </row>
    <row r="4307" spans="1:3" x14ac:dyDescent="0.3">
      <c r="A4307" s="128">
        <v>44896.333333159724</v>
      </c>
      <c r="B4307" s="130">
        <v>143.96</v>
      </c>
      <c r="C4307" s="130">
        <v>45.24</v>
      </c>
    </row>
    <row r="4308" spans="1:3" x14ac:dyDescent="0.3">
      <c r="A4308" s="128">
        <v>44897.333333159724</v>
      </c>
      <c r="B4308" s="130">
        <v>143.76</v>
      </c>
      <c r="C4308" s="130">
        <v>45.24</v>
      </c>
    </row>
    <row r="4309" spans="1:3" x14ac:dyDescent="0.3">
      <c r="A4309" s="128">
        <v>44898.333333159724</v>
      </c>
      <c r="B4309" s="130">
        <v>143.53</v>
      </c>
      <c r="C4309" s="130">
        <v>45.25</v>
      </c>
    </row>
    <row r="4310" spans="1:3" x14ac:dyDescent="0.3">
      <c r="A4310" s="128">
        <v>44899.333333159724</v>
      </c>
      <c r="B4310" s="130">
        <v>143.47999999999999</v>
      </c>
      <c r="C4310" s="130">
        <v>45.24</v>
      </c>
    </row>
    <row r="4311" spans="1:3" x14ac:dyDescent="0.3">
      <c r="A4311" s="128">
        <v>44900.333333159724</v>
      </c>
      <c r="B4311" s="130">
        <v>143.4</v>
      </c>
      <c r="C4311" s="130">
        <v>45.24</v>
      </c>
    </row>
    <row r="4312" spans="1:3" x14ac:dyDescent="0.3">
      <c r="A4312" s="128">
        <v>44901.333333159724</v>
      </c>
      <c r="B4312" s="130">
        <v>142.99</v>
      </c>
      <c r="C4312" s="130">
        <v>45.24</v>
      </c>
    </row>
    <row r="4313" spans="1:3" x14ac:dyDescent="0.3">
      <c r="A4313" s="128">
        <v>44902.333333159724</v>
      </c>
      <c r="B4313" s="130">
        <v>142.62</v>
      </c>
      <c r="C4313" s="130">
        <v>45.23</v>
      </c>
    </row>
    <row r="4314" spans="1:3" x14ac:dyDescent="0.3">
      <c r="A4314" s="128">
        <v>44903.333333159724</v>
      </c>
      <c r="B4314" s="130">
        <v>142.26</v>
      </c>
      <c r="C4314" s="130">
        <v>45.23</v>
      </c>
    </row>
    <row r="4315" spans="1:3" x14ac:dyDescent="0.3">
      <c r="A4315" s="128">
        <v>44904.333333159724</v>
      </c>
      <c r="B4315" s="130">
        <v>141.81</v>
      </c>
      <c r="C4315" s="130">
        <v>45.23</v>
      </c>
    </row>
    <row r="4316" spans="1:3" x14ac:dyDescent="0.3">
      <c r="A4316" s="128">
        <v>44905.333333159724</v>
      </c>
      <c r="B4316" s="130">
        <v>141.4</v>
      </c>
      <c r="C4316" s="130">
        <v>45.23</v>
      </c>
    </row>
    <row r="4317" spans="1:3" x14ac:dyDescent="0.3">
      <c r="A4317" s="128">
        <v>44906.333333159724</v>
      </c>
      <c r="B4317" s="130">
        <v>141.19999999999999</v>
      </c>
      <c r="C4317" s="130">
        <v>45.23</v>
      </c>
    </row>
    <row r="4318" spans="1:3" x14ac:dyDescent="0.3">
      <c r="A4318" s="128">
        <v>44907.333333159724</v>
      </c>
      <c r="B4318" s="130">
        <v>141.11000000000001</v>
      </c>
      <c r="C4318" s="130">
        <v>45.23</v>
      </c>
    </row>
    <row r="4319" spans="1:3" x14ac:dyDescent="0.3">
      <c r="A4319" s="128">
        <v>44908.333333159724</v>
      </c>
      <c r="B4319" s="130">
        <v>141.18</v>
      </c>
      <c r="C4319" s="130">
        <v>45.23</v>
      </c>
    </row>
    <row r="4320" spans="1:3" x14ac:dyDescent="0.3">
      <c r="A4320" s="128">
        <v>44909.333333159724</v>
      </c>
      <c r="B4320" s="130">
        <v>141.26</v>
      </c>
      <c r="C4320" s="130">
        <v>45.23</v>
      </c>
    </row>
    <row r="4321" spans="1:3" x14ac:dyDescent="0.3">
      <c r="A4321" s="128">
        <v>44910.333333159724</v>
      </c>
      <c r="B4321" s="130">
        <v>141.33000000000001</v>
      </c>
      <c r="C4321" s="130">
        <v>45.23</v>
      </c>
    </row>
    <row r="4322" spans="1:3" x14ac:dyDescent="0.3">
      <c r="A4322" s="128">
        <v>44911.333333159724</v>
      </c>
      <c r="B4322" s="130">
        <v>141.41999999999999</v>
      </c>
      <c r="C4322" s="130">
        <v>45.23</v>
      </c>
    </row>
    <row r="4323" spans="1:3" x14ac:dyDescent="0.3">
      <c r="A4323" s="128">
        <v>44912.333333159724</v>
      </c>
      <c r="B4323" s="130">
        <v>141.47999999999999</v>
      </c>
      <c r="C4323" s="130">
        <v>45.23</v>
      </c>
    </row>
    <row r="4324" spans="1:3" x14ac:dyDescent="0.3">
      <c r="A4324" s="128">
        <v>44913.333333159724</v>
      </c>
      <c r="B4324" s="130">
        <v>141.55000000000001</v>
      </c>
      <c r="C4324" s="130">
        <v>45.23</v>
      </c>
    </row>
    <row r="4325" spans="1:3" x14ac:dyDescent="0.3">
      <c r="A4325" s="128">
        <v>44914.333333159724</v>
      </c>
      <c r="B4325" s="130">
        <v>141.61000000000001</v>
      </c>
      <c r="C4325" s="130">
        <v>45.23</v>
      </c>
    </row>
    <row r="4326" spans="1:3" x14ac:dyDescent="0.3">
      <c r="A4326" s="128">
        <v>44915.333333159724</v>
      </c>
      <c r="B4326" s="130">
        <v>141.66</v>
      </c>
      <c r="C4326" s="130">
        <v>45.23</v>
      </c>
    </row>
    <row r="4327" spans="1:3" x14ac:dyDescent="0.3">
      <c r="A4327" s="128">
        <v>44916.333333159724</v>
      </c>
      <c r="B4327" s="130">
        <v>141.69</v>
      </c>
      <c r="C4327" s="130">
        <v>45.23</v>
      </c>
    </row>
    <row r="4328" spans="1:3" x14ac:dyDescent="0.3">
      <c r="A4328" s="128">
        <v>44917.333333159724</v>
      </c>
      <c r="B4328" s="130">
        <v>141.74</v>
      </c>
      <c r="C4328" s="130">
        <v>45.19</v>
      </c>
    </row>
    <row r="4329" spans="1:3" x14ac:dyDescent="0.3">
      <c r="A4329" s="128">
        <v>44918.333333159724</v>
      </c>
      <c r="B4329" s="130">
        <v>141.80000000000001</v>
      </c>
      <c r="C4329" s="130">
        <v>45.23</v>
      </c>
    </row>
    <row r="4330" spans="1:3" x14ac:dyDescent="0.3">
      <c r="A4330" s="128">
        <v>44919.333333159724</v>
      </c>
      <c r="B4330" s="130">
        <v>141.82</v>
      </c>
      <c r="C4330" s="130">
        <v>45.27</v>
      </c>
    </row>
    <row r="4331" spans="1:3" x14ac:dyDescent="0.3">
      <c r="A4331" s="128">
        <v>44920.333333159724</v>
      </c>
      <c r="B4331" s="130">
        <v>141.82</v>
      </c>
      <c r="C4331" s="130">
        <v>45.23</v>
      </c>
    </row>
    <row r="4332" spans="1:3" x14ac:dyDescent="0.3">
      <c r="A4332" s="128">
        <v>44921.333333159724</v>
      </c>
      <c r="B4332" s="130">
        <v>141.83000000000001</v>
      </c>
      <c r="C4332" s="130">
        <v>45.23</v>
      </c>
    </row>
    <row r="4333" spans="1:3" x14ac:dyDescent="0.3">
      <c r="A4333" s="128">
        <v>44922.333333159724</v>
      </c>
      <c r="B4333" s="130">
        <v>141.83000000000001</v>
      </c>
      <c r="C4333" s="130">
        <v>45.23</v>
      </c>
    </row>
    <row r="4334" spans="1:3" x14ac:dyDescent="0.3">
      <c r="A4334" s="128">
        <v>44923.333333159724</v>
      </c>
      <c r="B4334" s="130">
        <v>141.85</v>
      </c>
      <c r="C4334" s="130">
        <v>45.23</v>
      </c>
    </row>
    <row r="4335" spans="1:3" x14ac:dyDescent="0.3">
      <c r="A4335" s="128">
        <v>44924.333333159724</v>
      </c>
      <c r="B4335" s="130">
        <v>141.84</v>
      </c>
      <c r="C4335" s="130">
        <v>45.23</v>
      </c>
    </row>
    <row r="4336" spans="1:3" x14ac:dyDescent="0.3">
      <c r="A4336" s="128">
        <v>44925.333333159724</v>
      </c>
      <c r="B4336" s="130">
        <v>141.85</v>
      </c>
      <c r="C4336" s="130">
        <v>45.23</v>
      </c>
    </row>
    <row r="4337" spans="1:3" x14ac:dyDescent="0.3">
      <c r="A4337" s="128">
        <v>44926.333333159724</v>
      </c>
      <c r="B4337" s="130">
        <v>141.87</v>
      </c>
      <c r="C4337" s="130">
        <v>45.23</v>
      </c>
    </row>
    <row r="4338" spans="1:3" x14ac:dyDescent="0.3">
      <c r="A4338" s="128">
        <v>44927.333333159724</v>
      </c>
      <c r="B4338" s="130">
        <v>141.87</v>
      </c>
      <c r="C4338" s="130">
        <v>45.24</v>
      </c>
    </row>
    <row r="4339" spans="1:3" x14ac:dyDescent="0.3">
      <c r="A4339" s="128">
        <v>44928.333333159724</v>
      </c>
      <c r="B4339" s="130">
        <v>141.88999999999999</v>
      </c>
      <c r="C4339" s="130">
        <v>45.24</v>
      </c>
    </row>
    <row r="4340" spans="1:3" x14ac:dyDescent="0.3">
      <c r="A4340" s="128">
        <v>44929.333333159724</v>
      </c>
      <c r="B4340" s="130">
        <v>141.9</v>
      </c>
      <c r="C4340" s="130">
        <v>45.24</v>
      </c>
    </row>
    <row r="4341" spans="1:3" x14ac:dyDescent="0.3">
      <c r="A4341" s="128">
        <v>44930.333333159724</v>
      </c>
      <c r="B4341" s="130">
        <v>141.91999999999999</v>
      </c>
      <c r="C4341" s="130">
        <v>45.24</v>
      </c>
    </row>
    <row r="4342" spans="1:3" x14ac:dyDescent="0.3">
      <c r="A4342" s="128">
        <v>44931.333333159724</v>
      </c>
      <c r="B4342" s="130">
        <v>141.94999999999999</v>
      </c>
      <c r="C4342" s="130">
        <v>45.24</v>
      </c>
    </row>
    <row r="4343" spans="1:3" x14ac:dyDescent="0.3">
      <c r="A4343" s="128">
        <v>44932.333333159724</v>
      </c>
      <c r="B4343" s="130">
        <v>141.96</v>
      </c>
      <c r="C4343" s="130">
        <v>45.24</v>
      </c>
    </row>
    <row r="4344" spans="1:3" x14ac:dyDescent="0.3">
      <c r="A4344" s="128">
        <v>44933.333333159724</v>
      </c>
      <c r="B4344" s="130">
        <v>141.97999999999999</v>
      </c>
      <c r="C4344" s="130">
        <v>45.24</v>
      </c>
    </row>
    <row r="4345" spans="1:3" x14ac:dyDescent="0.3">
      <c r="A4345" s="128">
        <v>44934.333333159724</v>
      </c>
      <c r="B4345" s="130">
        <v>141.96</v>
      </c>
      <c r="C4345" s="130">
        <v>45.24</v>
      </c>
    </row>
    <row r="4346" spans="1:3" x14ac:dyDescent="0.3">
      <c r="A4346" s="128">
        <v>44935.333333159724</v>
      </c>
      <c r="B4346" s="130">
        <v>141.96</v>
      </c>
      <c r="C4346" s="130">
        <v>45.23</v>
      </c>
    </row>
    <row r="4347" spans="1:3" x14ac:dyDescent="0.3">
      <c r="A4347" s="128">
        <v>44936.333333159724</v>
      </c>
      <c r="B4347" s="130">
        <v>142.01</v>
      </c>
      <c r="C4347" s="130">
        <v>45.32</v>
      </c>
    </row>
    <row r="4348" spans="1:3" x14ac:dyDescent="0.3">
      <c r="A4348" s="128">
        <v>44937.333333159724</v>
      </c>
      <c r="B4348" s="130">
        <v>142.38</v>
      </c>
      <c r="C4348" s="130">
        <v>45.33</v>
      </c>
    </row>
    <row r="4349" spans="1:3" x14ac:dyDescent="0.3">
      <c r="A4349" s="128">
        <v>44938.333333159724</v>
      </c>
      <c r="B4349" s="130">
        <v>144.19</v>
      </c>
      <c r="C4349" s="130">
        <v>45.29</v>
      </c>
    </row>
    <row r="4350" spans="1:3" x14ac:dyDescent="0.3">
      <c r="A4350" s="128">
        <v>44939.333333159724</v>
      </c>
      <c r="B4350" s="130">
        <v>145.06</v>
      </c>
      <c r="C4350" s="130">
        <v>45.29</v>
      </c>
    </row>
    <row r="4351" spans="1:3" x14ac:dyDescent="0.3">
      <c r="A4351" s="128">
        <v>44940.333333159724</v>
      </c>
      <c r="B4351" s="130">
        <v>145.55000000000001</v>
      </c>
      <c r="C4351" s="130">
        <v>45.29</v>
      </c>
    </row>
    <row r="4352" spans="1:3" x14ac:dyDescent="0.3">
      <c r="A4352" s="128">
        <v>44941.333333159724</v>
      </c>
      <c r="B4352" s="130">
        <v>145.9</v>
      </c>
      <c r="C4352" s="130">
        <v>45.28</v>
      </c>
    </row>
    <row r="4353" spans="1:3" x14ac:dyDescent="0.3">
      <c r="A4353" s="128">
        <v>44942.333333159724</v>
      </c>
      <c r="B4353" s="130">
        <v>146.13999999999999</v>
      </c>
      <c r="C4353" s="130">
        <v>45.26</v>
      </c>
    </row>
    <row r="4354" spans="1:3" x14ac:dyDescent="0.3">
      <c r="A4354" s="128">
        <v>44943.333333159724</v>
      </c>
      <c r="B4354" s="130">
        <v>146.34</v>
      </c>
      <c r="C4354" s="130">
        <v>45.24</v>
      </c>
    </row>
    <row r="4355" spans="1:3" x14ac:dyDescent="0.3">
      <c r="A4355" s="128">
        <v>44944.333333159724</v>
      </c>
      <c r="B4355" s="130">
        <v>146.51</v>
      </c>
      <c r="C4355" s="130">
        <v>45.24</v>
      </c>
    </row>
    <row r="4356" spans="1:3" x14ac:dyDescent="0.3">
      <c r="A4356" s="128">
        <v>44945.333333159724</v>
      </c>
      <c r="B4356" s="130">
        <v>146.65</v>
      </c>
      <c r="C4356" s="130">
        <v>45.25</v>
      </c>
    </row>
    <row r="4357" spans="1:3" x14ac:dyDescent="0.3">
      <c r="A4357" s="128">
        <v>44946.333333159724</v>
      </c>
      <c r="B4357" s="130">
        <v>146.76</v>
      </c>
      <c r="C4357" s="130">
        <v>45.24</v>
      </c>
    </row>
    <row r="4358" spans="1:3" x14ac:dyDescent="0.3">
      <c r="A4358" s="128">
        <v>44947.333333159724</v>
      </c>
      <c r="B4358" s="130">
        <v>146.85</v>
      </c>
      <c r="C4358" s="130">
        <v>45.24</v>
      </c>
    </row>
    <row r="4359" spans="1:3" x14ac:dyDescent="0.3">
      <c r="A4359" s="128">
        <v>44948.333333159724</v>
      </c>
      <c r="B4359" s="130">
        <v>146.94</v>
      </c>
      <c r="C4359" s="130">
        <v>45.24</v>
      </c>
    </row>
    <row r="4360" spans="1:3" x14ac:dyDescent="0.3">
      <c r="A4360" s="128">
        <v>44949.333333159724</v>
      </c>
      <c r="B4360" s="130">
        <v>147.03</v>
      </c>
      <c r="C4360" s="130">
        <v>45.24</v>
      </c>
    </row>
    <row r="4361" spans="1:3" x14ac:dyDescent="0.3">
      <c r="A4361" s="128">
        <v>44950.333333159724</v>
      </c>
      <c r="B4361" s="130">
        <v>147.1</v>
      </c>
      <c r="C4361" s="130">
        <v>45.25</v>
      </c>
    </row>
    <row r="4362" spans="1:3" x14ac:dyDescent="0.3">
      <c r="A4362" s="128">
        <v>44951.333333159724</v>
      </c>
      <c r="B4362" s="130">
        <v>147.18</v>
      </c>
      <c r="C4362" s="130">
        <v>45.24</v>
      </c>
    </row>
    <row r="4363" spans="1:3" x14ac:dyDescent="0.3">
      <c r="A4363" s="128">
        <v>44952.333333159724</v>
      </c>
      <c r="B4363" s="130">
        <v>147.22999999999999</v>
      </c>
      <c r="C4363" s="130">
        <v>45.21</v>
      </c>
    </row>
    <row r="4364" spans="1:3" x14ac:dyDescent="0.3">
      <c r="A4364" s="128">
        <v>44953.333333159724</v>
      </c>
      <c r="B4364" s="130">
        <v>147.29</v>
      </c>
      <c r="C4364" s="130">
        <v>45.2</v>
      </c>
    </row>
    <row r="4365" spans="1:3" x14ac:dyDescent="0.3">
      <c r="A4365" s="128">
        <v>44954.333333159724</v>
      </c>
      <c r="B4365" s="130">
        <v>147.34</v>
      </c>
      <c r="C4365" s="130">
        <v>45.21</v>
      </c>
    </row>
    <row r="4366" spans="1:3" x14ac:dyDescent="0.3">
      <c r="A4366" s="128">
        <v>44955.333333159724</v>
      </c>
      <c r="B4366" s="130">
        <v>147.38</v>
      </c>
      <c r="C4366" s="130">
        <v>45.23</v>
      </c>
    </row>
    <row r="4367" spans="1:3" x14ac:dyDescent="0.3">
      <c r="A4367" s="128">
        <v>44956.333333159724</v>
      </c>
      <c r="B4367" s="130">
        <v>147.41</v>
      </c>
      <c r="C4367" s="130">
        <v>45.23</v>
      </c>
    </row>
    <row r="4368" spans="1:3" x14ac:dyDescent="0.3">
      <c r="A4368" s="128">
        <v>44957.333333159724</v>
      </c>
      <c r="B4368" s="130">
        <v>147.44</v>
      </c>
      <c r="C4368" s="130">
        <v>45.24</v>
      </c>
    </row>
    <row r="4369" spans="1:3" x14ac:dyDescent="0.3">
      <c r="A4369" s="128">
        <v>44958.333333159724</v>
      </c>
      <c r="B4369" s="130">
        <v>147.46</v>
      </c>
      <c r="C4369" s="130">
        <v>45.22</v>
      </c>
    </row>
    <row r="4370" spans="1:3" x14ac:dyDescent="0.3">
      <c r="A4370" s="128">
        <v>44959.333333159724</v>
      </c>
      <c r="B4370" s="130">
        <v>147.47999999999999</v>
      </c>
      <c r="C4370" s="130">
        <v>45.18</v>
      </c>
    </row>
    <row r="4371" spans="1:3" x14ac:dyDescent="0.3">
      <c r="A4371" s="128">
        <v>44960.333333159724</v>
      </c>
      <c r="B4371" s="130">
        <v>147.5</v>
      </c>
      <c r="C4371" s="130">
        <v>45.2</v>
      </c>
    </row>
    <row r="4372" spans="1:3" x14ac:dyDescent="0.3">
      <c r="A4372" s="128">
        <v>44961.333333159724</v>
      </c>
      <c r="B4372" s="130">
        <v>147.52000000000001</v>
      </c>
      <c r="C4372" s="130">
        <v>45.21</v>
      </c>
    </row>
    <row r="4373" spans="1:3" x14ac:dyDescent="0.3">
      <c r="A4373" s="128">
        <v>44962.333333159724</v>
      </c>
      <c r="B4373" s="130">
        <v>147.53</v>
      </c>
      <c r="C4373" s="130">
        <v>45.21</v>
      </c>
    </row>
    <row r="4374" spans="1:3" x14ac:dyDescent="0.3">
      <c r="A4374" s="128">
        <v>44963.333333159724</v>
      </c>
      <c r="B4374" s="130">
        <v>147.53</v>
      </c>
      <c r="C4374" s="130">
        <v>45.21</v>
      </c>
    </row>
    <row r="4375" spans="1:3" x14ac:dyDescent="0.3">
      <c r="A4375" s="128">
        <v>44964.333333159724</v>
      </c>
      <c r="B4375" s="130">
        <v>147.54</v>
      </c>
      <c r="C4375" s="130">
        <v>45.21</v>
      </c>
    </row>
    <row r="4376" spans="1:3" x14ac:dyDescent="0.3">
      <c r="A4376" s="128">
        <v>44965.333333159724</v>
      </c>
      <c r="B4376" s="130">
        <v>147.55000000000001</v>
      </c>
      <c r="C4376" s="130">
        <v>45.21</v>
      </c>
    </row>
    <row r="4377" spans="1:3" x14ac:dyDescent="0.3">
      <c r="A4377" s="128">
        <v>44966.333333159724</v>
      </c>
      <c r="B4377" s="130">
        <v>147.57</v>
      </c>
      <c r="C4377" s="130">
        <v>45.2</v>
      </c>
    </row>
    <row r="4378" spans="1:3" x14ac:dyDescent="0.3">
      <c r="A4378" s="128">
        <v>44967.333333159724</v>
      </c>
      <c r="B4378" s="130">
        <v>147.56</v>
      </c>
      <c r="C4378" s="130">
        <v>45.21</v>
      </c>
    </row>
    <row r="4379" spans="1:3" x14ac:dyDescent="0.3">
      <c r="A4379" s="128">
        <v>44968.333333159724</v>
      </c>
      <c r="B4379" s="130">
        <v>147.58000000000001</v>
      </c>
      <c r="C4379" s="130">
        <v>45.2</v>
      </c>
    </row>
    <row r="4380" spans="1:3" x14ac:dyDescent="0.3">
      <c r="A4380" s="128">
        <v>44969.333333159724</v>
      </c>
      <c r="B4380" s="130">
        <v>147.56</v>
      </c>
      <c r="C4380" s="130">
        <v>45.2</v>
      </c>
    </row>
    <row r="4381" spans="1:3" x14ac:dyDescent="0.3">
      <c r="A4381" s="128">
        <v>44970.333333159724</v>
      </c>
      <c r="B4381" s="130">
        <v>147.56</v>
      </c>
      <c r="C4381" s="130">
        <v>45.2</v>
      </c>
    </row>
    <row r="4382" spans="1:3" x14ac:dyDescent="0.3">
      <c r="A4382" s="128">
        <v>44971.333333159724</v>
      </c>
      <c r="B4382" s="130">
        <v>147.56</v>
      </c>
      <c r="C4382" s="130">
        <v>45.19</v>
      </c>
    </row>
    <row r="4383" spans="1:3" x14ac:dyDescent="0.3">
      <c r="A4383" s="128">
        <v>44972.333333159724</v>
      </c>
      <c r="B4383" s="130">
        <v>147.58000000000001</v>
      </c>
      <c r="C4383" s="130">
        <v>45.19</v>
      </c>
    </row>
    <row r="4384" spans="1:3" x14ac:dyDescent="0.3">
      <c r="A4384" s="128">
        <v>44973.333333159724</v>
      </c>
      <c r="B4384" s="130">
        <v>147.61000000000001</v>
      </c>
      <c r="C4384" s="130">
        <v>45.21</v>
      </c>
    </row>
    <row r="4385" spans="1:3" x14ac:dyDescent="0.3">
      <c r="A4385" s="128">
        <v>44974.333333159724</v>
      </c>
      <c r="B4385" s="130">
        <v>147.54</v>
      </c>
      <c r="C4385" s="130">
        <v>45.19</v>
      </c>
    </row>
    <row r="4386" spans="1:3" x14ac:dyDescent="0.3">
      <c r="A4386" s="128">
        <v>44975.333333159724</v>
      </c>
      <c r="B4386" s="130">
        <v>147.47</v>
      </c>
      <c r="C4386" s="130">
        <v>45.2</v>
      </c>
    </row>
    <row r="4387" spans="1:3" x14ac:dyDescent="0.3">
      <c r="A4387" s="128">
        <v>44976.333333159724</v>
      </c>
      <c r="B4387" s="130">
        <v>147.47999999999999</v>
      </c>
      <c r="C4387" s="130">
        <v>45.19</v>
      </c>
    </row>
    <row r="4388" spans="1:3" x14ac:dyDescent="0.3">
      <c r="A4388" s="128">
        <v>44977.333333159724</v>
      </c>
      <c r="B4388" s="130">
        <v>147.49</v>
      </c>
      <c r="C4388" s="130">
        <v>45.2</v>
      </c>
    </row>
    <row r="4389" spans="1:3" x14ac:dyDescent="0.3">
      <c r="A4389" s="128">
        <v>44978.333333159724</v>
      </c>
      <c r="B4389" s="130">
        <v>147.41999999999999</v>
      </c>
      <c r="C4389" s="130">
        <v>45.19</v>
      </c>
    </row>
    <row r="4390" spans="1:3" x14ac:dyDescent="0.3">
      <c r="A4390" s="128">
        <v>44979.333333159724</v>
      </c>
      <c r="B4390" s="130">
        <v>147.37</v>
      </c>
      <c r="C4390" s="130">
        <v>45.19</v>
      </c>
    </row>
    <row r="4391" spans="1:3" x14ac:dyDescent="0.3">
      <c r="A4391" s="128">
        <v>44980.333333159724</v>
      </c>
      <c r="B4391" s="130">
        <v>147.37</v>
      </c>
      <c r="C4391" s="130">
        <v>45.19</v>
      </c>
    </row>
    <row r="4392" spans="1:3" x14ac:dyDescent="0.3">
      <c r="A4392" s="128">
        <v>44981.333333159724</v>
      </c>
      <c r="B4392" s="130">
        <v>147.32</v>
      </c>
      <c r="C4392" s="130">
        <v>45.18</v>
      </c>
    </row>
    <row r="4393" spans="1:3" x14ac:dyDescent="0.3">
      <c r="A4393" s="128">
        <v>44982.333333159724</v>
      </c>
      <c r="B4393" s="130">
        <v>147.32</v>
      </c>
      <c r="C4393" s="130">
        <v>45.17</v>
      </c>
    </row>
    <row r="4394" spans="1:3" x14ac:dyDescent="0.3">
      <c r="A4394" s="128">
        <v>44983.333333159724</v>
      </c>
      <c r="B4394" s="130">
        <v>147.31</v>
      </c>
      <c r="C4394" s="130">
        <v>45.17</v>
      </c>
    </row>
    <row r="4395" spans="1:3" x14ac:dyDescent="0.3">
      <c r="A4395" s="128">
        <v>44984.333333159724</v>
      </c>
      <c r="B4395" s="130">
        <v>147.32</v>
      </c>
      <c r="C4395" s="130">
        <v>45.18</v>
      </c>
    </row>
    <row r="4396" spans="1:3" x14ac:dyDescent="0.3">
      <c r="A4396" s="128">
        <v>44985.333333159724</v>
      </c>
      <c r="B4396" s="130">
        <v>147.32</v>
      </c>
      <c r="C4396" s="130">
        <v>45.19</v>
      </c>
    </row>
    <row r="4397" spans="1:3" x14ac:dyDescent="0.3">
      <c r="A4397" s="128">
        <v>44986.333333159724</v>
      </c>
      <c r="B4397" s="130">
        <v>147.33000000000001</v>
      </c>
      <c r="C4397" s="130">
        <v>45.19</v>
      </c>
    </row>
    <row r="4398" spans="1:3" x14ac:dyDescent="0.3">
      <c r="A4398" s="128">
        <v>44987.333333159724</v>
      </c>
      <c r="B4398" s="130">
        <v>147.27000000000001</v>
      </c>
      <c r="C4398" s="130">
        <v>45.18</v>
      </c>
    </row>
    <row r="4399" spans="1:3" x14ac:dyDescent="0.3">
      <c r="A4399" s="128">
        <v>44988.333333159724</v>
      </c>
      <c r="B4399" s="130">
        <v>147.29</v>
      </c>
      <c r="C4399" s="130">
        <v>45.18</v>
      </c>
    </row>
    <row r="4400" spans="1:3" x14ac:dyDescent="0.3">
      <c r="A4400" s="128">
        <v>44989.333333159724</v>
      </c>
      <c r="B4400" s="130">
        <v>147.29</v>
      </c>
      <c r="C4400" s="130">
        <v>45.19</v>
      </c>
    </row>
    <row r="4401" spans="1:3" x14ac:dyDescent="0.3">
      <c r="A4401" s="128">
        <v>44990.333333159724</v>
      </c>
      <c r="B4401" s="130">
        <v>147.30000000000001</v>
      </c>
      <c r="C4401" s="130">
        <v>45.19</v>
      </c>
    </row>
    <row r="4402" spans="1:3" x14ac:dyDescent="0.3">
      <c r="A4402" s="128">
        <v>44991.333333159724</v>
      </c>
      <c r="B4402" s="130">
        <v>147.30000000000001</v>
      </c>
      <c r="C4402" s="130">
        <v>45.19</v>
      </c>
    </row>
    <row r="4403" spans="1:3" x14ac:dyDescent="0.3">
      <c r="A4403" s="128">
        <v>44992.333333159724</v>
      </c>
      <c r="B4403" s="130">
        <v>147.30000000000001</v>
      </c>
      <c r="C4403" s="130">
        <v>45.18</v>
      </c>
    </row>
    <row r="4404" spans="1:3" x14ac:dyDescent="0.3">
      <c r="A4404" s="128">
        <v>44993.333333159724</v>
      </c>
      <c r="B4404" s="130">
        <v>147.29</v>
      </c>
      <c r="C4404" s="130">
        <v>45.17</v>
      </c>
    </row>
    <row r="4405" spans="1:3" x14ac:dyDescent="0.3">
      <c r="A4405" s="128">
        <v>44994.333333159724</v>
      </c>
      <c r="B4405" s="130">
        <v>147.29</v>
      </c>
      <c r="C4405" s="130">
        <v>45.17</v>
      </c>
    </row>
    <row r="4406" spans="1:3" x14ac:dyDescent="0.3">
      <c r="A4406" s="128">
        <v>44995.333333159724</v>
      </c>
      <c r="B4406" s="130">
        <v>147.30000000000001</v>
      </c>
      <c r="C4406" s="130">
        <v>45.17</v>
      </c>
    </row>
    <row r="4407" spans="1:3" x14ac:dyDescent="0.3">
      <c r="A4407" s="128">
        <v>44996.333333159724</v>
      </c>
      <c r="B4407" s="130">
        <v>147.30000000000001</v>
      </c>
      <c r="C4407" s="130">
        <v>45.17</v>
      </c>
    </row>
    <row r="4408" spans="1:3" x14ac:dyDescent="0.3">
      <c r="A4408" s="128">
        <v>44997.333333159724</v>
      </c>
      <c r="B4408" s="130">
        <v>147.22999999999999</v>
      </c>
      <c r="C4408" s="130">
        <v>45.17</v>
      </c>
    </row>
    <row r="4409" spans="1:3" x14ac:dyDescent="0.3">
      <c r="A4409" s="128">
        <v>44998.333333159724</v>
      </c>
      <c r="B4409" s="130">
        <v>147.19</v>
      </c>
      <c r="C4409" s="130">
        <v>45.16</v>
      </c>
    </row>
    <row r="4410" spans="1:3" x14ac:dyDescent="0.3">
      <c r="A4410" s="128">
        <v>44999.333333159724</v>
      </c>
      <c r="B4410" s="130">
        <v>147.18</v>
      </c>
      <c r="C4410" s="130">
        <v>45.16</v>
      </c>
    </row>
    <row r="4411" spans="1:3" x14ac:dyDescent="0.3">
      <c r="A4411" s="128">
        <v>45000.333333159724</v>
      </c>
      <c r="B4411" s="130">
        <v>147.16</v>
      </c>
      <c r="C4411" s="130">
        <v>45.16</v>
      </c>
    </row>
    <row r="4412" spans="1:3" x14ac:dyDescent="0.3">
      <c r="A4412" s="128">
        <v>45001.333333159724</v>
      </c>
      <c r="B4412" s="130">
        <v>147.13</v>
      </c>
      <c r="C4412" s="130">
        <v>45.15</v>
      </c>
    </row>
    <row r="4413" spans="1:3" x14ac:dyDescent="0.3">
      <c r="A4413" s="128">
        <v>45002.333333159724</v>
      </c>
      <c r="B4413" s="130">
        <v>147.01</v>
      </c>
      <c r="C4413" s="130">
        <v>45.15</v>
      </c>
    </row>
    <row r="4414" spans="1:3" x14ac:dyDescent="0.3">
      <c r="A4414" s="128">
        <v>45003.333333159724</v>
      </c>
      <c r="B4414" s="130">
        <v>146.87</v>
      </c>
      <c r="C4414" s="130">
        <v>45.14</v>
      </c>
    </row>
    <row r="4415" spans="1:3" x14ac:dyDescent="0.3">
      <c r="A4415" s="128">
        <v>45004.333333159724</v>
      </c>
      <c r="B4415" s="130">
        <v>146.84</v>
      </c>
      <c r="C4415" s="130">
        <v>45.11</v>
      </c>
    </row>
    <row r="4416" spans="1:3" x14ac:dyDescent="0.3">
      <c r="A4416" s="128">
        <v>45005.333333159724</v>
      </c>
      <c r="B4416" s="130">
        <v>146.82</v>
      </c>
      <c r="C4416" s="130">
        <v>45.11</v>
      </c>
    </row>
    <row r="4417" spans="1:3" x14ac:dyDescent="0.3">
      <c r="A4417" s="128">
        <v>45006.333333159724</v>
      </c>
      <c r="B4417" s="130">
        <v>146.77000000000001</v>
      </c>
      <c r="C4417" s="130">
        <v>45.14</v>
      </c>
    </row>
    <row r="4418" spans="1:3" x14ac:dyDescent="0.3">
      <c r="A4418" s="128">
        <v>45007.333333159724</v>
      </c>
      <c r="B4418" s="130">
        <v>146.68</v>
      </c>
      <c r="C4418" s="130">
        <v>45.14</v>
      </c>
    </row>
    <row r="4419" spans="1:3" x14ac:dyDescent="0.3">
      <c r="A4419" s="128">
        <v>45008.333333159724</v>
      </c>
      <c r="B4419" s="130">
        <v>146.65</v>
      </c>
      <c r="C4419" s="130">
        <v>45.17</v>
      </c>
    </row>
    <row r="4420" spans="1:3" x14ac:dyDescent="0.3">
      <c r="A4420" s="128">
        <v>45009.333333159724</v>
      </c>
      <c r="B4420" s="130">
        <v>146.52000000000001</v>
      </c>
      <c r="C4420" s="130">
        <v>45.15</v>
      </c>
    </row>
    <row r="4421" spans="1:3" x14ac:dyDescent="0.3">
      <c r="A4421" s="128">
        <v>45010.333333159724</v>
      </c>
      <c r="B4421" s="130">
        <v>146.25</v>
      </c>
      <c r="C4421" s="130">
        <v>45.15</v>
      </c>
    </row>
    <row r="4422" spans="1:3" x14ac:dyDescent="0.3">
      <c r="A4422" s="128">
        <v>45011.333333159724</v>
      </c>
      <c r="B4422" s="130">
        <v>146.13999999999999</v>
      </c>
      <c r="C4422" s="130">
        <v>45.14</v>
      </c>
    </row>
    <row r="4423" spans="1:3" x14ac:dyDescent="0.3">
      <c r="A4423" s="128">
        <v>45012.333333159724</v>
      </c>
      <c r="B4423" s="130">
        <v>146.13999999999999</v>
      </c>
      <c r="C4423" s="130">
        <v>45.15</v>
      </c>
    </row>
    <row r="4424" spans="1:3" x14ac:dyDescent="0.3">
      <c r="A4424" s="128">
        <v>45013.333333159724</v>
      </c>
      <c r="B4424" s="130">
        <v>145.91</v>
      </c>
      <c r="C4424" s="130">
        <v>45.15</v>
      </c>
    </row>
    <row r="4425" spans="1:3" x14ac:dyDescent="0.3">
      <c r="A4425" s="128">
        <v>45014.333333159724</v>
      </c>
      <c r="B4425" s="130">
        <v>145.67699999999999</v>
      </c>
      <c r="C4425" s="130">
        <v>45.143000000000001</v>
      </c>
    </row>
    <row r="4426" spans="1:3" x14ac:dyDescent="0.3">
      <c r="A4426" s="128">
        <v>45015.333333159724</v>
      </c>
      <c r="B4426" s="130">
        <v>145.63499999999999</v>
      </c>
      <c r="C4426" s="130">
        <v>45.156999999999996</v>
      </c>
    </row>
    <row r="4427" spans="1:3" x14ac:dyDescent="0.3">
      <c r="A4427" s="128">
        <v>45016.333333159724</v>
      </c>
      <c r="B4427" s="130">
        <v>145.63</v>
      </c>
      <c r="C4427" s="130">
        <v>45.151000000000003</v>
      </c>
    </row>
    <row r="4428" spans="1:3" x14ac:dyDescent="0.3">
      <c r="A4428" s="128">
        <v>45017.333333159724</v>
      </c>
      <c r="B4428" s="130">
        <v>145.56</v>
      </c>
      <c r="C4428" s="130">
        <v>45.151000000000003</v>
      </c>
    </row>
    <row r="4429" spans="1:3" x14ac:dyDescent="0.3">
      <c r="A4429" s="128">
        <v>45018.333333159724</v>
      </c>
      <c r="B4429" s="130">
        <v>145.56</v>
      </c>
      <c r="C4429" s="130">
        <v>45.151000000000003</v>
      </c>
    </row>
    <row r="4430" spans="1:3" x14ac:dyDescent="0.3">
      <c r="A4430" s="128">
        <v>45019.333333159724</v>
      </c>
      <c r="B4430" s="130">
        <v>145.50700000000001</v>
      </c>
      <c r="C4430" s="130">
        <v>45.151000000000003</v>
      </c>
    </row>
    <row r="4431" spans="1:3" x14ac:dyDescent="0.3">
      <c r="A4431" s="128">
        <v>45020.333333159724</v>
      </c>
      <c r="B4431" s="130">
        <v>145.35</v>
      </c>
      <c r="C4431" s="130">
        <v>45.151000000000003</v>
      </c>
    </row>
    <row r="4432" spans="1:3" x14ac:dyDescent="0.3">
      <c r="A4432" s="128">
        <v>45021.333333159724</v>
      </c>
      <c r="B4432" s="130">
        <v>145.19</v>
      </c>
      <c r="C4432" s="130">
        <v>45.151000000000003</v>
      </c>
    </row>
    <row r="4433" spans="1:3" x14ac:dyDescent="0.3">
      <c r="A4433" s="128">
        <v>45022.333333159724</v>
      </c>
      <c r="B4433" s="130">
        <v>144.91999999999999</v>
      </c>
      <c r="C4433" s="130">
        <v>45.151000000000003</v>
      </c>
    </row>
    <row r="4434" spans="1:3" x14ac:dyDescent="0.3">
      <c r="A4434" s="128">
        <v>45023.333333159724</v>
      </c>
      <c r="B4434" s="130">
        <v>144.554</v>
      </c>
      <c r="C4434" s="130">
        <v>45.151000000000003</v>
      </c>
    </row>
    <row r="4435" spans="1:3" x14ac:dyDescent="0.3">
      <c r="A4435" s="128">
        <v>45024.333333159724</v>
      </c>
      <c r="B4435" s="130">
        <v>144.23400000000001</v>
      </c>
      <c r="C4435" s="130">
        <v>45.15</v>
      </c>
    </row>
    <row r="4436" spans="1:3" x14ac:dyDescent="0.3">
      <c r="A4436" s="128">
        <v>45025.333333159724</v>
      </c>
      <c r="B4436" s="130">
        <v>143.94900000000001</v>
      </c>
      <c r="C4436" s="130">
        <v>45.15</v>
      </c>
    </row>
    <row r="4437" spans="1:3" x14ac:dyDescent="0.3">
      <c r="A4437" s="128">
        <v>45026.333333159724</v>
      </c>
      <c r="B4437" s="130">
        <v>143.791</v>
      </c>
      <c r="C4437" s="130">
        <v>45.15</v>
      </c>
    </row>
    <row r="4438" spans="1:3" x14ac:dyDescent="0.3">
      <c r="A4438" s="128">
        <v>45027.333333159724</v>
      </c>
      <c r="B4438" s="130">
        <v>143.42099999999999</v>
      </c>
      <c r="C4438" s="130">
        <v>45.15</v>
      </c>
    </row>
    <row r="4439" spans="1:3" x14ac:dyDescent="0.3">
      <c r="A4439" s="128">
        <v>45028.333333159724</v>
      </c>
      <c r="B4439" s="130">
        <v>143.005</v>
      </c>
      <c r="C4439" s="130">
        <v>45.15</v>
      </c>
    </row>
    <row r="4440" spans="1:3" x14ac:dyDescent="0.3">
      <c r="A4440" s="128">
        <v>45029.333333159724</v>
      </c>
      <c r="B4440" s="130">
        <v>142.93899999999999</v>
      </c>
      <c r="C4440" s="130">
        <v>45.15</v>
      </c>
    </row>
    <row r="4441" spans="1:3" x14ac:dyDescent="0.3">
      <c r="A4441" s="128">
        <v>45030.333333159724</v>
      </c>
      <c r="B4441" s="130">
        <v>142.929</v>
      </c>
      <c r="C4441" s="130">
        <v>45.15</v>
      </c>
    </row>
    <row r="4442" spans="1:3" x14ac:dyDescent="0.3">
      <c r="A4442" s="128">
        <v>45031.333333159724</v>
      </c>
      <c r="B4442" s="130">
        <v>142.845</v>
      </c>
      <c r="C4442" s="130">
        <v>45.15</v>
      </c>
    </row>
    <row r="4443" spans="1:3" x14ac:dyDescent="0.3">
      <c r="A4443" s="128">
        <v>45032.333333159724</v>
      </c>
      <c r="B4443" s="130">
        <v>142.87299999999999</v>
      </c>
      <c r="C4443" s="130">
        <v>45.15</v>
      </c>
    </row>
    <row r="4444" spans="1:3" x14ac:dyDescent="0.3">
      <c r="A4444" s="128">
        <v>45033.333333159724</v>
      </c>
      <c r="B4444" s="130">
        <v>142.86000000000001</v>
      </c>
      <c r="C4444" s="130">
        <v>45.15</v>
      </c>
    </row>
    <row r="4445" spans="1:3" x14ac:dyDescent="0.3">
      <c r="A4445" s="128">
        <v>45034.333333159724</v>
      </c>
      <c r="B4445" s="130">
        <v>142.83799999999999</v>
      </c>
      <c r="C4445" s="130">
        <v>45.15</v>
      </c>
    </row>
    <row r="4446" spans="1:3" x14ac:dyDescent="0.3">
      <c r="A4446" s="128">
        <v>45035.333333159724</v>
      </c>
      <c r="B4446" s="130">
        <v>142.83199999999999</v>
      </c>
      <c r="C4446" s="130">
        <v>45.15</v>
      </c>
    </row>
    <row r="4447" spans="1:3" x14ac:dyDescent="0.3">
      <c r="A4447" s="128">
        <v>45036.333333159724</v>
      </c>
      <c r="B4447" s="130">
        <v>142.82</v>
      </c>
      <c r="C4447" s="130">
        <v>45.15</v>
      </c>
    </row>
    <row r="4448" spans="1:3" x14ac:dyDescent="0.3">
      <c r="A4448" s="128">
        <v>45037.333333159724</v>
      </c>
      <c r="B4448" s="130">
        <v>142.80600000000001</v>
      </c>
      <c r="C4448" s="130">
        <v>45.15</v>
      </c>
    </row>
    <row r="4449" spans="1:3" x14ac:dyDescent="0.3">
      <c r="A4449" s="128">
        <v>45038.333333159724</v>
      </c>
      <c r="B4449" s="130">
        <v>142.571</v>
      </c>
      <c r="C4449" s="130">
        <v>45.15</v>
      </c>
    </row>
    <row r="4450" spans="1:3" x14ac:dyDescent="0.3">
      <c r="A4450" s="128">
        <v>45039.333333159724</v>
      </c>
      <c r="B4450" s="130">
        <v>142.1</v>
      </c>
      <c r="C4450" s="130">
        <v>45.15</v>
      </c>
    </row>
    <row r="4451" spans="1:3" x14ac:dyDescent="0.3">
      <c r="A4451" s="128">
        <v>45040.333333159724</v>
      </c>
      <c r="B4451" s="130">
        <v>141.83000000000001</v>
      </c>
      <c r="C4451" s="130">
        <v>45.15</v>
      </c>
    </row>
    <row r="4452" spans="1:3" x14ac:dyDescent="0.3">
      <c r="A4452" s="128">
        <v>45041.333333159724</v>
      </c>
      <c r="B4452" s="130">
        <v>141.25</v>
      </c>
      <c r="C4452" s="130">
        <v>45.15</v>
      </c>
    </row>
    <row r="4453" spans="1:3" x14ac:dyDescent="0.3">
      <c r="A4453" s="128">
        <v>45042.333333159724</v>
      </c>
      <c r="B4453" s="130">
        <v>140.75</v>
      </c>
      <c r="C4453" s="130">
        <v>45.15</v>
      </c>
    </row>
    <row r="4454" spans="1:3" x14ac:dyDescent="0.3">
      <c r="A4454" s="128">
        <v>45043.333333159724</v>
      </c>
      <c r="B4454" s="130">
        <v>140.4</v>
      </c>
      <c r="C4454" s="130">
        <v>45.16</v>
      </c>
    </row>
    <row r="4455" spans="1:3" x14ac:dyDescent="0.3">
      <c r="A4455" s="128">
        <v>45044.333333159724</v>
      </c>
      <c r="B4455" s="130">
        <v>140.07</v>
      </c>
      <c r="C4455" s="130">
        <v>45.15</v>
      </c>
    </row>
    <row r="4456" spans="1:3" x14ac:dyDescent="0.3">
      <c r="A4456" s="128">
        <v>45045.333333159724</v>
      </c>
      <c r="B4456" s="130">
        <v>139.74</v>
      </c>
      <c r="C4456" s="130">
        <v>45.16</v>
      </c>
    </row>
    <row r="4457" spans="1:3" x14ac:dyDescent="0.3">
      <c r="A4457" s="128">
        <v>45046.333333159724</v>
      </c>
      <c r="B4457" s="130">
        <v>139.74</v>
      </c>
      <c r="C4457" s="130">
        <v>45.16</v>
      </c>
    </row>
    <row r="4458" spans="1:3" x14ac:dyDescent="0.3">
      <c r="A4458" s="128">
        <v>45047.333333159724</v>
      </c>
      <c r="B4458" s="130">
        <v>139.72</v>
      </c>
      <c r="C4458" s="130">
        <v>45.16</v>
      </c>
    </row>
    <row r="4459" spans="1:3" x14ac:dyDescent="0.3">
      <c r="A4459" s="128">
        <v>45048.333333159724</v>
      </c>
      <c r="B4459" s="130">
        <v>139.69999999999999</v>
      </c>
      <c r="C4459" s="130">
        <v>45.17</v>
      </c>
    </row>
    <row r="4460" spans="1:3" x14ac:dyDescent="0.3">
      <c r="A4460" s="128">
        <v>45049.333333159724</v>
      </c>
      <c r="B4460" s="130">
        <v>139.66999999999999</v>
      </c>
      <c r="C4460" s="130">
        <v>45.18</v>
      </c>
    </row>
    <row r="4461" spans="1:3" x14ac:dyDescent="0.3">
      <c r="A4461" s="128">
        <v>45050.333333159724</v>
      </c>
      <c r="B4461" s="130">
        <v>139.65</v>
      </c>
      <c r="C4461" s="130">
        <v>45.18</v>
      </c>
    </row>
    <row r="4462" spans="1:3" x14ac:dyDescent="0.3">
      <c r="A4462" s="128">
        <v>45051.333333159724</v>
      </c>
      <c r="B4462" s="130">
        <v>139.5</v>
      </c>
      <c r="C4462" s="130">
        <v>45.18</v>
      </c>
    </row>
    <row r="4463" spans="1:3" x14ac:dyDescent="0.3">
      <c r="A4463" s="128">
        <v>45052.333333159724</v>
      </c>
      <c r="B4463" s="130">
        <v>139.25</v>
      </c>
      <c r="C4463" s="130">
        <v>45.18</v>
      </c>
    </row>
    <row r="4464" spans="1:3" x14ac:dyDescent="0.3">
      <c r="A4464" s="128">
        <v>45053.333333159724</v>
      </c>
      <c r="B4464" s="130">
        <v>139.18</v>
      </c>
      <c r="C4464" s="130">
        <v>45.18</v>
      </c>
    </row>
    <row r="4465" spans="1:3" x14ac:dyDescent="0.3">
      <c r="A4465" s="128">
        <v>45054.333333159724</v>
      </c>
      <c r="B4465" s="130">
        <v>139.07</v>
      </c>
      <c r="C4465" s="130">
        <v>45.18</v>
      </c>
    </row>
    <row r="4466" spans="1:3" x14ac:dyDescent="0.3">
      <c r="A4466" s="128">
        <v>45055.333333159724</v>
      </c>
      <c r="B4466" s="130">
        <v>139.06</v>
      </c>
      <c r="C4466" s="130">
        <v>45.18</v>
      </c>
    </row>
    <row r="4467" spans="1:3" x14ac:dyDescent="0.3">
      <c r="A4467" s="128">
        <v>45056.333333159724</v>
      </c>
      <c r="B4467" s="130">
        <v>138.97999999999999</v>
      </c>
      <c r="C4467" s="130">
        <v>45.19</v>
      </c>
    </row>
    <row r="4468" spans="1:3" x14ac:dyDescent="0.3">
      <c r="A4468" s="128">
        <v>45057.333333159724</v>
      </c>
      <c r="B4468" s="130">
        <v>138.83000000000001</v>
      </c>
      <c r="C4468" s="130">
        <v>45.19</v>
      </c>
    </row>
    <row r="4469" spans="1:3" x14ac:dyDescent="0.3">
      <c r="A4469" s="128">
        <v>45058.333333159724</v>
      </c>
      <c r="B4469" s="130">
        <v>138.65</v>
      </c>
      <c r="C4469" s="130">
        <v>45.19</v>
      </c>
    </row>
    <row r="4470" spans="1:3" x14ac:dyDescent="0.3">
      <c r="A4470" s="128">
        <v>45059.333333159724</v>
      </c>
      <c r="B4470" s="130">
        <v>138.51</v>
      </c>
      <c r="C4470" s="130">
        <v>45.18</v>
      </c>
    </row>
    <row r="4471" spans="1:3" x14ac:dyDescent="0.3">
      <c r="A4471" s="128">
        <v>45060.333333159724</v>
      </c>
      <c r="B4471" s="130">
        <v>138.5</v>
      </c>
      <c r="C4471" s="130">
        <v>45.19</v>
      </c>
    </row>
    <row r="4472" spans="1:3" x14ac:dyDescent="0.3">
      <c r="A4472" s="128">
        <v>45061.333333159724</v>
      </c>
      <c r="B4472" s="130">
        <v>138.51</v>
      </c>
      <c r="C4472" s="130">
        <v>45.19</v>
      </c>
    </row>
    <row r="4473" spans="1:3" x14ac:dyDescent="0.3">
      <c r="A4473" s="128">
        <v>45062.333333159724</v>
      </c>
      <c r="B4473" s="130">
        <v>138.11000000000001</v>
      </c>
      <c r="C4473" s="130">
        <v>45.19</v>
      </c>
    </row>
    <row r="4474" spans="1:3" x14ac:dyDescent="0.3">
      <c r="A4474" s="128">
        <v>45063.333333159724</v>
      </c>
      <c r="B4474" s="130">
        <v>137.65</v>
      </c>
      <c r="C4474" s="130">
        <v>45.19</v>
      </c>
    </row>
    <row r="4475" spans="1:3" x14ac:dyDescent="0.3">
      <c r="A4475" s="128">
        <v>45064.333333159724</v>
      </c>
      <c r="B4475" s="130">
        <v>137.179</v>
      </c>
      <c r="C4475" s="130">
        <v>45.19</v>
      </c>
    </row>
    <row r="4476" spans="1:3" x14ac:dyDescent="0.3">
      <c r="A4476" s="128">
        <v>45065.333333159724</v>
      </c>
      <c r="B4476" s="130">
        <v>136.63900000000001</v>
      </c>
      <c r="C4476" s="130">
        <v>45.19</v>
      </c>
    </row>
    <row r="4477" spans="1:3" x14ac:dyDescent="0.3">
      <c r="A4477" s="128">
        <v>45066.333333159724</v>
      </c>
      <c r="B4477" s="130">
        <v>135.95400000000001</v>
      </c>
      <c r="C4477" s="130">
        <v>45.19</v>
      </c>
    </row>
    <row r="4478" spans="1:3" x14ac:dyDescent="0.3">
      <c r="A4478" s="128">
        <v>45067.333333159724</v>
      </c>
      <c r="B4478" s="130">
        <v>135.441</v>
      </c>
      <c r="C4478" s="130">
        <v>45.19</v>
      </c>
    </row>
    <row r="4479" spans="1:3" x14ac:dyDescent="0.3">
      <c r="A4479" s="128">
        <v>45068.333333159724</v>
      </c>
      <c r="B4479" s="130">
        <v>135.27699999999999</v>
      </c>
      <c r="C4479" s="130">
        <v>45.19</v>
      </c>
    </row>
    <row r="4480" spans="1:3" x14ac:dyDescent="0.3">
      <c r="A4480" s="128">
        <v>45069.333333159724</v>
      </c>
      <c r="B4480" s="130">
        <v>134.72200000000001</v>
      </c>
      <c r="C4480" s="130">
        <v>45.19</v>
      </c>
    </row>
    <row r="4481" spans="1:3" x14ac:dyDescent="0.3">
      <c r="A4481" s="128">
        <v>45070.333333159724</v>
      </c>
      <c r="B4481" s="130">
        <v>134.16999999999999</v>
      </c>
      <c r="C4481" s="130">
        <v>45.2</v>
      </c>
    </row>
    <row r="4482" spans="1:3" x14ac:dyDescent="0.3">
      <c r="A4482" s="128">
        <v>45071.333333159724</v>
      </c>
      <c r="B4482" s="130">
        <v>133.97999999999999</v>
      </c>
      <c r="C4482" s="130">
        <v>45.19</v>
      </c>
    </row>
    <row r="4483" spans="1:3" x14ac:dyDescent="0.3">
      <c r="A4483" s="128">
        <v>45072.333333159724</v>
      </c>
      <c r="B4483" s="130">
        <v>133.88499999999999</v>
      </c>
      <c r="C4483" s="130">
        <v>45.198</v>
      </c>
    </row>
    <row r="4484" spans="1:3" x14ac:dyDescent="0.3">
      <c r="A4484" s="128">
        <v>45073.333333159724</v>
      </c>
      <c r="B4484" s="130">
        <v>133.78399999999999</v>
      </c>
      <c r="C4484" s="130">
        <v>45.198</v>
      </c>
    </row>
    <row r="4485" spans="1:3" x14ac:dyDescent="0.3">
      <c r="A4485" s="128">
        <v>45074.333333159724</v>
      </c>
      <c r="B4485" s="130">
        <v>133.80600000000001</v>
      </c>
      <c r="C4485" s="130">
        <v>45.198999999999998</v>
      </c>
    </row>
    <row r="4486" spans="1:3" x14ac:dyDescent="0.3">
      <c r="A4486" s="128">
        <v>45075.333333159724</v>
      </c>
      <c r="B4486" s="130">
        <v>133.82499999999999</v>
      </c>
      <c r="C4486" s="130">
        <v>45.191000000000003</v>
      </c>
    </row>
    <row r="4487" spans="1:3" x14ac:dyDescent="0.3">
      <c r="A4487" s="128">
        <v>45076.333333159724</v>
      </c>
      <c r="B4487" s="130">
        <v>133.69900000000001</v>
      </c>
      <c r="C4487" s="130">
        <v>45.191000000000003</v>
      </c>
    </row>
    <row r="4488" spans="1:3" x14ac:dyDescent="0.3">
      <c r="A4488" s="128">
        <v>45077.333333159724</v>
      </c>
      <c r="B4488" s="130">
        <v>133.65199999999999</v>
      </c>
      <c r="C4488" s="130">
        <v>45.167000000000002</v>
      </c>
    </row>
    <row r="4489" spans="1:3" x14ac:dyDescent="0.3">
      <c r="A4489" s="128">
        <v>45078.333333159724</v>
      </c>
      <c r="B4489" s="130">
        <v>133.62</v>
      </c>
      <c r="C4489" s="130">
        <v>45.17</v>
      </c>
    </row>
    <row r="4490" spans="1:3" x14ac:dyDescent="0.3">
      <c r="A4490" s="128">
        <v>45079.333333159724</v>
      </c>
      <c r="B4490" s="130">
        <v>133.72</v>
      </c>
      <c r="C4490" s="130">
        <v>45.19</v>
      </c>
    </row>
    <row r="4491" spans="1:3" x14ac:dyDescent="0.3">
      <c r="A4491" s="128">
        <v>45080.333333159724</v>
      </c>
      <c r="B4491" s="130">
        <v>133.83000000000001</v>
      </c>
      <c r="C4491" s="130">
        <v>45.2</v>
      </c>
    </row>
    <row r="4492" spans="1:3" x14ac:dyDescent="0.3">
      <c r="A4492" s="128">
        <v>45081.333333159724</v>
      </c>
      <c r="B4492" s="130">
        <v>133.88</v>
      </c>
      <c r="C4492" s="130">
        <v>45.2</v>
      </c>
    </row>
    <row r="4493" spans="1:3" x14ac:dyDescent="0.3">
      <c r="A4493" s="128">
        <v>45082.333333159724</v>
      </c>
      <c r="B4493" s="130">
        <v>134.07</v>
      </c>
      <c r="C4493" s="130">
        <v>45.2</v>
      </c>
    </row>
    <row r="4494" spans="1:3" x14ac:dyDescent="0.3">
      <c r="A4494" s="128">
        <v>45083.333333159724</v>
      </c>
      <c r="B4494" s="130">
        <v>134.22999999999999</v>
      </c>
      <c r="C4494" s="130">
        <v>45.2</v>
      </c>
    </row>
    <row r="4495" spans="1:3" x14ac:dyDescent="0.3">
      <c r="A4495" s="128">
        <v>45084.333333159724</v>
      </c>
      <c r="B4495" s="130">
        <v>134.72</v>
      </c>
      <c r="C4495" s="130">
        <v>45.2</v>
      </c>
    </row>
    <row r="4496" spans="1:3" x14ac:dyDescent="0.3">
      <c r="A4496" s="128">
        <v>45085.333333159724</v>
      </c>
      <c r="B4496" s="130">
        <v>134.85</v>
      </c>
      <c r="C4496" s="130">
        <v>45.22</v>
      </c>
    </row>
    <row r="4497" spans="1:3" x14ac:dyDescent="0.3">
      <c r="A4497" s="128">
        <v>45086.333333159724</v>
      </c>
      <c r="B4497" s="130">
        <v>135.51</v>
      </c>
      <c r="C4497" s="130">
        <v>45.21</v>
      </c>
    </row>
    <row r="4498" spans="1:3" x14ac:dyDescent="0.3">
      <c r="A4498" s="128">
        <v>45087.333333159724</v>
      </c>
      <c r="B4498" s="130">
        <v>136.04</v>
      </c>
      <c r="C4498" s="130">
        <v>45.19</v>
      </c>
    </row>
    <row r="4499" spans="1:3" x14ac:dyDescent="0.3">
      <c r="A4499" s="128">
        <v>45088.333333159724</v>
      </c>
      <c r="B4499" s="130">
        <v>136.47</v>
      </c>
      <c r="C4499" s="130">
        <v>45.2</v>
      </c>
    </row>
    <row r="4500" spans="1:3" x14ac:dyDescent="0.3">
      <c r="A4500" s="128">
        <v>45089.333333159724</v>
      </c>
      <c r="B4500" s="130">
        <v>137.44</v>
      </c>
      <c r="C4500" s="130">
        <v>45.18</v>
      </c>
    </row>
    <row r="4501" spans="1:3" x14ac:dyDescent="0.3">
      <c r="A4501" s="128">
        <v>45090.333333159724</v>
      </c>
      <c r="B4501" s="130">
        <v>137.77000000000001</v>
      </c>
      <c r="C4501" s="130">
        <v>45.19</v>
      </c>
    </row>
    <row r="4502" spans="1:3" x14ac:dyDescent="0.3">
      <c r="A4502" s="128">
        <v>45091.333333159724</v>
      </c>
      <c r="B4502" s="130">
        <v>137.84</v>
      </c>
      <c r="C4502" s="130">
        <v>45.18</v>
      </c>
    </row>
    <row r="4503" spans="1:3" x14ac:dyDescent="0.3">
      <c r="A4503" s="128">
        <v>45092.333333159724</v>
      </c>
      <c r="B4503" s="130">
        <v>137.54</v>
      </c>
      <c r="C4503" s="130">
        <v>45.18</v>
      </c>
    </row>
    <row r="4504" spans="1:3" x14ac:dyDescent="0.3">
      <c r="A4504" s="128">
        <v>45093.333333159724</v>
      </c>
      <c r="B4504" s="130">
        <v>137.16999999999999</v>
      </c>
      <c r="C4504" s="130">
        <v>45.18</v>
      </c>
    </row>
    <row r="4505" spans="1:3" x14ac:dyDescent="0.3">
      <c r="A4505" s="128">
        <v>45094.333333159724</v>
      </c>
      <c r="B4505" s="130">
        <v>136.81</v>
      </c>
      <c r="C4505" s="130">
        <v>45.18</v>
      </c>
    </row>
    <row r="4506" spans="1:3" x14ac:dyDescent="0.3">
      <c r="A4506" s="128">
        <v>45095.333333159724</v>
      </c>
      <c r="B4506" s="130">
        <v>136.9</v>
      </c>
      <c r="C4506" s="130">
        <v>45.19</v>
      </c>
    </row>
    <row r="4507" spans="1:3" x14ac:dyDescent="0.3">
      <c r="A4507" s="128">
        <v>45096.333333159724</v>
      </c>
      <c r="B4507" s="130">
        <v>137.27000000000001</v>
      </c>
      <c r="C4507" s="130">
        <v>45.18</v>
      </c>
    </row>
    <row r="4508" spans="1:3" x14ac:dyDescent="0.3">
      <c r="A4508" s="128">
        <v>45097.333333159724</v>
      </c>
      <c r="B4508" s="130">
        <v>137.1</v>
      </c>
      <c r="C4508" s="130">
        <v>45.16</v>
      </c>
    </row>
    <row r="4509" spans="1:3" x14ac:dyDescent="0.3">
      <c r="A4509" s="128">
        <v>45098.333333159724</v>
      </c>
      <c r="B4509" s="130">
        <v>136.77000000000001</v>
      </c>
      <c r="C4509" s="130">
        <v>45.16</v>
      </c>
    </row>
    <row r="4510" spans="1:3" x14ac:dyDescent="0.3">
      <c r="A4510" s="128">
        <v>45099.333333159724</v>
      </c>
      <c r="B4510" s="130">
        <v>136.46</v>
      </c>
      <c r="C4510" s="130">
        <v>45.16</v>
      </c>
    </row>
    <row r="4511" spans="1:3" x14ac:dyDescent="0.3">
      <c r="A4511" s="128">
        <v>45100.333333159724</v>
      </c>
      <c r="B4511" s="130">
        <v>135.85</v>
      </c>
      <c r="C4511" s="130">
        <v>45.16</v>
      </c>
    </row>
    <row r="4512" spans="1:3" x14ac:dyDescent="0.3">
      <c r="A4512" s="128">
        <v>45101.333333159724</v>
      </c>
      <c r="B4512" s="130">
        <v>134.99</v>
      </c>
      <c r="C4512" s="130">
        <v>45.16</v>
      </c>
    </row>
    <row r="4513" spans="1:3" x14ac:dyDescent="0.3">
      <c r="A4513" s="128">
        <v>45102.333333159724</v>
      </c>
      <c r="B4513" s="130">
        <v>134.30000000000001</v>
      </c>
      <c r="C4513" s="130">
        <v>45.16</v>
      </c>
    </row>
    <row r="4514" spans="1:3" x14ac:dyDescent="0.3">
      <c r="A4514" s="128">
        <v>45103.333333159724</v>
      </c>
      <c r="B4514" s="130">
        <v>134.09</v>
      </c>
      <c r="C4514" s="130">
        <v>45.18</v>
      </c>
    </row>
    <row r="4515" spans="1:3" x14ac:dyDescent="0.3">
      <c r="A4515" s="128">
        <v>45104.333333159724</v>
      </c>
      <c r="B4515" s="130">
        <v>133.33000000000001</v>
      </c>
      <c r="C4515" s="130">
        <v>45.18</v>
      </c>
    </row>
    <row r="4516" spans="1:3" x14ac:dyDescent="0.3">
      <c r="A4516" s="128">
        <v>45105.333333159724</v>
      </c>
      <c r="B4516" s="130">
        <v>132.72</v>
      </c>
      <c r="C4516" s="130">
        <v>45.17</v>
      </c>
    </row>
    <row r="4517" spans="1:3" x14ac:dyDescent="0.3">
      <c r="A4517" s="128">
        <v>45106.333333159724</v>
      </c>
      <c r="B4517" s="130">
        <v>132.41</v>
      </c>
      <c r="C4517" s="130">
        <v>45.18</v>
      </c>
    </row>
    <row r="4518" spans="1:3" x14ac:dyDescent="0.3">
      <c r="A4518" s="128">
        <v>45107.333333159724</v>
      </c>
      <c r="B4518" s="130">
        <v>132.15</v>
      </c>
      <c r="C4518" s="130">
        <v>45.18</v>
      </c>
    </row>
    <row r="4519" spans="1:3" x14ac:dyDescent="0.3">
      <c r="A4519" s="128">
        <v>45108.333333159724</v>
      </c>
      <c r="B4519" s="130">
        <v>131.97</v>
      </c>
      <c r="C4519" s="130">
        <v>45.16</v>
      </c>
    </row>
    <row r="4520" spans="1:3" x14ac:dyDescent="0.3">
      <c r="A4520" s="128">
        <v>45109.333333159724</v>
      </c>
      <c r="B4520" s="130">
        <v>132.87</v>
      </c>
      <c r="C4520" s="130">
        <v>45.15</v>
      </c>
    </row>
    <row r="4521" spans="1:3" x14ac:dyDescent="0.3">
      <c r="A4521" s="128">
        <v>45110.333333159724</v>
      </c>
      <c r="B4521" s="130">
        <v>133.63</v>
      </c>
      <c r="C4521" s="130">
        <v>45.15</v>
      </c>
    </row>
    <row r="4522" spans="1:3" x14ac:dyDescent="0.3">
      <c r="A4522" s="128">
        <v>45111.333333159724</v>
      </c>
      <c r="B4522" s="130">
        <v>134</v>
      </c>
      <c r="C4522" s="130">
        <v>45.15</v>
      </c>
    </row>
    <row r="4523" spans="1:3" x14ac:dyDescent="0.3">
      <c r="A4523" s="128">
        <v>45112.333333159724</v>
      </c>
      <c r="B4523" s="130">
        <v>134.16</v>
      </c>
      <c r="C4523" s="130">
        <v>45.19</v>
      </c>
    </row>
    <row r="4524" spans="1:3" x14ac:dyDescent="0.3">
      <c r="A4524" s="128">
        <v>45113.333333159724</v>
      </c>
      <c r="B4524" s="130">
        <v>134.47</v>
      </c>
      <c r="C4524" s="130">
        <v>45.25</v>
      </c>
    </row>
    <row r="4525" spans="1:3" x14ac:dyDescent="0.3">
      <c r="A4525" s="128">
        <v>45114.333333159724</v>
      </c>
      <c r="B4525" s="130">
        <v>134.63999999999999</v>
      </c>
      <c r="C4525" s="130">
        <v>45.15</v>
      </c>
    </row>
    <row r="4526" spans="1:3" x14ac:dyDescent="0.3">
      <c r="A4526" s="128">
        <v>45115.333333159724</v>
      </c>
      <c r="B4526" s="130">
        <v>134.69</v>
      </c>
      <c r="C4526" s="130">
        <v>45.15</v>
      </c>
    </row>
    <row r="4527" spans="1:3" x14ac:dyDescent="0.3">
      <c r="A4527" s="128">
        <v>45116.333333159724</v>
      </c>
      <c r="B4527" s="130">
        <v>134.91999999999999</v>
      </c>
      <c r="C4527" s="130">
        <v>45.15</v>
      </c>
    </row>
    <row r="4528" spans="1:3" x14ac:dyDescent="0.3">
      <c r="A4528" s="128">
        <v>45117.333333159724</v>
      </c>
      <c r="B4528" s="130">
        <v>135.30000000000001</v>
      </c>
      <c r="C4528" s="130">
        <v>45.15</v>
      </c>
    </row>
    <row r="4529" spans="1:3" x14ac:dyDescent="0.3">
      <c r="A4529" s="128">
        <v>45118.333333159724</v>
      </c>
      <c r="B4529" s="130">
        <v>135.27000000000001</v>
      </c>
      <c r="C4529" s="130">
        <v>45.15</v>
      </c>
    </row>
    <row r="4530" spans="1:3" x14ac:dyDescent="0.3">
      <c r="A4530" s="128">
        <v>45119.333333159724</v>
      </c>
      <c r="B4530" s="130">
        <v>135.06</v>
      </c>
      <c r="C4530" s="130">
        <v>45.15</v>
      </c>
    </row>
    <row r="4531" spans="1:3" x14ac:dyDescent="0.3">
      <c r="A4531" s="128">
        <v>45120.333333159724</v>
      </c>
      <c r="B4531" s="130">
        <v>135.02000000000001</v>
      </c>
      <c r="C4531" s="130">
        <v>45.15</v>
      </c>
    </row>
    <row r="4532" spans="1:3" x14ac:dyDescent="0.3">
      <c r="A4532" s="128">
        <v>45121.333333159724</v>
      </c>
      <c r="B4532" s="130">
        <v>135.13</v>
      </c>
      <c r="C4532" s="130">
        <v>45.14</v>
      </c>
    </row>
    <row r="4533" spans="1:3" x14ac:dyDescent="0.3">
      <c r="A4533" s="128">
        <v>45122.333333159724</v>
      </c>
      <c r="B4533" s="130">
        <v>135.54</v>
      </c>
      <c r="C4533" s="130">
        <v>45.14</v>
      </c>
    </row>
    <row r="4534" spans="1:3" x14ac:dyDescent="0.3">
      <c r="A4534" s="128">
        <v>45123.333333159724</v>
      </c>
      <c r="B4534" s="130">
        <v>136</v>
      </c>
      <c r="C4534" s="130">
        <v>45.15</v>
      </c>
    </row>
    <row r="4535" spans="1:3" x14ac:dyDescent="0.3">
      <c r="A4535" s="128">
        <v>45124.333333159724</v>
      </c>
      <c r="B4535" s="130">
        <v>138.19999999999999</v>
      </c>
      <c r="C4535" s="130">
        <v>45.21</v>
      </c>
    </row>
    <row r="4536" spans="1:3" x14ac:dyDescent="0.3">
      <c r="A4536" s="128">
        <v>45125.333333159724</v>
      </c>
      <c r="B4536" s="130">
        <v>141.55000000000001</v>
      </c>
      <c r="C4536" s="130">
        <v>45.9</v>
      </c>
    </row>
    <row r="4537" spans="1:3" x14ac:dyDescent="0.3">
      <c r="A4537" s="128">
        <v>45126.333333159724</v>
      </c>
      <c r="B4537" s="130">
        <v>142.47999999999999</v>
      </c>
      <c r="C4537" s="130">
        <v>45.9</v>
      </c>
    </row>
    <row r="4538" spans="1:3" x14ac:dyDescent="0.3">
      <c r="A4538" s="128">
        <v>45127.333333159724</v>
      </c>
      <c r="B4538" s="130">
        <v>145.06</v>
      </c>
      <c r="C4538" s="130">
        <v>45.91</v>
      </c>
    </row>
    <row r="4539" spans="1:3" x14ac:dyDescent="0.3">
      <c r="A4539" s="128">
        <v>45128.333333159724</v>
      </c>
      <c r="B4539" s="130">
        <v>146.173</v>
      </c>
      <c r="C4539" s="130">
        <v>45.89</v>
      </c>
    </row>
    <row r="4540" spans="1:3" x14ac:dyDescent="0.3">
      <c r="A4540" s="128">
        <v>45129.333333159724</v>
      </c>
      <c r="B4540" s="130">
        <v>146.28</v>
      </c>
      <c r="C4540" s="130">
        <v>45.88</v>
      </c>
    </row>
    <row r="4541" spans="1:3" x14ac:dyDescent="0.3">
      <c r="A4541" s="128">
        <v>45130.333333159724</v>
      </c>
      <c r="B4541" s="130">
        <v>146.32</v>
      </c>
      <c r="C4541" s="130">
        <v>45.88</v>
      </c>
    </row>
    <row r="4542" spans="1:3" x14ac:dyDescent="0.3">
      <c r="A4542" s="128">
        <v>45131.333333159724</v>
      </c>
      <c r="B4542" s="130">
        <v>147.04</v>
      </c>
      <c r="C4542" s="130">
        <v>45.88</v>
      </c>
    </row>
    <row r="4543" spans="1:3" x14ac:dyDescent="0.3">
      <c r="A4543" s="128">
        <v>45132.333333159724</v>
      </c>
      <c r="B4543" s="130">
        <v>147.86000000000001</v>
      </c>
      <c r="C4543" s="130">
        <v>45.88</v>
      </c>
    </row>
    <row r="4544" spans="1:3" x14ac:dyDescent="0.3">
      <c r="A4544" s="128">
        <v>45133.333333159724</v>
      </c>
      <c r="B4544" s="130">
        <v>148.54</v>
      </c>
      <c r="C4544" s="130">
        <v>45.88</v>
      </c>
    </row>
    <row r="4545" spans="1:3" x14ac:dyDescent="0.3">
      <c r="A4545" s="128">
        <v>45134.333333159724</v>
      </c>
      <c r="B4545" s="130">
        <v>148.16999999999999</v>
      </c>
      <c r="C4545" s="130">
        <v>47.14</v>
      </c>
    </row>
    <row r="4546" spans="1:3" x14ac:dyDescent="0.3">
      <c r="A4546" s="128">
        <v>45135.333333159724</v>
      </c>
      <c r="B4546" s="130">
        <v>148.27000000000001</v>
      </c>
      <c r="C4546" s="130">
        <v>47.16</v>
      </c>
    </row>
    <row r="4547" spans="1:3" x14ac:dyDescent="0.3">
      <c r="A4547" s="128">
        <v>45136.333333159724</v>
      </c>
      <c r="B4547" s="130">
        <v>148.69</v>
      </c>
      <c r="C4547" s="130">
        <v>47.14</v>
      </c>
    </row>
    <row r="4548" spans="1:3" x14ac:dyDescent="0.3">
      <c r="A4548" s="128">
        <v>45137.333333159724</v>
      </c>
      <c r="B4548" s="130">
        <v>148.01</v>
      </c>
      <c r="C4548" s="130">
        <v>48.14</v>
      </c>
    </row>
    <row r="4549" spans="1:3" x14ac:dyDescent="0.3">
      <c r="A4549" s="128">
        <v>45138.333333159724</v>
      </c>
      <c r="B4549" s="130">
        <v>148.16999999999999</v>
      </c>
      <c r="C4549" s="130">
        <v>47.8</v>
      </c>
    </row>
    <row r="4550" spans="1:3" x14ac:dyDescent="0.3">
      <c r="A4550" s="128">
        <v>45139.333333159724</v>
      </c>
      <c r="B4550" s="130">
        <v>148.15</v>
      </c>
      <c r="C4550" s="130">
        <v>45.89</v>
      </c>
    </row>
    <row r="4551" spans="1:3" x14ac:dyDescent="0.3">
      <c r="A4551" s="128">
        <v>45140.333333159724</v>
      </c>
      <c r="B4551" s="130">
        <v>147.91</v>
      </c>
      <c r="C4551" s="130">
        <v>45.9</v>
      </c>
    </row>
    <row r="4552" spans="1:3" x14ac:dyDescent="0.3">
      <c r="A4552" s="128">
        <v>45141.333333159724</v>
      </c>
      <c r="B4552" s="130">
        <v>147.71</v>
      </c>
      <c r="C4552" s="130">
        <v>45.9</v>
      </c>
    </row>
    <row r="4553" spans="1:3" x14ac:dyDescent="0.3">
      <c r="A4553" s="128">
        <v>45142.333333159724</v>
      </c>
      <c r="B4553" s="130">
        <v>147.86000000000001</v>
      </c>
      <c r="C4553" s="130">
        <v>45.91</v>
      </c>
    </row>
    <row r="4554" spans="1:3" x14ac:dyDescent="0.3">
      <c r="A4554" s="128">
        <v>45143.333333159724</v>
      </c>
      <c r="B4554" s="130">
        <v>147.75</v>
      </c>
      <c r="C4554" s="130">
        <v>45.91</v>
      </c>
    </row>
    <row r="4555" spans="1:3" x14ac:dyDescent="0.3">
      <c r="A4555" s="128">
        <v>45144.333333159724</v>
      </c>
      <c r="B4555" s="130">
        <v>147.54</v>
      </c>
      <c r="C4555" s="130">
        <v>45.91</v>
      </c>
    </row>
    <row r="4556" spans="1:3" x14ac:dyDescent="0.3">
      <c r="A4556" s="128">
        <v>45145.333333159724</v>
      </c>
      <c r="B4556" s="130">
        <v>147.56</v>
      </c>
      <c r="C4556" s="130">
        <v>45.9</v>
      </c>
    </row>
    <row r="4557" spans="1:3" x14ac:dyDescent="0.3">
      <c r="A4557" s="128">
        <v>45146.333333333336</v>
      </c>
      <c r="B4557" s="130">
        <v>147.19999999999999</v>
      </c>
      <c r="C4557" s="130">
        <v>45.9</v>
      </c>
    </row>
    <row r="4558" spans="1:3" x14ac:dyDescent="0.3">
      <c r="A4558" s="128">
        <v>45147.333333333336</v>
      </c>
      <c r="B4558" s="130">
        <v>146.97</v>
      </c>
      <c r="C4558" s="130">
        <v>45.9</v>
      </c>
    </row>
    <row r="4559" spans="1:3" x14ac:dyDescent="0.3">
      <c r="A4559" s="128">
        <v>45148.333333333336</v>
      </c>
      <c r="B4559" s="130">
        <v>146.63</v>
      </c>
      <c r="C4559" s="130">
        <v>45.67</v>
      </c>
    </row>
    <row r="4560" spans="1:3" x14ac:dyDescent="0.3">
      <c r="A4560" s="128">
        <v>45149.333333333336</v>
      </c>
      <c r="B4560" s="130">
        <v>146.46</v>
      </c>
      <c r="C4560" s="130">
        <v>45.9</v>
      </c>
    </row>
    <row r="4561" spans="1:3" x14ac:dyDescent="0.3">
      <c r="A4561" s="128">
        <v>45150.333333333336</v>
      </c>
      <c r="B4561" s="130">
        <v>146.36000000000001</v>
      </c>
      <c r="C4561" s="130">
        <v>45.9</v>
      </c>
    </row>
    <row r="4562" spans="1:3" x14ac:dyDescent="0.3">
      <c r="A4562" s="128">
        <v>45151.333333333336</v>
      </c>
      <c r="B4562" s="130">
        <v>146.16999999999999</v>
      </c>
      <c r="C4562" s="130">
        <v>45.91</v>
      </c>
    </row>
    <row r="4563" spans="1:3" x14ac:dyDescent="0.3">
      <c r="A4563" s="128">
        <v>45152.333333333336</v>
      </c>
      <c r="B4563" s="130">
        <v>146.11000000000001</v>
      </c>
      <c r="C4563" s="130">
        <v>45.9</v>
      </c>
    </row>
    <row r="4564" spans="1:3" x14ac:dyDescent="0.3">
      <c r="A4564" s="128">
        <v>45153.333333333336</v>
      </c>
      <c r="B4564" s="130">
        <v>146.01</v>
      </c>
      <c r="C4564" s="130">
        <v>45.9</v>
      </c>
    </row>
    <row r="4565" spans="1:3" x14ac:dyDescent="0.3">
      <c r="A4565" s="128">
        <v>45154.333333333336</v>
      </c>
      <c r="B4565" s="130">
        <v>146.22999999999999</v>
      </c>
      <c r="C4565" s="130">
        <v>45.91</v>
      </c>
    </row>
    <row r="4566" spans="1:3" x14ac:dyDescent="0.3">
      <c r="A4566" s="128">
        <v>45155.333333333336</v>
      </c>
      <c r="B4566" s="130">
        <v>146.12</v>
      </c>
      <c r="C4566" s="130">
        <v>45.9</v>
      </c>
    </row>
    <row r="4567" spans="1:3" x14ac:dyDescent="0.3">
      <c r="A4567" s="128">
        <v>45156.333333333336</v>
      </c>
      <c r="B4567" s="130">
        <v>146.22</v>
      </c>
      <c r="C4567" s="130">
        <v>45.84</v>
      </c>
    </row>
    <row r="4568" spans="1:3" x14ac:dyDescent="0.3">
      <c r="A4568" s="128">
        <v>45157.333333333336</v>
      </c>
      <c r="B4568" s="130">
        <v>146.08000000000001</v>
      </c>
      <c r="C4568" s="130">
        <v>45.91</v>
      </c>
    </row>
    <row r="4569" spans="1:3" x14ac:dyDescent="0.3">
      <c r="A4569" s="128">
        <v>45158.333333333336</v>
      </c>
      <c r="B4569" s="130">
        <v>146.25</v>
      </c>
      <c r="C4569" s="130">
        <v>45.91</v>
      </c>
    </row>
    <row r="4570" spans="1:3" x14ac:dyDescent="0.3">
      <c r="A4570" s="128">
        <v>45159.333333333336</v>
      </c>
      <c r="B4570" s="130">
        <v>146.21</v>
      </c>
      <c r="C4570" s="130">
        <v>45.91</v>
      </c>
    </row>
    <row r="4571" spans="1:3" x14ac:dyDescent="0.3">
      <c r="A4571" s="128">
        <v>45160.333333333336</v>
      </c>
      <c r="B4571" s="130">
        <v>145.86000000000001</v>
      </c>
      <c r="C4571" s="130">
        <v>45.91</v>
      </c>
    </row>
    <row r="4572" spans="1:3" x14ac:dyDescent="0.3">
      <c r="A4572" s="128">
        <v>45161.333333333336</v>
      </c>
      <c r="B4572" s="130">
        <v>145.27000000000001</v>
      </c>
      <c r="C4572" s="130">
        <v>45.91</v>
      </c>
    </row>
    <row r="4573" spans="1:3" x14ac:dyDescent="0.3">
      <c r="A4573" s="128">
        <v>45162.333333333336</v>
      </c>
      <c r="B4573" s="130">
        <v>144.61000000000001</v>
      </c>
      <c r="C4573" s="130">
        <v>45.91</v>
      </c>
    </row>
    <row r="4574" spans="1:3" x14ac:dyDescent="0.3">
      <c r="A4574" s="128">
        <v>45163.333333333336</v>
      </c>
      <c r="B4574" s="130">
        <v>143.93</v>
      </c>
      <c r="C4574" s="130">
        <v>45.91</v>
      </c>
    </row>
    <row r="4575" spans="1:3" x14ac:dyDescent="0.3">
      <c r="A4575" s="128">
        <v>45164.333333333336</v>
      </c>
      <c r="B4575" s="130">
        <v>143.16999999999999</v>
      </c>
      <c r="C4575" s="130">
        <v>45.91</v>
      </c>
    </row>
    <row r="4576" spans="1:3" x14ac:dyDescent="0.3">
      <c r="A4576" s="128">
        <v>45165.333333333336</v>
      </c>
      <c r="B4576" s="130">
        <v>142.56</v>
      </c>
      <c r="C4576" s="130">
        <v>45.91</v>
      </c>
    </row>
    <row r="4577" spans="1:3" x14ac:dyDescent="0.3">
      <c r="A4577" s="128">
        <v>45166.333333333336</v>
      </c>
      <c r="B4577" s="130">
        <v>142.06</v>
      </c>
      <c r="C4577" s="130">
        <v>45.93</v>
      </c>
    </row>
    <row r="4578" spans="1:3" x14ac:dyDescent="0.3">
      <c r="A4578" s="128">
        <v>45167.333333333336</v>
      </c>
      <c r="B4578" s="130">
        <v>141.32</v>
      </c>
      <c r="C4578" s="130">
        <v>45.91</v>
      </c>
    </row>
    <row r="4579" spans="1:3" x14ac:dyDescent="0.3">
      <c r="A4579" s="128">
        <v>45168.333333333336</v>
      </c>
      <c r="B4579" s="130">
        <v>140.91</v>
      </c>
      <c r="C4579" s="130">
        <v>45.91</v>
      </c>
    </row>
    <row r="4580" spans="1:3" x14ac:dyDescent="0.3">
      <c r="A4580" s="128">
        <v>45169.333333333336</v>
      </c>
      <c r="B4580" s="130">
        <v>140.32</v>
      </c>
      <c r="C4580" s="130">
        <v>45.91</v>
      </c>
    </row>
    <row r="4581" spans="1:3" x14ac:dyDescent="0.3">
      <c r="A4581" s="128">
        <v>45170.333333333336</v>
      </c>
      <c r="B4581" s="130">
        <v>140.32</v>
      </c>
      <c r="C4581" s="130">
        <v>45.94</v>
      </c>
    </row>
    <row r="4582" spans="1:3" x14ac:dyDescent="0.3">
      <c r="A4582" s="128">
        <v>45171.333333333336</v>
      </c>
      <c r="B4582" s="130">
        <v>142.05000000000001</v>
      </c>
      <c r="C4582" s="130">
        <v>45.92</v>
      </c>
    </row>
    <row r="4583" spans="1:3" x14ac:dyDescent="0.3">
      <c r="A4583" s="128">
        <v>45172.333333333336</v>
      </c>
      <c r="B4583" s="130">
        <v>144.94</v>
      </c>
      <c r="C4583" s="130">
        <v>45.92</v>
      </c>
    </row>
    <row r="4584" spans="1:3" x14ac:dyDescent="0.3">
      <c r="A4584" s="128">
        <v>45173.333333333336</v>
      </c>
      <c r="B4584" s="130">
        <v>147.13999999999999</v>
      </c>
      <c r="C4584" s="130">
        <v>45.92</v>
      </c>
    </row>
    <row r="4585" spans="1:3" x14ac:dyDescent="0.3">
      <c r="A4585" s="128">
        <v>45174.333333333336</v>
      </c>
      <c r="B4585" s="130">
        <v>149</v>
      </c>
      <c r="C4585" s="130">
        <v>48.52</v>
      </c>
    </row>
    <row r="4586" spans="1:3" x14ac:dyDescent="0.3">
      <c r="A4586" s="128">
        <v>45175.333333333336</v>
      </c>
      <c r="B4586" s="130">
        <v>148.88</v>
      </c>
      <c r="C4586" s="130">
        <v>47.86</v>
      </c>
    </row>
    <row r="4587" spans="1:3" x14ac:dyDescent="0.3">
      <c r="A4587" s="128">
        <v>45176.333333333336</v>
      </c>
      <c r="B4587" s="130">
        <v>148.94</v>
      </c>
      <c r="C4587" s="130">
        <v>45.89</v>
      </c>
    </row>
    <row r="4588" spans="1:3" x14ac:dyDescent="0.3">
      <c r="A4588" s="128">
        <v>45177.333333333336</v>
      </c>
      <c r="B4588" s="130">
        <v>148.84</v>
      </c>
      <c r="C4588" s="130">
        <v>45.9</v>
      </c>
    </row>
    <row r="4589" spans="1:3" x14ac:dyDescent="0.3">
      <c r="A4589" s="128">
        <v>45178.333333333336</v>
      </c>
      <c r="B4589" s="130">
        <v>148.79</v>
      </c>
      <c r="C4589" s="130">
        <v>45.9</v>
      </c>
    </row>
    <row r="4590" spans="1:3" x14ac:dyDescent="0.3">
      <c r="A4590" s="128">
        <v>45179.333333333336</v>
      </c>
      <c r="B4590" s="130">
        <v>149.02000000000001</v>
      </c>
      <c r="C4590" s="130">
        <v>45.91</v>
      </c>
    </row>
    <row r="4591" spans="1:3" x14ac:dyDescent="0.3">
      <c r="A4591" s="128">
        <v>45180.333333333336</v>
      </c>
      <c r="B4591" s="130">
        <v>149.4</v>
      </c>
      <c r="C4591" s="130">
        <v>47.84</v>
      </c>
    </row>
    <row r="4592" spans="1:3" x14ac:dyDescent="0.3">
      <c r="A4592" s="128">
        <v>45181.333333333336</v>
      </c>
      <c r="B4592" s="130">
        <v>149.27000000000001</v>
      </c>
      <c r="C4592" s="130">
        <v>45.9</v>
      </c>
    </row>
    <row r="4593" spans="1:3" x14ac:dyDescent="0.3">
      <c r="A4593" s="128">
        <v>45182.333333333336</v>
      </c>
      <c r="B4593" s="130">
        <v>149.13</v>
      </c>
      <c r="C4593" s="130">
        <v>45.9</v>
      </c>
    </row>
    <row r="4594" spans="1:3" x14ac:dyDescent="0.3">
      <c r="A4594" s="128">
        <v>45183.333333333336</v>
      </c>
      <c r="B4594" s="130">
        <v>148.91</v>
      </c>
      <c r="C4594" s="130">
        <v>45.9</v>
      </c>
    </row>
    <row r="4595" spans="1:3" x14ac:dyDescent="0.3">
      <c r="A4595" s="128">
        <v>45184.333333333336</v>
      </c>
      <c r="B4595" s="130">
        <v>149.02000000000001</v>
      </c>
      <c r="C4595" s="130">
        <v>45.7</v>
      </c>
    </row>
    <row r="4596" spans="1:3" x14ac:dyDescent="0.3">
      <c r="A4596" s="128">
        <v>45185.333333333336</v>
      </c>
      <c r="B4596" s="130">
        <v>149.43</v>
      </c>
      <c r="C4596" s="130">
        <v>45.9</v>
      </c>
    </row>
    <row r="4597" spans="1:3" x14ac:dyDescent="0.3">
      <c r="A4597" s="128">
        <v>45186.333333333336</v>
      </c>
      <c r="B4597" s="130">
        <v>149.33000000000001</v>
      </c>
      <c r="C4597" s="130">
        <v>45.9</v>
      </c>
    </row>
    <row r="4598" spans="1:3" x14ac:dyDescent="0.3">
      <c r="A4598" s="128">
        <v>45187.333333333336</v>
      </c>
      <c r="B4598" s="130">
        <v>149.18</v>
      </c>
      <c r="C4598" s="130">
        <v>45.9</v>
      </c>
    </row>
    <row r="4599" spans="1:3" x14ac:dyDescent="0.3">
      <c r="A4599" s="128">
        <v>45188.333333333336</v>
      </c>
      <c r="B4599" s="130">
        <v>148.93</v>
      </c>
      <c r="C4599" s="130">
        <v>45.83</v>
      </c>
    </row>
    <row r="4600" spans="1:3" x14ac:dyDescent="0.3">
      <c r="A4600" s="128">
        <v>45189.333333333336</v>
      </c>
      <c r="B4600" s="130">
        <v>148.46</v>
      </c>
      <c r="C4600" s="130">
        <v>45.9</v>
      </c>
    </row>
    <row r="4601" spans="1:3" x14ac:dyDescent="0.3">
      <c r="A4601" s="128">
        <v>45190.333333333336</v>
      </c>
      <c r="B4601" s="130">
        <v>148.03</v>
      </c>
      <c r="C4601" s="130">
        <v>45.9</v>
      </c>
    </row>
    <row r="4602" spans="1:3" x14ac:dyDescent="0.3">
      <c r="A4602" s="128">
        <v>45191.333333333336</v>
      </c>
      <c r="B4602" s="130">
        <v>147.80000000000001</v>
      </c>
      <c r="C4602" s="130">
        <v>45.83</v>
      </c>
    </row>
    <row r="4603" spans="1:3" x14ac:dyDescent="0.3">
      <c r="A4603" s="128">
        <v>45192.333333333336</v>
      </c>
      <c r="B4603" s="130">
        <v>147.56</v>
      </c>
      <c r="C4603" s="130">
        <v>45.85</v>
      </c>
    </row>
    <row r="4604" spans="1:3" x14ac:dyDescent="0.3">
      <c r="A4604" s="128">
        <v>45193.333333333336</v>
      </c>
      <c r="B4604" s="130">
        <v>147.47</v>
      </c>
      <c r="C4604" s="130">
        <v>45.25</v>
      </c>
    </row>
    <row r="4605" spans="1:3" x14ac:dyDescent="0.3">
      <c r="A4605" s="128">
        <v>45194.333333333336</v>
      </c>
      <c r="B4605" s="130">
        <v>147.9</v>
      </c>
      <c r="C4605" s="130">
        <v>45.84</v>
      </c>
    </row>
    <row r="4606" spans="1:3" x14ac:dyDescent="0.3">
      <c r="A4606" s="128">
        <v>45195.333333333336</v>
      </c>
      <c r="B4606" s="130">
        <v>148.07</v>
      </c>
      <c r="C4606" s="130">
        <v>45.91</v>
      </c>
    </row>
    <row r="4607" spans="1:3" x14ac:dyDescent="0.3">
      <c r="A4607" s="128">
        <v>45196.333333333336</v>
      </c>
      <c r="B4607" s="130">
        <v>149.72</v>
      </c>
      <c r="C4607" s="130">
        <v>45.91</v>
      </c>
    </row>
    <row r="4608" spans="1:3" x14ac:dyDescent="0.3">
      <c r="A4608" s="128">
        <v>45197.333333333336</v>
      </c>
      <c r="B4608" s="130">
        <v>149.38999999999999</v>
      </c>
      <c r="C4608" s="130">
        <v>48.17</v>
      </c>
    </row>
    <row r="4609" spans="1:3" x14ac:dyDescent="0.3">
      <c r="A4609" s="128">
        <v>45198.333333333336</v>
      </c>
      <c r="B4609" s="130">
        <v>149.5</v>
      </c>
      <c r="C4609" s="130">
        <v>47.22</v>
      </c>
    </row>
    <row r="4610" spans="1:3" x14ac:dyDescent="0.3">
      <c r="A4610" s="128">
        <v>45199.333333333336</v>
      </c>
      <c r="B4610" s="130">
        <v>149.28</v>
      </c>
      <c r="C4610" s="130">
        <v>45.9</v>
      </c>
    </row>
    <row r="4611" spans="1:3" x14ac:dyDescent="0.3">
      <c r="A4611" s="128">
        <v>45200.333333333336</v>
      </c>
      <c r="B4611" s="130">
        <v>149.03</v>
      </c>
      <c r="C4611" s="130">
        <v>45.91</v>
      </c>
    </row>
    <row r="4612" spans="1:3" x14ac:dyDescent="0.3">
      <c r="A4612" s="128">
        <v>45201.333333333336</v>
      </c>
      <c r="B4612" s="130">
        <v>149.02000000000001</v>
      </c>
      <c r="C4612" s="130">
        <v>45.9</v>
      </c>
    </row>
    <row r="4613" spans="1:3" x14ac:dyDescent="0.3">
      <c r="A4613" s="128">
        <v>45202.333333333336</v>
      </c>
      <c r="B4613" s="130">
        <v>149.22999999999999</v>
      </c>
      <c r="C4613" s="130">
        <v>45.9</v>
      </c>
    </row>
    <row r="4614" spans="1:3" x14ac:dyDescent="0.3">
      <c r="A4614" s="128">
        <v>45203.333333333336</v>
      </c>
      <c r="B4614" s="130">
        <v>149.59</v>
      </c>
      <c r="C4614" s="130">
        <v>47.18</v>
      </c>
    </row>
    <row r="4615" spans="1:3" x14ac:dyDescent="0.3">
      <c r="A4615" s="128">
        <v>45204.333333333336</v>
      </c>
      <c r="B4615" s="130">
        <v>148.72</v>
      </c>
      <c r="C4615" s="130">
        <v>45.89</v>
      </c>
    </row>
    <row r="4616" spans="1:3" x14ac:dyDescent="0.3">
      <c r="A4616" s="128">
        <v>45205.333333333336</v>
      </c>
      <c r="B4616" s="130">
        <v>148.72</v>
      </c>
      <c r="C4616" s="130">
        <v>45.9</v>
      </c>
    </row>
    <row r="4617" spans="1:3" x14ac:dyDescent="0.3">
      <c r="A4617" s="128">
        <v>45206.333333333336</v>
      </c>
      <c r="B4617" s="130">
        <v>148.38999999999999</v>
      </c>
      <c r="C4617" s="130">
        <v>45.9</v>
      </c>
    </row>
    <row r="4618" spans="1:3" x14ac:dyDescent="0.3">
      <c r="A4618" s="128">
        <v>45207.333333333336</v>
      </c>
      <c r="B4618" s="130">
        <v>148.06</v>
      </c>
      <c r="C4618" s="130">
        <v>45.9</v>
      </c>
    </row>
    <row r="4619" spans="1:3" x14ac:dyDescent="0.3">
      <c r="A4619" s="128">
        <v>45208.333333333336</v>
      </c>
      <c r="B4619" s="130">
        <v>148.1</v>
      </c>
      <c r="C4619" s="130">
        <v>45.89</v>
      </c>
    </row>
    <row r="4620" spans="1:3" x14ac:dyDescent="0.3">
      <c r="A4620" s="128">
        <v>45209.333333333336</v>
      </c>
      <c r="B4620" s="130">
        <v>147.84</v>
      </c>
      <c r="C4620" s="130">
        <v>45.84</v>
      </c>
    </row>
    <row r="4621" spans="1:3" x14ac:dyDescent="0.3">
      <c r="A4621" s="128">
        <v>45210.333333333336</v>
      </c>
      <c r="B4621" s="130">
        <v>147.26</v>
      </c>
      <c r="C4621" s="130">
        <v>45.25</v>
      </c>
    </row>
    <row r="4622" spans="1:3" x14ac:dyDescent="0.3">
      <c r="A4622" s="128">
        <v>45211.333333333336</v>
      </c>
      <c r="B4622" s="130">
        <v>147.34</v>
      </c>
      <c r="C4622" s="130">
        <v>45.25</v>
      </c>
    </row>
    <row r="4623" spans="1:3" x14ac:dyDescent="0.3">
      <c r="A4623" s="128">
        <v>45212.333333333336</v>
      </c>
      <c r="B4623" s="130">
        <v>147.44</v>
      </c>
      <c r="C4623" s="130">
        <v>45.24</v>
      </c>
    </row>
    <row r="4624" spans="1:3" x14ac:dyDescent="0.3">
      <c r="A4624" s="128">
        <v>45213.333333333336</v>
      </c>
      <c r="B4624" s="130">
        <v>147.65</v>
      </c>
      <c r="C4624" s="130">
        <v>45.23</v>
      </c>
    </row>
    <row r="4625" spans="1:3" x14ac:dyDescent="0.3">
      <c r="A4625" s="128">
        <v>45214.333333333336</v>
      </c>
      <c r="B4625" s="130">
        <v>147.87</v>
      </c>
      <c r="C4625" s="130">
        <v>45.23</v>
      </c>
    </row>
    <row r="4626" spans="1:3" x14ac:dyDescent="0.3">
      <c r="A4626" s="128">
        <v>45215.333333333336</v>
      </c>
      <c r="B4626" s="130">
        <v>148.13999999999999</v>
      </c>
      <c r="C4626" s="130">
        <v>45.24</v>
      </c>
    </row>
    <row r="4627" spans="1:3" x14ac:dyDescent="0.3">
      <c r="A4627" s="128">
        <v>45216.333333333336</v>
      </c>
      <c r="B4627" s="130">
        <v>148.41999999999999</v>
      </c>
      <c r="C4627" s="130">
        <v>45.68</v>
      </c>
    </row>
    <row r="4628" spans="1:3" x14ac:dyDescent="0.3">
      <c r="A4628" s="128">
        <v>45217.333333333336</v>
      </c>
      <c r="B4628" s="130">
        <v>148.62</v>
      </c>
      <c r="C4628" s="130">
        <v>45.42</v>
      </c>
    </row>
    <row r="4629" spans="1:3" x14ac:dyDescent="0.3">
      <c r="A4629" s="128">
        <v>45218.333333333336</v>
      </c>
      <c r="B4629" s="130">
        <v>148.59</v>
      </c>
      <c r="C4629" s="130">
        <v>45.58</v>
      </c>
    </row>
    <row r="4630" spans="1:3" x14ac:dyDescent="0.3">
      <c r="A4630" s="128">
        <v>45219.333333333336</v>
      </c>
      <c r="B4630" s="130">
        <v>148.58000000000001</v>
      </c>
      <c r="C4630" s="130">
        <v>45.45</v>
      </c>
    </row>
    <row r="4631" spans="1:3" x14ac:dyDescent="0.3">
      <c r="A4631" s="128">
        <v>45220.333333333336</v>
      </c>
      <c r="B4631" s="130">
        <v>148.66999999999999</v>
      </c>
      <c r="C4631" s="130">
        <v>45.26</v>
      </c>
    </row>
    <row r="4632" spans="1:3" x14ac:dyDescent="0.3">
      <c r="A4632" s="128">
        <v>45221.333333333336</v>
      </c>
      <c r="B4632" s="130">
        <v>148.69999999999999</v>
      </c>
      <c r="C4632" s="130">
        <v>45.27</v>
      </c>
    </row>
    <row r="4633" spans="1:3" x14ac:dyDescent="0.3">
      <c r="A4633" s="128">
        <v>45222.333333333336</v>
      </c>
      <c r="B4633" s="130">
        <v>149.12</v>
      </c>
      <c r="C4633" s="130">
        <v>45.85</v>
      </c>
    </row>
    <row r="4634" spans="1:3" x14ac:dyDescent="0.3">
      <c r="A4634" s="128">
        <v>45223.333333333336</v>
      </c>
      <c r="B4634" s="130">
        <v>148.99</v>
      </c>
      <c r="C4634" s="130">
        <v>45.9</v>
      </c>
    </row>
    <row r="4635" spans="1:3" x14ac:dyDescent="0.3">
      <c r="A4635" s="128">
        <v>45224.333333333336</v>
      </c>
      <c r="B4635" s="130">
        <v>148.87</v>
      </c>
      <c r="C4635" s="130">
        <v>45.29</v>
      </c>
    </row>
    <row r="4636" spans="1:3" x14ac:dyDescent="0.3">
      <c r="A4636" s="128">
        <v>45225.333333333336</v>
      </c>
      <c r="B4636" s="130">
        <v>148.85</v>
      </c>
      <c r="C4636" s="130">
        <v>45.89</v>
      </c>
    </row>
    <row r="4637" spans="1:3" x14ac:dyDescent="0.3">
      <c r="A4637" s="128">
        <v>45226.333333333336</v>
      </c>
      <c r="B4637" s="130">
        <v>148.59</v>
      </c>
      <c r="C4637" s="130">
        <v>45.84</v>
      </c>
    </row>
    <row r="4638" spans="1:3" x14ac:dyDescent="0.3">
      <c r="A4638" s="128">
        <v>45227.333333333336</v>
      </c>
      <c r="B4638" s="130">
        <v>148.52000000000001</v>
      </c>
      <c r="C4638" s="130">
        <v>45.26</v>
      </c>
    </row>
    <row r="4639" spans="1:3" x14ac:dyDescent="0.3">
      <c r="A4639" s="128">
        <v>45228.333333333336</v>
      </c>
      <c r="B4639" s="130">
        <v>148.69999999999999</v>
      </c>
      <c r="C4639" s="130">
        <v>45.26</v>
      </c>
    </row>
    <row r="4640" spans="1:3" x14ac:dyDescent="0.3">
      <c r="A4640" s="128">
        <v>45229.333333333336</v>
      </c>
      <c r="B4640" s="130">
        <v>149.02000000000001</v>
      </c>
      <c r="C4640" s="130">
        <v>45.26</v>
      </c>
    </row>
    <row r="4641" spans="1:3" x14ac:dyDescent="0.3">
      <c r="A4641" s="128">
        <v>45230.333333333336</v>
      </c>
      <c r="B4641" s="130">
        <v>149.06</v>
      </c>
      <c r="C4641" s="130">
        <v>45.26</v>
      </c>
    </row>
    <row r="4642" spans="1:3" x14ac:dyDescent="0.3">
      <c r="A4642" s="128">
        <v>45231.333333333336</v>
      </c>
      <c r="B4642" s="130">
        <v>149.12</v>
      </c>
      <c r="C4642" s="130">
        <v>45.26</v>
      </c>
    </row>
    <row r="4643" spans="1:3" x14ac:dyDescent="0.3">
      <c r="A4643" s="128">
        <v>45232.333333333336</v>
      </c>
      <c r="B4643" s="130">
        <v>149.15</v>
      </c>
      <c r="C4643" s="130">
        <v>45.25</v>
      </c>
    </row>
    <row r="4644" spans="1:3" x14ac:dyDescent="0.3">
      <c r="A4644" s="128">
        <v>45233.333333333336</v>
      </c>
      <c r="B4644" s="130">
        <v>149</v>
      </c>
      <c r="C4644" s="130">
        <v>45.25</v>
      </c>
    </row>
    <row r="4645" spans="1:3" x14ac:dyDescent="0.3">
      <c r="A4645" s="128">
        <v>45234.333333333336</v>
      </c>
      <c r="B4645" s="130">
        <v>148.81</v>
      </c>
      <c r="C4645" s="130">
        <v>45.24</v>
      </c>
    </row>
    <row r="4646" spans="1:3" x14ac:dyDescent="0.3">
      <c r="A4646" s="128">
        <v>45235.333333333336</v>
      </c>
      <c r="B4646" s="130">
        <v>148.69</v>
      </c>
      <c r="C4646" s="130">
        <v>45.24</v>
      </c>
    </row>
    <row r="4647" spans="1:3" x14ac:dyDescent="0.3">
      <c r="A4647" s="128">
        <v>45236.333333333336</v>
      </c>
      <c r="B4647" s="130">
        <v>148.72</v>
      </c>
      <c r="C4647" s="130">
        <v>45.24</v>
      </c>
    </row>
    <row r="4648" spans="1:3" x14ac:dyDescent="0.3">
      <c r="A4648" s="128">
        <v>45237.333333333336</v>
      </c>
      <c r="B4648" s="130">
        <v>148.47</v>
      </c>
      <c r="C4648" s="130">
        <v>45.24</v>
      </c>
    </row>
    <row r="4649" spans="1:3" x14ac:dyDescent="0.3">
      <c r="A4649" s="128">
        <v>45238.333333333336</v>
      </c>
      <c r="B4649" s="130">
        <v>148.53</v>
      </c>
      <c r="C4649" s="130">
        <v>45.24</v>
      </c>
    </row>
    <row r="4650" spans="1:3" x14ac:dyDescent="0.3">
      <c r="A4650" s="128">
        <v>45239.333333333336</v>
      </c>
      <c r="B4650" s="130">
        <v>148.66999999999999</v>
      </c>
      <c r="C4650" s="130">
        <v>45.24</v>
      </c>
    </row>
    <row r="4651" spans="1:3" x14ac:dyDescent="0.3">
      <c r="A4651" s="128">
        <v>45240.333333333336</v>
      </c>
      <c r="B4651" s="130">
        <v>148.84</v>
      </c>
      <c r="C4651" s="130">
        <v>45.25</v>
      </c>
    </row>
    <row r="4652" spans="1:3" x14ac:dyDescent="0.3">
      <c r="A4652" s="128">
        <v>45241.333333333336</v>
      </c>
      <c r="B4652" s="130">
        <v>148.99</v>
      </c>
      <c r="C4652" s="130">
        <v>45.24</v>
      </c>
    </row>
    <row r="4653" spans="1:3" x14ac:dyDescent="0.3">
      <c r="A4653" s="128">
        <v>45242.333333333336</v>
      </c>
      <c r="B4653" s="130">
        <v>149.15</v>
      </c>
      <c r="C4653" s="130">
        <v>45.25</v>
      </c>
    </row>
    <row r="4654" spans="1:3" x14ac:dyDescent="0.3">
      <c r="A4654" s="128">
        <v>45243.333333333336</v>
      </c>
      <c r="B4654" s="130">
        <v>149.27000000000001</v>
      </c>
      <c r="C4654" s="130">
        <v>45.25</v>
      </c>
    </row>
    <row r="4655" spans="1:3" x14ac:dyDescent="0.3">
      <c r="A4655" s="128">
        <v>45244.333333333336</v>
      </c>
      <c r="B4655" s="130">
        <v>149.28</v>
      </c>
      <c r="C4655" s="130">
        <v>45.26</v>
      </c>
    </row>
    <row r="4656" spans="1:3" x14ac:dyDescent="0.3">
      <c r="A4656" s="128">
        <v>45245.333333333336</v>
      </c>
      <c r="B4656" s="130">
        <v>149.35</v>
      </c>
      <c r="C4656" s="130">
        <v>45.26</v>
      </c>
    </row>
    <row r="4657" spans="1:3" x14ac:dyDescent="0.3">
      <c r="A4657" s="128">
        <v>45246.333333333336</v>
      </c>
      <c r="B4657" s="130">
        <v>149.43</v>
      </c>
      <c r="C4657" s="130">
        <v>45.26</v>
      </c>
    </row>
    <row r="4658" spans="1:3" x14ac:dyDescent="0.3">
      <c r="A4658" s="128">
        <v>45247.333333333336</v>
      </c>
      <c r="B4658" s="130">
        <v>149.41999999999999</v>
      </c>
      <c r="C4658" s="130">
        <v>45.26</v>
      </c>
    </row>
    <row r="4659" spans="1:3" x14ac:dyDescent="0.3">
      <c r="A4659" s="128">
        <v>45248.333333333336</v>
      </c>
      <c r="B4659" s="130">
        <v>149.54</v>
      </c>
      <c r="C4659" s="130">
        <v>45.27</v>
      </c>
    </row>
    <row r="4660" spans="1:3" x14ac:dyDescent="0.3">
      <c r="A4660" s="128">
        <v>45249.333333333336</v>
      </c>
      <c r="B4660" s="130">
        <v>149.62</v>
      </c>
      <c r="C4660" s="130">
        <v>45.27</v>
      </c>
    </row>
    <row r="4661" spans="1:3" x14ac:dyDescent="0.3">
      <c r="A4661" s="128">
        <v>45250.333333333336</v>
      </c>
      <c r="B4661" s="130">
        <v>149.72</v>
      </c>
      <c r="C4661" s="130">
        <v>45.27</v>
      </c>
    </row>
    <row r="4662" spans="1:3" x14ac:dyDescent="0.3">
      <c r="A4662" s="128">
        <v>45251.333333333336</v>
      </c>
      <c r="B4662" s="130">
        <v>149.72</v>
      </c>
      <c r="C4662" s="130">
        <v>45.26</v>
      </c>
    </row>
    <row r="4663" spans="1:3" x14ac:dyDescent="0.3">
      <c r="A4663" s="128">
        <v>45252.333333333336</v>
      </c>
      <c r="B4663" s="130">
        <v>149.75</v>
      </c>
      <c r="C4663" s="130">
        <v>45.26</v>
      </c>
    </row>
    <row r="4664" spans="1:3" x14ac:dyDescent="0.3">
      <c r="A4664" s="128">
        <v>45253.333333333336</v>
      </c>
      <c r="B4664" s="130">
        <v>149.72</v>
      </c>
      <c r="C4664" s="130">
        <v>45.26</v>
      </c>
    </row>
    <row r="4665" spans="1:3" x14ac:dyDescent="0.3">
      <c r="A4665" s="128">
        <v>45254.333333333336</v>
      </c>
      <c r="B4665" s="130">
        <v>149.71</v>
      </c>
      <c r="C4665" s="130">
        <v>45.26</v>
      </c>
    </row>
    <row r="4666" spans="1:3" x14ac:dyDescent="0.3">
      <c r="A4666" s="128">
        <v>45255.333333333336</v>
      </c>
      <c r="B4666" s="130">
        <v>149.63</v>
      </c>
      <c r="C4666" s="130">
        <v>45.25</v>
      </c>
    </row>
    <row r="4667" spans="1:3" x14ac:dyDescent="0.3">
      <c r="A4667" s="128">
        <v>45256.333333333336</v>
      </c>
      <c r="B4667" s="130">
        <v>149.66999999999999</v>
      </c>
      <c r="C4667" s="130">
        <v>45.26</v>
      </c>
    </row>
    <row r="4668" spans="1:3" x14ac:dyDescent="0.3">
      <c r="A4668" s="128">
        <v>45257.333333333336</v>
      </c>
      <c r="B4668" s="130">
        <v>149.66</v>
      </c>
      <c r="C4668" s="130">
        <v>45.24</v>
      </c>
    </row>
    <row r="4669" spans="1:3" x14ac:dyDescent="0.3">
      <c r="A4669" s="128">
        <v>45258.333333333336</v>
      </c>
      <c r="B4669" s="130">
        <v>149.66999999999999</v>
      </c>
      <c r="C4669" s="130">
        <v>45.25</v>
      </c>
    </row>
    <row r="4670" spans="1:3" x14ac:dyDescent="0.3">
      <c r="A4670" s="128">
        <v>45259.333333333336</v>
      </c>
      <c r="B4670" s="130">
        <v>149.66</v>
      </c>
      <c r="C4670" s="130">
        <v>45.25</v>
      </c>
    </row>
    <row r="4671" spans="1:3" x14ac:dyDescent="0.3">
      <c r="A4671" s="128">
        <v>45260.333333333336</v>
      </c>
      <c r="B4671" s="130">
        <v>149.54</v>
      </c>
      <c r="C4671" s="130">
        <v>45.24</v>
      </c>
    </row>
    <row r="4672" spans="1:3" x14ac:dyDescent="0.3">
      <c r="A4672" s="128">
        <v>45261.333333333336</v>
      </c>
      <c r="B4672" s="130">
        <v>149.56</v>
      </c>
      <c r="C4672" s="130">
        <v>45.23</v>
      </c>
    </row>
    <row r="4673" spans="1:3" x14ac:dyDescent="0.3">
      <c r="A4673" s="128">
        <v>45262.333333333336</v>
      </c>
      <c r="B4673" s="130">
        <v>149.44999999999999</v>
      </c>
      <c r="C4673" s="130">
        <v>45.24</v>
      </c>
    </row>
    <row r="4674" spans="1:3" x14ac:dyDescent="0.3">
      <c r="A4674" s="128">
        <v>45263.333333333336</v>
      </c>
      <c r="B4674" s="130">
        <v>149.46</v>
      </c>
      <c r="C4674" s="130">
        <v>45.24</v>
      </c>
    </row>
    <row r="4675" spans="1:3" x14ac:dyDescent="0.3">
      <c r="A4675" s="128">
        <v>45264.333333333336</v>
      </c>
      <c r="B4675" s="130">
        <v>149.47999999999999</v>
      </c>
      <c r="C4675" s="130">
        <v>45.24</v>
      </c>
    </row>
    <row r="4676" spans="1:3" x14ac:dyDescent="0.3">
      <c r="A4676" s="128">
        <v>45265.333333333336</v>
      </c>
      <c r="B4676" s="130">
        <v>149.25</v>
      </c>
      <c r="C4676" s="130">
        <v>45.23</v>
      </c>
    </row>
    <row r="4677" spans="1:3" x14ac:dyDescent="0.3">
      <c r="A4677" s="128">
        <v>45266.333333333336</v>
      </c>
      <c r="B4677" s="130">
        <v>149.07</v>
      </c>
      <c r="C4677" s="130">
        <v>45.24</v>
      </c>
    </row>
    <row r="4678" spans="1:3" x14ac:dyDescent="0.3">
      <c r="A4678" s="128">
        <v>45267.333333333336</v>
      </c>
      <c r="B4678" s="130">
        <v>148.69</v>
      </c>
      <c r="C4678" s="130">
        <v>45.24</v>
      </c>
    </row>
    <row r="4679" spans="1:3" x14ac:dyDescent="0.3">
      <c r="A4679" s="128">
        <v>45268.333333333336</v>
      </c>
      <c r="B4679" s="130">
        <v>148.27000000000001</v>
      </c>
      <c r="C4679" s="130">
        <v>45.23</v>
      </c>
    </row>
    <row r="4680" spans="1:3" x14ac:dyDescent="0.3">
      <c r="A4680" s="128">
        <v>45269.333333333336</v>
      </c>
      <c r="B4680" s="130">
        <v>147.91999999999999</v>
      </c>
      <c r="C4680" s="130">
        <v>45.27</v>
      </c>
    </row>
    <row r="4681" spans="1:3" x14ac:dyDescent="0.3">
      <c r="A4681" s="128">
        <v>45270.333333333336</v>
      </c>
      <c r="B4681" s="130">
        <v>147.88999999999999</v>
      </c>
      <c r="C4681" s="130">
        <v>45.28</v>
      </c>
    </row>
    <row r="4682" spans="1:3" x14ac:dyDescent="0.3">
      <c r="A4682" s="128">
        <v>45271.333333333336</v>
      </c>
      <c r="B4682" s="130">
        <v>147.9</v>
      </c>
      <c r="C4682" s="130">
        <v>45.28</v>
      </c>
    </row>
    <row r="4683" spans="1:3" x14ac:dyDescent="0.3">
      <c r="A4683" s="128">
        <v>45272.333333333336</v>
      </c>
      <c r="B4683" s="130">
        <v>147.61000000000001</v>
      </c>
      <c r="C4683" s="130">
        <v>45.28</v>
      </c>
    </row>
    <row r="4684" spans="1:3" x14ac:dyDescent="0.3">
      <c r="A4684" s="128">
        <v>45273.333333333336</v>
      </c>
      <c r="B4684" s="130">
        <v>147.52000000000001</v>
      </c>
      <c r="C4684" s="130">
        <v>45.28</v>
      </c>
    </row>
    <row r="4685" spans="1:3" x14ac:dyDescent="0.3">
      <c r="A4685" s="128">
        <v>45274.333333333336</v>
      </c>
      <c r="B4685" s="130">
        <v>147.51</v>
      </c>
      <c r="C4685" s="130">
        <v>45.28</v>
      </c>
    </row>
    <row r="4686" spans="1:3" x14ac:dyDescent="0.3">
      <c r="A4686" s="128">
        <v>45275.333333333336</v>
      </c>
      <c r="B4686" s="130">
        <v>147.55000000000001</v>
      </c>
      <c r="C4686" s="130">
        <v>45.28</v>
      </c>
    </row>
    <row r="4687" spans="1:3" x14ac:dyDescent="0.3">
      <c r="A4687" s="128">
        <v>45276.333333333336</v>
      </c>
      <c r="B4687" s="130">
        <v>147.56</v>
      </c>
      <c r="C4687" s="130">
        <v>45.29</v>
      </c>
    </row>
    <row r="4688" spans="1:3" x14ac:dyDescent="0.3">
      <c r="A4688" s="128">
        <v>45277.333333333336</v>
      </c>
      <c r="B4688" s="130">
        <v>147.57</v>
      </c>
      <c r="C4688" s="130">
        <v>45.28</v>
      </c>
    </row>
    <row r="4689" spans="1:3" x14ac:dyDescent="0.3">
      <c r="A4689" s="128">
        <v>45278.333333333336</v>
      </c>
      <c r="B4689" s="130">
        <v>147.6</v>
      </c>
      <c r="C4689" s="130">
        <v>45.29</v>
      </c>
    </row>
    <row r="4690" spans="1:3" x14ac:dyDescent="0.3">
      <c r="A4690" s="128">
        <v>45279.333333333336</v>
      </c>
      <c r="B4690" s="130">
        <v>147.62</v>
      </c>
      <c r="C4690" s="130">
        <v>45.28</v>
      </c>
    </row>
    <row r="4691" spans="1:3" x14ac:dyDescent="0.3">
      <c r="A4691" s="128">
        <v>45280.333333333336</v>
      </c>
      <c r="B4691" s="130">
        <v>147.62</v>
      </c>
      <c r="C4691" s="130">
        <v>45.29</v>
      </c>
    </row>
    <row r="4692" spans="1:3" x14ac:dyDescent="0.3">
      <c r="A4692" s="128">
        <v>45281.333333333336</v>
      </c>
      <c r="B4692" s="130">
        <v>147.6</v>
      </c>
      <c r="C4692" s="130">
        <v>45.27</v>
      </c>
    </row>
    <row r="4693" spans="1:3" x14ac:dyDescent="0.3">
      <c r="A4693" s="128">
        <v>45282.333333333336</v>
      </c>
      <c r="B4693" s="130">
        <v>147.62</v>
      </c>
      <c r="C4693" s="130">
        <v>45.28</v>
      </c>
    </row>
    <row r="4694" spans="1:3" x14ac:dyDescent="0.3">
      <c r="A4694" s="128">
        <v>45283.333333333336</v>
      </c>
      <c r="B4694" s="130">
        <v>147.62</v>
      </c>
      <c r="C4694" s="130">
        <v>45.3</v>
      </c>
    </row>
    <row r="4695" spans="1:3" x14ac:dyDescent="0.3">
      <c r="A4695" s="128">
        <v>45284.333333333336</v>
      </c>
      <c r="B4695" s="130">
        <v>147.62</v>
      </c>
      <c r="C4695" s="130">
        <v>45.3</v>
      </c>
    </row>
    <row r="4696" spans="1:3" x14ac:dyDescent="0.3">
      <c r="A4696" s="128">
        <v>45285.333333333336</v>
      </c>
      <c r="B4696" s="130">
        <v>147.63</v>
      </c>
      <c r="C4696" s="130">
        <v>45.31</v>
      </c>
    </row>
    <row r="4697" spans="1:3" x14ac:dyDescent="0.3">
      <c r="A4697" s="128">
        <v>45286.333333333336</v>
      </c>
      <c r="B4697" s="130">
        <v>147.63999999999999</v>
      </c>
      <c r="C4697" s="130">
        <v>45.31</v>
      </c>
    </row>
    <row r="4698" spans="1:3" x14ac:dyDescent="0.3">
      <c r="A4698" s="128">
        <v>45287.333333333336</v>
      </c>
      <c r="B4698" s="130">
        <v>147.65</v>
      </c>
      <c r="C4698" s="130">
        <v>45.31</v>
      </c>
    </row>
    <row r="4699" spans="1:3" x14ac:dyDescent="0.3">
      <c r="A4699" s="128">
        <v>45288.333333333336</v>
      </c>
      <c r="B4699" s="130">
        <v>147.65</v>
      </c>
      <c r="C4699" s="130">
        <v>45.31</v>
      </c>
    </row>
    <row r="4700" spans="1:3" x14ac:dyDescent="0.3">
      <c r="A4700" s="128">
        <v>45289.333333333336</v>
      </c>
      <c r="B4700" s="130">
        <v>147.61000000000001</v>
      </c>
      <c r="C4700" s="130">
        <v>45.31</v>
      </c>
    </row>
    <row r="4701" spans="1:3" x14ac:dyDescent="0.3">
      <c r="A4701" s="128">
        <v>45290.333333333336</v>
      </c>
      <c r="B4701" s="130">
        <v>147.61000000000001</v>
      </c>
      <c r="C4701" s="130">
        <v>45.3</v>
      </c>
    </row>
    <row r="4702" spans="1:3" x14ac:dyDescent="0.3">
      <c r="A4702" s="128">
        <v>45291.333333333336</v>
      </c>
      <c r="B4702" s="130">
        <v>147.6</v>
      </c>
      <c r="C4702" s="130">
        <v>45.31</v>
      </c>
    </row>
    <row r="4703" spans="1:3" x14ac:dyDescent="0.3">
      <c r="A4703" s="128">
        <v>45292.333333333336</v>
      </c>
      <c r="B4703" s="130">
        <v>147.59</v>
      </c>
      <c r="C4703" s="130">
        <v>45.32</v>
      </c>
    </row>
    <row r="4704" spans="1:3" x14ac:dyDescent="0.3">
      <c r="A4704" s="128">
        <v>45293.333333333336</v>
      </c>
      <c r="B4704" s="130">
        <v>147.6</v>
      </c>
      <c r="C4704" s="130">
        <v>45.32</v>
      </c>
    </row>
    <row r="4705" spans="1:3" x14ac:dyDescent="0.3">
      <c r="A4705" s="128">
        <v>45294.333333333336</v>
      </c>
      <c r="B4705" s="130">
        <v>147.38</v>
      </c>
      <c r="C4705" s="130">
        <v>45.32</v>
      </c>
    </row>
    <row r="4706" spans="1:3" x14ac:dyDescent="0.3">
      <c r="A4706" s="128">
        <v>45295.333333333336</v>
      </c>
      <c r="B4706" s="130">
        <v>147.16</v>
      </c>
      <c r="C4706" s="130">
        <v>45.32</v>
      </c>
    </row>
    <row r="4707" spans="1:3" x14ac:dyDescent="0.3">
      <c r="A4707" s="128">
        <v>45296.333333333336</v>
      </c>
      <c r="B4707" s="130">
        <v>146.94</v>
      </c>
      <c r="C4707" s="130">
        <v>45.32</v>
      </c>
    </row>
    <row r="4708" spans="1:3" x14ac:dyDescent="0.3">
      <c r="A4708" s="128">
        <v>45297.333333333336</v>
      </c>
      <c r="B4708" s="130">
        <v>145.61000000000001</v>
      </c>
      <c r="C4708" s="130">
        <v>45.31</v>
      </c>
    </row>
    <row r="4709" spans="1:3" x14ac:dyDescent="0.3">
      <c r="A4709" s="128">
        <v>45298.333333333336</v>
      </c>
      <c r="B4709" s="130">
        <v>146.38</v>
      </c>
      <c r="C4709" s="130">
        <v>45.3</v>
      </c>
    </row>
    <row r="4710" spans="1:3" x14ac:dyDescent="0.3">
      <c r="A4710" s="128">
        <v>45299.333333333336</v>
      </c>
      <c r="B4710" s="130">
        <v>146.22</v>
      </c>
      <c r="C4710" s="130">
        <v>45.29</v>
      </c>
    </row>
    <row r="4711" spans="1:3" x14ac:dyDescent="0.3">
      <c r="A4711" s="128">
        <v>45300.333333333336</v>
      </c>
      <c r="B4711" s="130">
        <v>146.91</v>
      </c>
      <c r="C4711" s="130">
        <v>45.29</v>
      </c>
    </row>
    <row r="4712" spans="1:3" x14ac:dyDescent="0.3">
      <c r="A4712" s="128">
        <v>45301.333333333336</v>
      </c>
      <c r="B4712" s="130">
        <v>145.58000000000001</v>
      </c>
      <c r="C4712" s="130">
        <v>45.29</v>
      </c>
    </row>
    <row r="4713" spans="1:3" x14ac:dyDescent="0.3">
      <c r="A4713" s="128">
        <v>45302.333333333336</v>
      </c>
      <c r="B4713" s="130">
        <v>145.26</v>
      </c>
      <c r="C4713" s="130">
        <v>45.29</v>
      </c>
    </row>
    <row r="4714" spans="1:3" x14ac:dyDescent="0.3">
      <c r="A4714" s="128">
        <v>45303.333333333336</v>
      </c>
      <c r="B4714" s="130">
        <v>144.94</v>
      </c>
      <c r="C4714" s="130">
        <v>45.29</v>
      </c>
    </row>
    <row r="4715" spans="1:3" x14ac:dyDescent="0.3">
      <c r="A4715" s="128">
        <v>45304.333333333336</v>
      </c>
      <c r="B4715" s="130">
        <v>144.62</v>
      </c>
      <c r="C4715" s="130">
        <v>45.29</v>
      </c>
    </row>
    <row r="4716" spans="1:3" x14ac:dyDescent="0.3">
      <c r="A4716" s="128">
        <v>45305.333333333336</v>
      </c>
      <c r="B4716" s="130">
        <v>144.57</v>
      </c>
      <c r="C4716" s="130">
        <v>45.29</v>
      </c>
    </row>
    <row r="4717" spans="1:3" x14ac:dyDescent="0.3">
      <c r="A4717" s="128">
        <v>45306.333333333336</v>
      </c>
      <c r="B4717" s="130">
        <v>144.56</v>
      </c>
      <c r="C4717" s="130">
        <v>45.29</v>
      </c>
    </row>
    <row r="4718" spans="1:3" x14ac:dyDescent="0.3">
      <c r="A4718" s="128">
        <v>45307.333333333336</v>
      </c>
      <c r="B4718" s="130">
        <v>144.44</v>
      </c>
      <c r="C4718" s="130">
        <v>45.29</v>
      </c>
    </row>
    <row r="4719" spans="1:3" x14ac:dyDescent="0.3">
      <c r="A4719" s="128">
        <v>45308.333333333336</v>
      </c>
      <c r="B4719" s="130">
        <v>144.22</v>
      </c>
      <c r="C4719" s="130">
        <v>45.29</v>
      </c>
    </row>
    <row r="4720" spans="1:3" x14ac:dyDescent="0.3">
      <c r="A4720" s="128">
        <v>45309.333333333336</v>
      </c>
      <c r="B4720" s="130">
        <v>144</v>
      </c>
      <c r="C4720" s="130">
        <v>45.29</v>
      </c>
    </row>
    <row r="4721" spans="1:3" x14ac:dyDescent="0.3">
      <c r="A4721" s="128">
        <v>45310.333333333336</v>
      </c>
      <c r="B4721" s="130">
        <v>143.77000000000001</v>
      </c>
      <c r="C4721" s="130">
        <v>45.29</v>
      </c>
    </row>
    <row r="4722" spans="1:3" x14ac:dyDescent="0.3">
      <c r="A4722" s="128">
        <v>45311.333333333336</v>
      </c>
      <c r="B4722" s="130">
        <v>143.49</v>
      </c>
      <c r="C4722" s="130">
        <v>45.29</v>
      </c>
    </row>
    <row r="4723" spans="1:3" x14ac:dyDescent="0.3">
      <c r="A4723" s="128">
        <v>45312.333333333336</v>
      </c>
      <c r="B4723" s="130">
        <v>143.27000000000001</v>
      </c>
      <c r="C4723" s="130">
        <v>45.32</v>
      </c>
    </row>
    <row r="4724" spans="1:3" x14ac:dyDescent="0.3">
      <c r="A4724" s="128">
        <v>45313.333333333336</v>
      </c>
      <c r="B4724" s="130">
        <v>143.24</v>
      </c>
      <c r="C4724" s="130">
        <v>45.32</v>
      </c>
    </row>
    <row r="4725" spans="1:3" x14ac:dyDescent="0.3">
      <c r="A4725" s="128">
        <v>45314.333333333336</v>
      </c>
      <c r="B4725" s="130">
        <v>142.88999999999999</v>
      </c>
      <c r="C4725" s="130">
        <v>45.31</v>
      </c>
    </row>
    <row r="4726" spans="1:3" x14ac:dyDescent="0.3">
      <c r="A4726" s="128">
        <v>45315.333333333336</v>
      </c>
      <c r="B4726" s="130">
        <v>142.54</v>
      </c>
      <c r="C4726" s="130">
        <v>45.32</v>
      </c>
    </row>
    <row r="4727" spans="1:3" x14ac:dyDescent="0.3">
      <c r="A4727" s="128">
        <v>45316.333333333336</v>
      </c>
      <c r="B4727" s="130">
        <v>142.16999999999999</v>
      </c>
      <c r="C4727" s="130">
        <v>45.31</v>
      </c>
    </row>
    <row r="4728" spans="1:3" x14ac:dyDescent="0.3">
      <c r="A4728" s="128">
        <v>45317.333333333336</v>
      </c>
      <c r="B4728" s="130">
        <v>141.78</v>
      </c>
      <c r="C4728" s="130">
        <v>45.32</v>
      </c>
    </row>
    <row r="4729" spans="1:3" x14ac:dyDescent="0.3">
      <c r="A4729" s="128">
        <v>45318.333333333336</v>
      </c>
      <c r="B4729" s="130">
        <v>141.43</v>
      </c>
      <c r="C4729" s="130">
        <v>45.32</v>
      </c>
    </row>
    <row r="4730" spans="1:3" x14ac:dyDescent="0.3">
      <c r="A4730" s="128">
        <v>45319.333333333336</v>
      </c>
      <c r="B4730" s="130">
        <v>141.09</v>
      </c>
      <c r="C4730" s="130">
        <v>45.32</v>
      </c>
    </row>
    <row r="4731" spans="1:3" x14ac:dyDescent="0.3">
      <c r="A4731" s="128">
        <v>45320.333333333336</v>
      </c>
      <c r="B4731" s="130">
        <v>141.08000000000001</v>
      </c>
      <c r="C4731" s="130">
        <v>45.32</v>
      </c>
    </row>
    <row r="4732" spans="1:3" x14ac:dyDescent="0.3">
      <c r="A4732" s="128">
        <v>45321.333333333336</v>
      </c>
      <c r="B4732" s="130">
        <v>140.80000000000001</v>
      </c>
      <c r="C4732" s="130">
        <v>45.32</v>
      </c>
    </row>
    <row r="4733" spans="1:3" x14ac:dyDescent="0.3">
      <c r="A4733" s="128">
        <v>45322.333333333336</v>
      </c>
      <c r="B4733" s="130">
        <v>140.38</v>
      </c>
      <c r="C4733" s="130">
        <v>45.32</v>
      </c>
    </row>
    <row r="4734" spans="1:3" x14ac:dyDescent="0.3">
      <c r="A4734" s="128">
        <v>45323.333333333336</v>
      </c>
      <c r="B4734" s="130">
        <v>140.13</v>
      </c>
      <c r="C4734" s="130">
        <v>45.32</v>
      </c>
    </row>
    <row r="4735" spans="1:3" x14ac:dyDescent="0.3">
      <c r="A4735" s="128">
        <v>45324.333333333336</v>
      </c>
      <c r="B4735" s="130">
        <v>140.09</v>
      </c>
      <c r="C4735" s="130">
        <v>45.32</v>
      </c>
    </row>
    <row r="4736" spans="1:3" x14ac:dyDescent="0.3">
      <c r="A4736" s="128">
        <v>45325.333333333336</v>
      </c>
      <c r="B4736" s="130">
        <v>140.03</v>
      </c>
      <c r="C4736" s="130">
        <v>45.32</v>
      </c>
    </row>
    <row r="4737" spans="1:3" x14ac:dyDescent="0.3">
      <c r="A4737" s="128">
        <v>45326.333333333336</v>
      </c>
      <c r="B4737" s="130">
        <v>140.01</v>
      </c>
      <c r="C4737" s="130">
        <v>45.32</v>
      </c>
    </row>
    <row r="4738" spans="1:3" x14ac:dyDescent="0.3">
      <c r="A4738" s="128">
        <v>45327.333333333336</v>
      </c>
      <c r="B4738" s="130">
        <v>140</v>
      </c>
      <c r="C4738" s="130">
        <v>45.32</v>
      </c>
    </row>
    <row r="4739" spans="1:3" x14ac:dyDescent="0.3">
      <c r="A4739" s="128">
        <v>45328.333333333336</v>
      </c>
      <c r="B4739" s="130">
        <v>140</v>
      </c>
      <c r="C4739" s="130">
        <v>45.32</v>
      </c>
    </row>
    <row r="4740" spans="1:3" x14ac:dyDescent="0.3">
      <c r="A4740" s="128">
        <v>45329.333333333336</v>
      </c>
      <c r="B4740" s="130">
        <v>140.01</v>
      </c>
      <c r="C4740" s="130">
        <v>45.31</v>
      </c>
    </row>
    <row r="4741" spans="1:3" x14ac:dyDescent="0.3">
      <c r="A4741" s="128">
        <v>45330.333333333336</v>
      </c>
      <c r="B4741" s="130">
        <v>140</v>
      </c>
      <c r="C4741" s="130">
        <v>45.31</v>
      </c>
    </row>
    <row r="4742" spans="1:3" x14ac:dyDescent="0.3">
      <c r="A4742" s="128">
        <v>45331.333333333336</v>
      </c>
      <c r="B4742" s="130">
        <v>139.99</v>
      </c>
      <c r="C4742" s="130">
        <v>45.31</v>
      </c>
    </row>
    <row r="4743" spans="1:3" x14ac:dyDescent="0.3">
      <c r="A4743" s="128">
        <v>45332.333333333336</v>
      </c>
      <c r="B4743" s="130">
        <v>139.97999999999999</v>
      </c>
      <c r="C4743" s="130">
        <v>45.31</v>
      </c>
    </row>
    <row r="4744" spans="1:3" x14ac:dyDescent="0.3">
      <c r="A4744" s="128">
        <v>45333.333333333336</v>
      </c>
      <c r="B4744" s="130">
        <v>139.96</v>
      </c>
      <c r="C4744" s="130">
        <v>45.31</v>
      </c>
    </row>
    <row r="4745" spans="1:3" x14ac:dyDescent="0.3">
      <c r="A4745" s="128">
        <v>45334.333333333336</v>
      </c>
      <c r="B4745" s="130">
        <v>139.96</v>
      </c>
      <c r="C4745" s="130">
        <v>45.3</v>
      </c>
    </row>
    <row r="4746" spans="1:3" x14ac:dyDescent="0.3">
      <c r="A4746" s="128">
        <v>45335.333333333336</v>
      </c>
      <c r="B4746" s="130">
        <v>139.96</v>
      </c>
      <c r="C4746" s="130">
        <v>45.3</v>
      </c>
    </row>
    <row r="4747" spans="1:3" x14ac:dyDescent="0.3">
      <c r="A4747" s="128">
        <v>45336.333333333336</v>
      </c>
      <c r="B4747" s="130">
        <v>139.94999999999999</v>
      </c>
      <c r="C4747" s="130">
        <v>45.3</v>
      </c>
    </row>
    <row r="4748" spans="1:3" x14ac:dyDescent="0.3">
      <c r="A4748" s="128">
        <v>45337.333333333336</v>
      </c>
      <c r="B4748" s="130">
        <v>139.94</v>
      </c>
      <c r="C4748" s="130">
        <v>45.3</v>
      </c>
    </row>
    <row r="4749" spans="1:3" x14ac:dyDescent="0.3">
      <c r="A4749" s="128">
        <v>45338.333333333336</v>
      </c>
      <c r="B4749" s="130">
        <v>139.88999999999999</v>
      </c>
      <c r="C4749" s="130">
        <v>45.3</v>
      </c>
    </row>
    <row r="4750" spans="1:3" x14ac:dyDescent="0.3">
      <c r="A4750" s="128">
        <v>45339.333333333336</v>
      </c>
      <c r="B4750" s="130">
        <v>139.86000000000001</v>
      </c>
      <c r="C4750" s="130">
        <v>45.3</v>
      </c>
    </row>
    <row r="4751" spans="1:3" x14ac:dyDescent="0.3">
      <c r="A4751" s="128">
        <v>45340.333333333336</v>
      </c>
      <c r="B4751" s="130">
        <v>139.85</v>
      </c>
      <c r="C4751" s="130">
        <v>45.3</v>
      </c>
    </row>
    <row r="4752" spans="1:3" x14ac:dyDescent="0.3">
      <c r="A4752" s="128">
        <v>45341.333333333336</v>
      </c>
      <c r="B4752" s="130">
        <v>139.85</v>
      </c>
      <c r="C4752" s="130">
        <v>45.3</v>
      </c>
    </row>
    <row r="4753" spans="1:3" x14ac:dyDescent="0.3">
      <c r="A4753" s="128">
        <v>45342.333333333336</v>
      </c>
      <c r="B4753" s="130">
        <v>139.82</v>
      </c>
      <c r="C4753" s="130">
        <v>45.3</v>
      </c>
    </row>
    <row r="4754" spans="1:3" x14ac:dyDescent="0.3">
      <c r="A4754" s="128">
        <v>45343.333333333336</v>
      </c>
      <c r="B4754" s="130">
        <v>139.79</v>
      </c>
      <c r="C4754" s="130">
        <v>45.3</v>
      </c>
    </row>
    <row r="4755" spans="1:3" x14ac:dyDescent="0.3">
      <c r="A4755" s="128">
        <v>45344.333333333336</v>
      </c>
      <c r="B4755" s="130">
        <v>139.78</v>
      </c>
      <c r="C4755" s="130">
        <v>45.3</v>
      </c>
    </row>
    <row r="4756" spans="1:3" x14ac:dyDescent="0.3">
      <c r="A4756" s="128">
        <v>45345.333333333336</v>
      </c>
      <c r="B4756" s="130">
        <v>139.79</v>
      </c>
      <c r="C4756" s="130">
        <v>45.3</v>
      </c>
    </row>
    <row r="4757" spans="1:3" x14ac:dyDescent="0.3">
      <c r="A4757" s="128">
        <v>45346.333333333336</v>
      </c>
      <c r="B4757" s="130">
        <v>139.63999999999999</v>
      </c>
      <c r="C4757" s="130">
        <v>45.3</v>
      </c>
    </row>
    <row r="4758" spans="1:3" x14ac:dyDescent="0.3">
      <c r="A4758" s="128">
        <v>45347.333333333336</v>
      </c>
      <c r="B4758" s="130">
        <v>139.38999999999999</v>
      </c>
      <c r="C4758" s="130">
        <v>45.3</v>
      </c>
    </row>
    <row r="4759" spans="1:3" x14ac:dyDescent="0.3">
      <c r="A4759" s="128">
        <v>45348.333333333336</v>
      </c>
      <c r="B4759" s="130">
        <v>139.38</v>
      </c>
      <c r="C4759" s="130">
        <v>45.3</v>
      </c>
    </row>
    <row r="4760" spans="1:3" x14ac:dyDescent="0.3">
      <c r="A4760" s="128">
        <v>45349.333333333336</v>
      </c>
      <c r="B4760" s="130">
        <v>139.06</v>
      </c>
      <c r="C4760" s="130">
        <v>45.3</v>
      </c>
    </row>
    <row r="4761" spans="1:3" x14ac:dyDescent="0.3">
      <c r="A4761" s="128">
        <v>45350.333333333336</v>
      </c>
      <c r="B4761" s="130">
        <v>139.06</v>
      </c>
      <c r="C4761" s="130">
        <v>45.3</v>
      </c>
    </row>
    <row r="4762" spans="1:3" x14ac:dyDescent="0.3">
      <c r="A4762" s="128">
        <v>45351.333333333336</v>
      </c>
      <c r="B4762" s="130">
        <v>139.07</v>
      </c>
      <c r="C4762" s="130">
        <v>45.3</v>
      </c>
    </row>
    <row r="4763" spans="1:3" x14ac:dyDescent="0.3">
      <c r="A4763" s="128">
        <v>45352.333333333336</v>
      </c>
      <c r="B4763" s="130">
        <v>139.07</v>
      </c>
      <c r="C4763" s="130">
        <v>45.3</v>
      </c>
    </row>
    <row r="4764" spans="1:3" x14ac:dyDescent="0.3">
      <c r="A4764" s="128">
        <v>45353.333333333336</v>
      </c>
      <c r="B4764" s="130">
        <v>139.02000000000001</v>
      </c>
      <c r="C4764" s="130">
        <v>45.3</v>
      </c>
    </row>
    <row r="4765" spans="1:3" x14ac:dyDescent="0.3">
      <c r="A4765" s="128">
        <v>45354.333333333336</v>
      </c>
      <c r="B4765" s="130">
        <v>138.99</v>
      </c>
      <c r="C4765" s="130">
        <v>45.3</v>
      </c>
    </row>
    <row r="4766" spans="1:3" x14ac:dyDescent="0.3">
      <c r="A4766" s="128">
        <v>45355.333333333336</v>
      </c>
      <c r="B4766" s="130">
        <v>138.99</v>
      </c>
      <c r="C4766" s="130">
        <v>45.3</v>
      </c>
    </row>
    <row r="4767" spans="1:3" x14ac:dyDescent="0.3">
      <c r="A4767" s="128">
        <v>45356.333333333336</v>
      </c>
      <c r="B4767" s="130">
        <v>138.97</v>
      </c>
      <c r="C4767" s="130">
        <v>45.3</v>
      </c>
    </row>
    <row r="4768" spans="1:3" x14ac:dyDescent="0.3">
      <c r="A4768" s="128">
        <v>45357.333333333336</v>
      </c>
      <c r="B4768" s="130">
        <v>138.88999999999999</v>
      </c>
      <c r="C4768" s="130">
        <v>45.3</v>
      </c>
    </row>
    <row r="4769" spans="1:3" x14ac:dyDescent="0.3">
      <c r="A4769" s="128">
        <v>45358.333333333336</v>
      </c>
      <c r="B4769" s="130">
        <v>138.78</v>
      </c>
      <c r="C4769" s="130">
        <v>45.3</v>
      </c>
    </row>
    <row r="4770" spans="1:3" x14ac:dyDescent="0.3">
      <c r="A4770" s="128">
        <v>45359.333333333336</v>
      </c>
      <c r="B4770" s="130">
        <v>138.57</v>
      </c>
      <c r="C4770" s="130">
        <v>45.3</v>
      </c>
    </row>
    <row r="4771" spans="1:3" x14ac:dyDescent="0.3">
      <c r="A4771" s="128">
        <v>45360.333333333336</v>
      </c>
      <c r="B4771" s="130">
        <v>138.57</v>
      </c>
      <c r="C4771" s="130">
        <v>45.3</v>
      </c>
    </row>
    <row r="4772" spans="1:3" x14ac:dyDescent="0.3">
      <c r="A4772" s="128">
        <v>45361.333333333336</v>
      </c>
      <c r="B4772" s="130">
        <v>138.55000000000001</v>
      </c>
      <c r="C4772" s="130">
        <v>45.3</v>
      </c>
    </row>
    <row r="4773" spans="1:3" x14ac:dyDescent="0.3">
      <c r="A4773" s="128">
        <v>45362.333333333336</v>
      </c>
      <c r="B4773" s="130">
        <v>138.55000000000001</v>
      </c>
      <c r="C4773" s="130">
        <v>45.3</v>
      </c>
    </row>
    <row r="4774" spans="1:3" x14ac:dyDescent="0.3">
      <c r="A4774" s="128">
        <v>45363.333333333336</v>
      </c>
      <c r="B4774" s="130">
        <v>138.53</v>
      </c>
      <c r="C4774" s="130">
        <v>45.3</v>
      </c>
    </row>
    <row r="4775" spans="1:3" x14ac:dyDescent="0.3">
      <c r="A4775" s="128">
        <v>45364.333333333336</v>
      </c>
      <c r="B4775" s="130">
        <v>138.49</v>
      </c>
      <c r="C4775" s="130">
        <v>45.3</v>
      </c>
    </row>
    <row r="4776" spans="1:3" x14ac:dyDescent="0.3">
      <c r="A4776" s="128">
        <v>45365.333333333336</v>
      </c>
      <c r="B4776" s="130">
        <v>138.44</v>
      </c>
      <c r="C4776" s="130">
        <v>45.3</v>
      </c>
    </row>
    <row r="4777" spans="1:3" x14ac:dyDescent="0.3">
      <c r="A4777" s="128">
        <v>45366.333333333336</v>
      </c>
      <c r="B4777" s="130">
        <v>138.4</v>
      </c>
      <c r="C4777" s="130">
        <v>45.3</v>
      </c>
    </row>
    <row r="4778" spans="1:3" x14ac:dyDescent="0.3">
      <c r="A4778" s="128">
        <v>45367.333333333336</v>
      </c>
      <c r="B4778" s="130">
        <v>138.38999999999999</v>
      </c>
      <c r="C4778" s="130">
        <v>45.3</v>
      </c>
    </row>
    <row r="4779" spans="1:3" x14ac:dyDescent="0.3">
      <c r="A4779" s="128">
        <v>45368.333333333336</v>
      </c>
      <c r="B4779" s="130">
        <v>138.37</v>
      </c>
      <c r="C4779" s="130">
        <v>45.3</v>
      </c>
    </row>
    <row r="4780" spans="1:3" x14ac:dyDescent="0.3">
      <c r="A4780" s="128">
        <v>45369.333333333336</v>
      </c>
      <c r="B4780" s="130">
        <v>138.37</v>
      </c>
      <c r="C4780" s="130">
        <v>45.3</v>
      </c>
    </row>
    <row r="4781" spans="1:3" x14ac:dyDescent="0.3">
      <c r="A4781" s="128">
        <v>45370.333333333336</v>
      </c>
      <c r="B4781" s="130">
        <v>138.36000000000001</v>
      </c>
      <c r="C4781" s="130">
        <v>45.3</v>
      </c>
    </row>
    <row r="4782" spans="1:3" x14ac:dyDescent="0.3">
      <c r="A4782" s="128">
        <v>45371.333333333336</v>
      </c>
      <c r="B4782" s="130">
        <v>138.37</v>
      </c>
      <c r="C4782" s="130">
        <v>45.3</v>
      </c>
    </row>
    <row r="4783" spans="1:3" x14ac:dyDescent="0.3">
      <c r="A4783" s="128">
        <v>45372.333333333336</v>
      </c>
      <c r="B4783" s="130">
        <v>138.37</v>
      </c>
      <c r="C4783" s="130">
        <v>45.3</v>
      </c>
    </row>
    <row r="4784" spans="1:3" x14ac:dyDescent="0.3">
      <c r="A4784" s="128">
        <v>45373.333333333336</v>
      </c>
      <c r="B4784" s="130">
        <v>138.35</v>
      </c>
      <c r="C4784" s="130">
        <v>45.3</v>
      </c>
    </row>
    <row r="4785" spans="1:3" x14ac:dyDescent="0.3">
      <c r="A4785" s="128">
        <v>45374.333333333336</v>
      </c>
      <c r="B4785" s="130">
        <v>138.32</v>
      </c>
      <c r="C4785" s="130">
        <v>45.3</v>
      </c>
    </row>
    <row r="4786" spans="1:3" x14ac:dyDescent="0.3">
      <c r="A4786" s="128">
        <v>45375.333333333336</v>
      </c>
      <c r="B4786" s="130">
        <v>138.29</v>
      </c>
      <c r="C4786" s="130">
        <v>45.3</v>
      </c>
    </row>
    <row r="4787" spans="1:3" x14ac:dyDescent="0.3">
      <c r="A4787" s="128">
        <v>45376.333333333336</v>
      </c>
      <c r="B4787" s="130">
        <v>138.28</v>
      </c>
      <c r="C4787" s="130">
        <v>45.3</v>
      </c>
    </row>
    <row r="4788" spans="1:3" x14ac:dyDescent="0.3">
      <c r="A4788" s="128">
        <v>45377.333333333336</v>
      </c>
      <c r="B4788" s="130">
        <v>138.22999999999999</v>
      </c>
      <c r="C4788" s="130">
        <v>45.3</v>
      </c>
    </row>
    <row r="4789" spans="1:3" x14ac:dyDescent="0.3">
      <c r="A4789" s="128">
        <v>45378.333333333336</v>
      </c>
      <c r="B4789" s="130">
        <v>138.13999999999999</v>
      </c>
      <c r="C4789" s="130">
        <v>45.3</v>
      </c>
    </row>
    <row r="4790" spans="1:3" x14ac:dyDescent="0.3">
      <c r="A4790" s="128">
        <v>45379.333333333336</v>
      </c>
      <c r="B4790" s="130">
        <v>138.13</v>
      </c>
      <c r="C4790" s="130">
        <v>45.3</v>
      </c>
    </row>
    <row r="4791" spans="1:3" x14ac:dyDescent="0.3">
      <c r="A4791" s="128">
        <v>45380.333333333336</v>
      </c>
      <c r="B4791" s="130">
        <v>138.09</v>
      </c>
      <c r="C4791" s="130">
        <v>45.3</v>
      </c>
    </row>
    <row r="4792" spans="1:3" x14ac:dyDescent="0.3">
      <c r="A4792" s="128">
        <v>45381.333333333336</v>
      </c>
      <c r="B4792" s="130">
        <v>138.04</v>
      </c>
      <c r="C4792" s="130">
        <v>45.3</v>
      </c>
    </row>
    <row r="4793" spans="1:3" x14ac:dyDescent="0.3">
      <c r="A4793" s="128">
        <v>45382.333333333336</v>
      </c>
      <c r="B4793" s="130">
        <v>138</v>
      </c>
      <c r="C4793" s="130">
        <v>45.3</v>
      </c>
    </row>
    <row r="4794" spans="1:3" x14ac:dyDescent="0.3">
      <c r="A4794" s="128">
        <v>45383.333333333336</v>
      </c>
      <c r="B4794" s="130">
        <v>138</v>
      </c>
      <c r="C4794" s="130">
        <v>45.3</v>
      </c>
    </row>
    <row r="4795" spans="1:3" x14ac:dyDescent="0.3">
      <c r="A4795" s="128">
        <v>45384.333333333336</v>
      </c>
      <c r="B4795" s="130">
        <v>138</v>
      </c>
      <c r="C4795" s="130">
        <v>45.3</v>
      </c>
    </row>
    <row r="4796" spans="1:3" x14ac:dyDescent="0.3">
      <c r="A4796" s="128">
        <v>45385.333333333336</v>
      </c>
      <c r="B4796" s="130">
        <v>138</v>
      </c>
      <c r="C4796" s="130">
        <v>45.3</v>
      </c>
    </row>
    <row r="4797" spans="1:3" x14ac:dyDescent="0.3">
      <c r="A4797" s="128">
        <v>45386.333333333336</v>
      </c>
      <c r="B4797" s="130">
        <v>138.02000000000001</v>
      </c>
      <c r="C4797" s="130">
        <v>45.3</v>
      </c>
    </row>
    <row r="4798" spans="1:3" x14ac:dyDescent="0.3">
      <c r="A4798" s="128">
        <v>45387.333333333336</v>
      </c>
      <c r="B4798" s="130">
        <v>138</v>
      </c>
      <c r="C4798" s="130">
        <v>45.3</v>
      </c>
    </row>
    <row r="4799" spans="1:3" x14ac:dyDescent="0.3">
      <c r="A4799" s="128">
        <v>45388.333333333336</v>
      </c>
      <c r="B4799" s="130">
        <v>137.99</v>
      </c>
      <c r="C4799" s="130">
        <v>45.3</v>
      </c>
    </row>
    <row r="4800" spans="1:3" x14ac:dyDescent="0.3">
      <c r="A4800" s="128">
        <v>45389.333333333336</v>
      </c>
      <c r="B4800" s="130">
        <v>137.96</v>
      </c>
      <c r="C4800" s="130">
        <v>45.3</v>
      </c>
    </row>
    <row r="4801" spans="1:3" x14ac:dyDescent="0.3">
      <c r="A4801" s="128">
        <v>45390.333333333336</v>
      </c>
      <c r="B4801" s="130">
        <v>137.96</v>
      </c>
      <c r="C4801" s="130">
        <v>45.3</v>
      </c>
    </row>
    <row r="4802" spans="1:3" x14ac:dyDescent="0.3">
      <c r="A4802" s="128">
        <v>45391.333333333336</v>
      </c>
      <c r="B4802" s="130">
        <v>137.94</v>
      </c>
      <c r="C4802" s="130">
        <v>45.3</v>
      </c>
    </row>
    <row r="4803" spans="1:3" x14ac:dyDescent="0.3">
      <c r="A4803" s="128">
        <v>45392.333333333336</v>
      </c>
      <c r="B4803" s="130">
        <v>137.94</v>
      </c>
      <c r="C4803" s="130">
        <v>45.3</v>
      </c>
    </row>
    <row r="4804" spans="1:3" x14ac:dyDescent="0.3">
      <c r="A4804" s="128">
        <v>45393.333333333336</v>
      </c>
      <c r="B4804" s="130">
        <v>137.93</v>
      </c>
      <c r="C4804" s="130">
        <v>45.3</v>
      </c>
    </row>
    <row r="4805" spans="1:3" x14ac:dyDescent="0.3">
      <c r="A4805" s="128">
        <v>45394.333333333336</v>
      </c>
      <c r="B4805" s="130">
        <v>137.93</v>
      </c>
      <c r="C4805" s="130">
        <v>45.3</v>
      </c>
    </row>
    <row r="4806" spans="1:3" x14ac:dyDescent="0.3">
      <c r="A4806" s="128">
        <v>45395.333333333336</v>
      </c>
      <c r="B4806" s="130">
        <v>137.9</v>
      </c>
      <c r="C4806" s="130">
        <v>45.3</v>
      </c>
    </row>
    <row r="4807" spans="1:3" x14ac:dyDescent="0.3">
      <c r="A4807" s="128">
        <v>45396.333333333336</v>
      </c>
      <c r="B4807" s="130">
        <v>137.87</v>
      </c>
      <c r="C4807" s="130">
        <v>45.3</v>
      </c>
    </row>
    <row r="4808" spans="1:3" x14ac:dyDescent="0.3">
      <c r="A4808" s="128">
        <v>45397.333333333336</v>
      </c>
      <c r="B4808" s="130">
        <v>137.83000000000001</v>
      </c>
      <c r="C4808" s="130">
        <v>45.3</v>
      </c>
    </row>
    <row r="4809" spans="1:3" x14ac:dyDescent="0.3">
      <c r="A4809" s="128">
        <v>45398.333333333336</v>
      </c>
      <c r="B4809" s="130">
        <v>137.81</v>
      </c>
      <c r="C4809" s="130">
        <v>45.3</v>
      </c>
    </row>
    <row r="4810" spans="1:3" x14ac:dyDescent="0.3">
      <c r="A4810" s="128">
        <v>45399.333333333336</v>
      </c>
      <c r="B4810" s="130">
        <v>137.79</v>
      </c>
      <c r="C4810" s="130">
        <v>45.3</v>
      </c>
    </row>
    <row r="4811" spans="1:3" x14ac:dyDescent="0.3">
      <c r="A4811" s="128">
        <v>45400.333333333336</v>
      </c>
      <c r="B4811" s="130">
        <v>137.72999999999999</v>
      </c>
      <c r="C4811" s="130">
        <v>45.3</v>
      </c>
    </row>
    <row r="4812" spans="1:3" x14ac:dyDescent="0.3">
      <c r="A4812" s="128">
        <v>45401.333333333336</v>
      </c>
      <c r="B4812" s="130">
        <v>137.71</v>
      </c>
      <c r="C4812" s="130">
        <v>45.3</v>
      </c>
    </row>
    <row r="4813" spans="1:3" x14ac:dyDescent="0.3">
      <c r="A4813" s="128">
        <v>45402.333333333336</v>
      </c>
      <c r="B4813" s="130">
        <v>137.5</v>
      </c>
      <c r="C4813" s="130">
        <v>45.3</v>
      </c>
    </row>
    <row r="4814" spans="1:3" x14ac:dyDescent="0.3">
      <c r="A4814" s="128">
        <v>45403.333333333336</v>
      </c>
      <c r="B4814" s="130">
        <v>137.32</v>
      </c>
      <c r="C4814" s="130">
        <v>45.3</v>
      </c>
    </row>
    <row r="4815" spans="1:3" x14ac:dyDescent="0.3">
      <c r="A4815" s="128">
        <v>45404.333333333336</v>
      </c>
      <c r="B4815" s="130">
        <v>137.12</v>
      </c>
      <c r="C4815" s="130">
        <v>45.3</v>
      </c>
    </row>
    <row r="4816" spans="1:3" x14ac:dyDescent="0.3">
      <c r="A4816" s="128">
        <v>45405.333333333336</v>
      </c>
      <c r="B4816" s="130">
        <v>136.81</v>
      </c>
      <c r="C4816" s="130">
        <v>45.3</v>
      </c>
    </row>
    <row r="4817" spans="1:3" x14ac:dyDescent="0.3">
      <c r="A4817" s="128">
        <v>45406.333333333336</v>
      </c>
      <c r="B4817" s="130">
        <v>136.33000000000001</v>
      </c>
      <c r="C4817" s="130">
        <v>45.3</v>
      </c>
    </row>
    <row r="4818" spans="1:3" x14ac:dyDescent="0.3">
      <c r="A4818" s="128">
        <v>45407.333333333336</v>
      </c>
      <c r="B4818" s="130">
        <v>135.86000000000001</v>
      </c>
      <c r="C4818" s="130">
        <v>44.21</v>
      </c>
    </row>
    <row r="4819" spans="1:3" x14ac:dyDescent="0.3">
      <c r="A4819" s="128">
        <v>45408.333333333336</v>
      </c>
      <c r="B4819" s="130">
        <v>135.29</v>
      </c>
      <c r="C4819" s="130">
        <v>43.11</v>
      </c>
    </row>
    <row r="4820" spans="1:3" x14ac:dyDescent="0.3">
      <c r="A4820" s="128">
        <v>45409.333333333336</v>
      </c>
      <c r="B4820" s="130">
        <v>134.72999999999999</v>
      </c>
      <c r="C4820" s="130">
        <v>43.11</v>
      </c>
    </row>
    <row r="4821" spans="1:3" x14ac:dyDescent="0.3">
      <c r="A4821" s="128">
        <v>45410.333333333336</v>
      </c>
      <c r="B4821" s="130">
        <v>134.22</v>
      </c>
      <c r="C4821" s="130">
        <v>43.11</v>
      </c>
    </row>
    <row r="4822" spans="1:3" x14ac:dyDescent="0.3">
      <c r="A4822" s="128">
        <v>45411.333333333336</v>
      </c>
      <c r="B4822" s="130">
        <v>134.16</v>
      </c>
      <c r="C4822" s="130">
        <v>43.11</v>
      </c>
    </row>
    <row r="4823" spans="1:3" x14ac:dyDescent="0.3">
      <c r="A4823" s="128">
        <v>45412.333333333336</v>
      </c>
      <c r="B4823" s="130">
        <v>133.97999999999999</v>
      </c>
      <c r="C4823" s="130">
        <v>43.11</v>
      </c>
    </row>
    <row r="4824" spans="1:3" x14ac:dyDescent="0.3">
      <c r="A4824" s="128">
        <v>45413.333333333336</v>
      </c>
      <c r="B4824" s="130">
        <v>133.97999999999999</v>
      </c>
      <c r="C4824" s="130">
        <v>43.11</v>
      </c>
    </row>
    <row r="4825" spans="1:3" x14ac:dyDescent="0.3">
      <c r="A4825" s="128">
        <v>45414.333333333336</v>
      </c>
      <c r="B4825" s="130">
        <v>133.94</v>
      </c>
      <c r="C4825" s="130">
        <v>43.11</v>
      </c>
    </row>
    <row r="4826" spans="1:3" x14ac:dyDescent="0.3">
      <c r="A4826" s="128">
        <v>45415.333333333336</v>
      </c>
      <c r="B4826" s="130">
        <v>133.94</v>
      </c>
      <c r="C4826" s="130">
        <v>43.11</v>
      </c>
    </row>
    <row r="4827" spans="1:3" x14ac:dyDescent="0.3">
      <c r="A4827" s="128">
        <v>45416.333333333336</v>
      </c>
      <c r="B4827" s="130">
        <v>133.91</v>
      </c>
      <c r="C4827" s="130">
        <v>43.11</v>
      </c>
    </row>
    <row r="4828" spans="1:3" x14ac:dyDescent="0.3">
      <c r="A4828" s="128">
        <v>45417.333333333336</v>
      </c>
      <c r="B4828" s="130">
        <v>133.88999999999999</v>
      </c>
      <c r="C4828" s="130">
        <v>43.11</v>
      </c>
    </row>
    <row r="4829" spans="1:3" x14ac:dyDescent="0.3">
      <c r="A4829" s="128">
        <v>45418.333333333336</v>
      </c>
      <c r="B4829" s="130">
        <v>133.88999999999999</v>
      </c>
      <c r="C4829" s="130">
        <v>43.12</v>
      </c>
    </row>
    <row r="4830" spans="1:3" x14ac:dyDescent="0.3">
      <c r="A4830" s="128">
        <v>45419.333333333336</v>
      </c>
      <c r="B4830" s="130">
        <v>133.88999999999999</v>
      </c>
      <c r="C4830" s="130">
        <v>43.11</v>
      </c>
    </row>
    <row r="4831" spans="1:3" x14ac:dyDescent="0.3">
      <c r="A4831" s="128">
        <v>45420.333333333336</v>
      </c>
      <c r="B4831" s="130">
        <v>133.9</v>
      </c>
      <c r="C4831" s="130">
        <v>43.11</v>
      </c>
    </row>
    <row r="4832" spans="1:3" x14ac:dyDescent="0.3">
      <c r="A4832" s="128">
        <v>45421.333333333336</v>
      </c>
      <c r="B4832" s="130">
        <v>133.88999999999999</v>
      </c>
      <c r="C4832" s="130">
        <v>43.12</v>
      </c>
    </row>
    <row r="4833" spans="1:3" x14ac:dyDescent="0.3">
      <c r="A4833" s="128">
        <v>45422.333333333336</v>
      </c>
      <c r="B4833" s="130">
        <v>133.93</v>
      </c>
      <c r="C4833" s="130">
        <v>43.11</v>
      </c>
    </row>
    <row r="4834" spans="1:3" x14ac:dyDescent="0.3">
      <c r="A4834" s="128">
        <v>45423.333333333336</v>
      </c>
      <c r="B4834" s="130">
        <v>133.94</v>
      </c>
      <c r="C4834" s="130">
        <v>43.11</v>
      </c>
    </row>
    <row r="4835" spans="1:3" x14ac:dyDescent="0.3">
      <c r="A4835" s="128">
        <v>45424.333333333336</v>
      </c>
      <c r="B4835" s="130">
        <v>133.93</v>
      </c>
      <c r="C4835" s="130">
        <v>43.11</v>
      </c>
    </row>
    <row r="4836" spans="1:3" x14ac:dyDescent="0.3">
      <c r="A4836" s="128">
        <v>45425.333333333336</v>
      </c>
      <c r="B4836" s="130">
        <v>133.93</v>
      </c>
      <c r="C4836" s="130">
        <v>43.11</v>
      </c>
    </row>
    <row r="4837" spans="1:3" x14ac:dyDescent="0.3">
      <c r="A4837" s="128">
        <v>45426.333333333336</v>
      </c>
      <c r="B4837" s="130">
        <v>133.91999999999999</v>
      </c>
      <c r="C4837" s="130">
        <v>43.11</v>
      </c>
    </row>
    <row r="4838" spans="1:3" x14ac:dyDescent="0.3">
      <c r="A4838" s="128">
        <v>45427.333333333336</v>
      </c>
      <c r="B4838" s="130">
        <v>133.91999999999999</v>
      </c>
      <c r="C4838" s="130">
        <v>43.12</v>
      </c>
    </row>
    <row r="4839" spans="1:3" x14ac:dyDescent="0.3">
      <c r="A4839" s="128">
        <v>45428.333333333336</v>
      </c>
      <c r="B4839" s="130">
        <v>133.91999999999999</v>
      </c>
      <c r="C4839" s="130">
        <v>43.12</v>
      </c>
    </row>
    <row r="4840" spans="1:3" x14ac:dyDescent="0.3">
      <c r="A4840" s="128">
        <v>45429.333333333336</v>
      </c>
      <c r="B4840" s="130">
        <v>133.74</v>
      </c>
      <c r="C4840" s="130">
        <v>43.12</v>
      </c>
    </row>
    <row r="4841" spans="1:3" x14ac:dyDescent="0.3">
      <c r="A4841" s="128">
        <v>45430.333333333336</v>
      </c>
      <c r="B4841" s="130">
        <v>133.52000000000001</v>
      </c>
      <c r="C4841" s="130">
        <v>43.12</v>
      </c>
    </row>
    <row r="4842" spans="1:3" x14ac:dyDescent="0.3">
      <c r="A4842" s="128">
        <v>45431.333333333336</v>
      </c>
      <c r="B4842" s="130">
        <v>133.29</v>
      </c>
      <c r="C4842" s="130">
        <v>43.11</v>
      </c>
    </row>
    <row r="4843" spans="1:3" x14ac:dyDescent="0.3">
      <c r="A4843" s="128">
        <v>45432.333333333336</v>
      </c>
      <c r="B4843" s="130">
        <v>133.22</v>
      </c>
      <c r="C4843" s="130">
        <v>44.17</v>
      </c>
    </row>
    <row r="4844" spans="1:3" x14ac:dyDescent="0.3">
      <c r="A4844" s="128">
        <v>45433.333333333336</v>
      </c>
      <c r="B4844" s="130">
        <v>133.21</v>
      </c>
      <c r="C4844" s="130">
        <v>44.44</v>
      </c>
    </row>
    <row r="4845" spans="1:3" x14ac:dyDescent="0.3">
      <c r="A4845" s="128">
        <v>45434.333333333336</v>
      </c>
      <c r="B4845" s="130">
        <v>133</v>
      </c>
      <c r="C4845" s="130">
        <v>44.63</v>
      </c>
    </row>
    <row r="4846" spans="1:3" x14ac:dyDescent="0.3">
      <c r="A4846" s="128">
        <v>45435.333333333336</v>
      </c>
      <c r="B4846" s="130">
        <v>132.99</v>
      </c>
      <c r="C4846" s="130">
        <v>44.73</v>
      </c>
    </row>
    <row r="4847" spans="1:3" x14ac:dyDescent="0.3">
      <c r="A4847" s="128">
        <v>45436.333333333336</v>
      </c>
      <c r="B4847" s="130">
        <v>132.76</v>
      </c>
      <c r="C4847" s="130">
        <v>44.79</v>
      </c>
    </row>
    <row r="4848" spans="1:3" x14ac:dyDescent="0.3">
      <c r="A4848" s="128">
        <v>45437.333333333336</v>
      </c>
      <c r="B4848" s="130">
        <v>132.5</v>
      </c>
      <c r="C4848" s="130">
        <v>44.82</v>
      </c>
    </row>
    <row r="4849" spans="1:3" x14ac:dyDescent="0.3">
      <c r="A4849" s="128">
        <v>45438.333333333336</v>
      </c>
      <c r="B4849" s="130">
        <v>132.25</v>
      </c>
      <c r="C4849" s="130">
        <v>44.86</v>
      </c>
    </row>
    <row r="4850" spans="1:3" x14ac:dyDescent="0.3">
      <c r="A4850" s="128">
        <v>45439.333333333336</v>
      </c>
      <c r="B4850" s="130">
        <v>132.21</v>
      </c>
      <c r="C4850" s="130">
        <v>44.86</v>
      </c>
    </row>
    <row r="4851" spans="1:3" x14ac:dyDescent="0.3">
      <c r="A4851" s="128">
        <v>45440.333333333336</v>
      </c>
      <c r="B4851" s="130">
        <v>131.99</v>
      </c>
      <c r="C4851" s="130">
        <v>44.86</v>
      </c>
    </row>
    <row r="4852" spans="1:3" x14ac:dyDescent="0.3">
      <c r="A4852" s="128">
        <v>45441.333333333336</v>
      </c>
      <c r="B4852" s="130">
        <v>131.77000000000001</v>
      </c>
      <c r="C4852" s="130">
        <v>44.92</v>
      </c>
    </row>
    <row r="4853" spans="1:3" x14ac:dyDescent="0.3">
      <c r="A4853" s="128">
        <v>45442.333333333336</v>
      </c>
      <c r="B4853" s="130">
        <v>131.58000000000001</v>
      </c>
      <c r="C4853" s="130">
        <v>44.88</v>
      </c>
    </row>
    <row r="4854" spans="1:3" x14ac:dyDescent="0.3">
      <c r="A4854" s="128">
        <v>45443.333333333336</v>
      </c>
      <c r="B4854" s="130">
        <v>131.4</v>
      </c>
      <c r="C4854" s="130">
        <v>44.88</v>
      </c>
    </row>
    <row r="4855" spans="1:3" x14ac:dyDescent="0.3">
      <c r="A4855" s="128">
        <v>45444.333333333336</v>
      </c>
      <c r="B4855" s="130">
        <v>131.43</v>
      </c>
      <c r="C4855" s="130">
        <v>44.87</v>
      </c>
    </row>
    <row r="4856" spans="1:3" x14ac:dyDescent="0.3">
      <c r="A4856" s="128">
        <v>45445.333333333336</v>
      </c>
      <c r="B4856" s="130">
        <v>131.46</v>
      </c>
      <c r="C4856" s="130">
        <v>44.88</v>
      </c>
    </row>
    <row r="4857" spans="1:3" x14ac:dyDescent="0.3">
      <c r="A4857" s="128">
        <v>45446.333333333336</v>
      </c>
      <c r="B4857" s="130">
        <v>131.55000000000001</v>
      </c>
      <c r="C4857" s="130">
        <v>44.87</v>
      </c>
    </row>
    <row r="4858" spans="1:3" x14ac:dyDescent="0.3">
      <c r="A4858" s="128">
        <v>45447.333333333336</v>
      </c>
      <c r="B4858" s="130">
        <v>131.49</v>
      </c>
      <c r="C4858" s="130">
        <v>44.86</v>
      </c>
    </row>
    <row r="4859" spans="1:3" x14ac:dyDescent="0.3">
      <c r="A4859" s="128">
        <v>45448.333333333336</v>
      </c>
      <c r="B4859" s="130">
        <v>131.29</v>
      </c>
      <c r="C4859" s="130">
        <v>44.89</v>
      </c>
    </row>
    <row r="4860" spans="1:3" x14ac:dyDescent="0.3">
      <c r="A4860" s="128">
        <v>45449.333333333336</v>
      </c>
      <c r="B4860" s="130">
        <v>131.09</v>
      </c>
      <c r="C4860" s="130">
        <v>44.88</v>
      </c>
    </row>
    <row r="4861" spans="1:3" x14ac:dyDescent="0.3">
      <c r="A4861" s="128">
        <v>45450.333333333336</v>
      </c>
      <c r="B4861" s="130">
        <v>130.88999999999999</v>
      </c>
      <c r="C4861" s="130">
        <v>44.88</v>
      </c>
    </row>
    <row r="4862" spans="1:3" x14ac:dyDescent="0.3">
      <c r="A4862" s="128">
        <v>45451.333333333336</v>
      </c>
      <c r="B4862" s="130">
        <v>130.68</v>
      </c>
      <c r="C4862" s="130">
        <v>44.87</v>
      </c>
    </row>
    <row r="4863" spans="1:3" x14ac:dyDescent="0.3">
      <c r="A4863" s="128">
        <v>45452.333333333336</v>
      </c>
      <c r="B4863" s="130">
        <v>130.59</v>
      </c>
      <c r="C4863" s="130">
        <v>44.89</v>
      </c>
    </row>
    <row r="4864" spans="1:3" x14ac:dyDescent="0.3">
      <c r="A4864" s="128">
        <v>45453.333333333336</v>
      </c>
      <c r="B4864" s="130">
        <v>130.97999999999999</v>
      </c>
      <c r="C4864" s="130">
        <v>44.88</v>
      </c>
    </row>
    <row r="4865" spans="1:3" x14ac:dyDescent="0.3">
      <c r="A4865" s="128">
        <v>45454.333333333336</v>
      </c>
      <c r="B4865" s="130">
        <v>131.81</v>
      </c>
      <c r="C4865" s="130">
        <v>44.88</v>
      </c>
    </row>
    <row r="4866" spans="1:3" x14ac:dyDescent="0.3">
      <c r="A4866" s="128">
        <v>45455.333333333336</v>
      </c>
      <c r="B4866" s="130">
        <v>132.15</v>
      </c>
      <c r="C4866" s="130">
        <v>44.91</v>
      </c>
    </row>
    <row r="4867" spans="1:3" x14ac:dyDescent="0.3">
      <c r="A4867" s="128">
        <v>45456.333333333336</v>
      </c>
      <c r="B4867" s="130">
        <v>132.05000000000001</v>
      </c>
      <c r="C4867" s="130">
        <v>44.89</v>
      </c>
    </row>
    <row r="4868" spans="1:3" x14ac:dyDescent="0.3">
      <c r="A4868" s="128">
        <v>45457.333333333336</v>
      </c>
      <c r="B4868" s="130">
        <v>131.77000000000001</v>
      </c>
      <c r="C4868" s="130">
        <v>44.87</v>
      </c>
    </row>
    <row r="4869" spans="1:3" x14ac:dyDescent="0.3">
      <c r="A4869" s="128">
        <v>45458.333333333336</v>
      </c>
      <c r="B4869" s="130">
        <v>131.37</v>
      </c>
      <c r="C4869" s="130">
        <v>44.86</v>
      </c>
    </row>
    <row r="4870" spans="1:3" x14ac:dyDescent="0.3">
      <c r="A4870" s="128">
        <v>45459.333333333336</v>
      </c>
      <c r="B4870" s="130">
        <v>131.15</v>
      </c>
      <c r="C4870" s="130">
        <v>44.88</v>
      </c>
    </row>
    <row r="4871" spans="1:3" x14ac:dyDescent="0.3">
      <c r="A4871" s="128">
        <v>45460.333333333336</v>
      </c>
      <c r="B4871" s="130">
        <v>131.22</v>
      </c>
      <c r="C4871" s="130">
        <v>44.87</v>
      </c>
    </row>
    <row r="4872" spans="1:3" x14ac:dyDescent="0.3">
      <c r="A4872" s="128">
        <v>45461.333333333336</v>
      </c>
      <c r="B4872" s="130">
        <v>131.29</v>
      </c>
      <c r="C4872" s="130">
        <v>44.86</v>
      </c>
    </row>
    <row r="4873" spans="1:3" x14ac:dyDescent="0.3">
      <c r="A4873" s="128">
        <v>45462.333333333336</v>
      </c>
      <c r="B4873" s="130">
        <v>131.29</v>
      </c>
      <c r="C4873" s="130">
        <v>44.89</v>
      </c>
    </row>
    <row r="4874" spans="1:3" x14ac:dyDescent="0.3">
      <c r="A4874" s="128">
        <v>45463.333333333336</v>
      </c>
      <c r="B4874" s="130">
        <v>131.34</v>
      </c>
      <c r="C4874" s="130">
        <v>44.86</v>
      </c>
    </row>
    <row r="4875" spans="1:3" x14ac:dyDescent="0.3">
      <c r="A4875" s="128">
        <v>45464.333333333336</v>
      </c>
      <c r="B4875" s="130">
        <v>131.46</v>
      </c>
      <c r="C4875" s="130">
        <v>44.85</v>
      </c>
    </row>
    <row r="4876" spans="1:3" x14ac:dyDescent="0.3">
      <c r="A4876" s="128">
        <v>45465.333333333336</v>
      </c>
      <c r="B4876" s="130">
        <v>131.63</v>
      </c>
      <c r="C4876" s="130">
        <v>44.87</v>
      </c>
    </row>
    <row r="4877" spans="1:3" x14ac:dyDescent="0.3">
      <c r="A4877" s="128">
        <v>45466.333333333336</v>
      </c>
      <c r="B4877" s="130">
        <v>132.72999999999999</v>
      </c>
      <c r="C4877" s="130">
        <v>44.89</v>
      </c>
    </row>
    <row r="4878" spans="1:3" x14ac:dyDescent="0.3">
      <c r="A4878" s="128">
        <v>45467.333333333336</v>
      </c>
      <c r="B4878" s="130">
        <v>134.25</v>
      </c>
      <c r="C4878" s="130">
        <v>44.9</v>
      </c>
    </row>
    <row r="4879" spans="1:3" x14ac:dyDescent="0.3">
      <c r="A4879" s="128">
        <v>45468.333333333336</v>
      </c>
      <c r="B4879" s="130">
        <v>135.01</v>
      </c>
      <c r="C4879" s="130">
        <v>44.91</v>
      </c>
    </row>
    <row r="4880" spans="1:3" x14ac:dyDescent="0.3">
      <c r="A4880" s="128">
        <v>45469.333333333336</v>
      </c>
      <c r="B4880" s="130">
        <v>135.63999999999999</v>
      </c>
      <c r="C4880" s="130">
        <v>44.95</v>
      </c>
    </row>
    <row r="4881" spans="1:3" x14ac:dyDescent="0.3">
      <c r="A4881" s="128">
        <v>45470.333333333336</v>
      </c>
      <c r="B4881" s="130">
        <v>135.93</v>
      </c>
      <c r="C4881" s="130">
        <v>44.92</v>
      </c>
    </row>
    <row r="4882" spans="1:3" x14ac:dyDescent="0.3">
      <c r="A4882" s="128">
        <v>45471.333333333336</v>
      </c>
      <c r="B4882" s="130">
        <v>135.96</v>
      </c>
      <c r="C4882" s="130">
        <v>44.88</v>
      </c>
    </row>
    <row r="4883" spans="1:3" x14ac:dyDescent="0.3">
      <c r="A4883" s="128">
        <v>45472.333333333336</v>
      </c>
      <c r="B4883" s="130">
        <v>135.88999999999999</v>
      </c>
      <c r="C4883" s="130">
        <v>44.89</v>
      </c>
    </row>
    <row r="4884" spans="1:3" x14ac:dyDescent="0.3">
      <c r="A4884" s="128">
        <v>45473.333333333336</v>
      </c>
      <c r="B4884" s="130">
        <v>136.33000000000001</v>
      </c>
      <c r="C4884" s="130">
        <v>44.89</v>
      </c>
    </row>
    <row r="4885" spans="1:3" x14ac:dyDescent="0.3">
      <c r="A4885" s="128">
        <v>45474.333333333336</v>
      </c>
      <c r="B4885" s="130">
        <v>136.38</v>
      </c>
      <c r="C4885" s="130">
        <v>44.89</v>
      </c>
    </row>
    <row r="4886" spans="1:3" x14ac:dyDescent="0.3">
      <c r="A4886" s="128">
        <v>45475.333333333336</v>
      </c>
      <c r="B4886" s="130">
        <v>135.94999999999999</v>
      </c>
      <c r="C4886" s="130">
        <v>44.88</v>
      </c>
    </row>
    <row r="4887" spans="1:3" x14ac:dyDescent="0.3">
      <c r="A4887" s="128">
        <v>45476.333333333336</v>
      </c>
      <c r="B4887" s="130">
        <v>135.26</v>
      </c>
      <c r="C4887" s="130">
        <v>44.92</v>
      </c>
    </row>
    <row r="4888" spans="1:3" x14ac:dyDescent="0.3">
      <c r="A4888" s="128">
        <v>45477.333333333336</v>
      </c>
      <c r="B4888" s="130">
        <v>134.61000000000001</v>
      </c>
      <c r="C4888" s="130">
        <v>44.93</v>
      </c>
    </row>
    <row r="4889" spans="1:3" x14ac:dyDescent="0.3">
      <c r="A4889" s="128">
        <v>45478.333333333336</v>
      </c>
      <c r="B4889" s="130">
        <v>133.88</v>
      </c>
      <c r="C4889" s="130">
        <v>44.91</v>
      </c>
    </row>
    <row r="4890" spans="1:3" x14ac:dyDescent="0.3">
      <c r="A4890" s="128">
        <v>45479.333333333336</v>
      </c>
      <c r="B4890" s="130">
        <v>133.47</v>
      </c>
      <c r="C4890" s="130">
        <v>44.9</v>
      </c>
    </row>
    <row r="4891" spans="1:3" x14ac:dyDescent="0.3">
      <c r="A4891" s="128">
        <v>45480.333333333336</v>
      </c>
      <c r="B4891" s="130">
        <v>132.94</v>
      </c>
      <c r="C4891" s="130">
        <v>44.89</v>
      </c>
    </row>
    <row r="4892" spans="1:3" x14ac:dyDescent="0.3">
      <c r="A4892" s="128">
        <v>45481.333333333336</v>
      </c>
      <c r="B4892" s="130">
        <v>132.68</v>
      </c>
      <c r="C4892" s="130">
        <v>44.9</v>
      </c>
    </row>
    <row r="4893" spans="1:3" x14ac:dyDescent="0.3">
      <c r="A4893" s="128">
        <v>45482.333333333336</v>
      </c>
      <c r="B4893" s="130">
        <v>131.97999999999999</v>
      </c>
      <c r="C4893" s="130">
        <v>44.89</v>
      </c>
    </row>
    <row r="4894" spans="1:3" x14ac:dyDescent="0.3">
      <c r="A4894" s="128">
        <v>45483.333333333336</v>
      </c>
      <c r="B4894" s="130">
        <v>131.32</v>
      </c>
      <c r="C4894" s="130">
        <v>44.92</v>
      </c>
    </row>
    <row r="4895" spans="1:3" x14ac:dyDescent="0.3">
      <c r="A4895" s="128">
        <v>45484.333333333336</v>
      </c>
      <c r="B4895" s="130">
        <v>131.34</v>
      </c>
      <c r="C4895" s="130">
        <v>44.92</v>
      </c>
    </row>
    <row r="4896" spans="1:3" x14ac:dyDescent="0.3">
      <c r="A4896" s="128">
        <v>45485.333333333336</v>
      </c>
      <c r="B4896" s="130">
        <v>131.5</v>
      </c>
      <c r="C4896" s="130">
        <v>44.93</v>
      </c>
    </row>
    <row r="4897" spans="1:3" x14ac:dyDescent="0.3">
      <c r="A4897" s="128">
        <v>45486.333333333336</v>
      </c>
      <c r="B4897" s="130">
        <v>132.44</v>
      </c>
      <c r="C4897" s="130">
        <v>44.95</v>
      </c>
    </row>
    <row r="4898" spans="1:3" x14ac:dyDescent="0.3">
      <c r="A4898" s="128">
        <v>45487.333333333336</v>
      </c>
      <c r="B4898" s="130">
        <v>133.87</v>
      </c>
      <c r="C4898" s="130">
        <v>44.98</v>
      </c>
    </row>
    <row r="4899" spans="1:3" x14ac:dyDescent="0.3">
      <c r="A4899" s="128">
        <v>45488.333333333336</v>
      </c>
      <c r="B4899" s="130">
        <v>137.03</v>
      </c>
      <c r="C4899" s="130">
        <v>44.99</v>
      </c>
    </row>
    <row r="4900" spans="1:3" x14ac:dyDescent="0.3">
      <c r="A4900" s="128">
        <v>45489.333333333336</v>
      </c>
      <c r="B4900" s="130">
        <v>138.71</v>
      </c>
      <c r="C4900" s="130">
        <v>44.98</v>
      </c>
    </row>
    <row r="4901" spans="1:3" x14ac:dyDescent="0.3">
      <c r="A4901" s="128">
        <v>45490.333333333336</v>
      </c>
      <c r="B4901" s="130">
        <v>141.66</v>
      </c>
      <c r="C4901" s="130">
        <v>45.15</v>
      </c>
    </row>
    <row r="4902" spans="1:3" x14ac:dyDescent="0.3">
      <c r="A4902" s="128">
        <v>45491.333333333336</v>
      </c>
      <c r="B4902" s="130">
        <v>144.82</v>
      </c>
      <c r="C4902" s="130">
        <v>45.59</v>
      </c>
    </row>
    <row r="4903" spans="1:3" x14ac:dyDescent="0.3">
      <c r="A4903" s="128">
        <v>45492.333333333336</v>
      </c>
      <c r="B4903" s="130">
        <v>147.29</v>
      </c>
      <c r="C4903" s="130">
        <v>45.61</v>
      </c>
    </row>
    <row r="4904" spans="1:3" x14ac:dyDescent="0.3">
      <c r="A4904" s="128">
        <v>45493.333333333336</v>
      </c>
      <c r="B4904" s="130">
        <v>147.68</v>
      </c>
      <c r="C4904" s="130">
        <v>45.7</v>
      </c>
    </row>
    <row r="4905" spans="1:3" x14ac:dyDescent="0.3">
      <c r="A4905" s="128">
        <v>45494.333333333336</v>
      </c>
      <c r="B4905" s="130">
        <v>147.61000000000001</v>
      </c>
      <c r="C4905" s="130">
        <v>45.7</v>
      </c>
    </row>
    <row r="4906" spans="1:3" x14ac:dyDescent="0.3">
      <c r="A4906" s="128">
        <v>45495.333333333336</v>
      </c>
      <c r="B4906" s="130">
        <v>147.72999999999999</v>
      </c>
      <c r="C4906" s="130">
        <v>45.7</v>
      </c>
    </row>
    <row r="4907" spans="1:3" x14ac:dyDescent="0.3">
      <c r="A4907" s="128">
        <v>45496.333333333336</v>
      </c>
      <c r="B4907" s="130">
        <v>147.69</v>
      </c>
      <c r="C4907" s="130">
        <v>45.69</v>
      </c>
    </row>
    <row r="4908" spans="1:3" x14ac:dyDescent="0.3">
      <c r="A4908" s="128">
        <v>45497.333333333336</v>
      </c>
      <c r="B4908" s="130">
        <v>147.49</v>
      </c>
      <c r="C4908" s="130">
        <v>45.63</v>
      </c>
    </row>
    <row r="4909" spans="1:3" x14ac:dyDescent="0.3">
      <c r="A4909" s="128">
        <v>45498.333333333336</v>
      </c>
      <c r="B4909" s="130">
        <v>148.12</v>
      </c>
      <c r="C4909" s="130">
        <v>45.69</v>
      </c>
    </row>
    <row r="4910" spans="1:3" x14ac:dyDescent="0.3">
      <c r="A4910" s="128">
        <v>45499.333333333336</v>
      </c>
      <c r="B4910" s="130">
        <v>148.12</v>
      </c>
      <c r="C4910" s="130">
        <v>45.69</v>
      </c>
    </row>
    <row r="4911" spans="1:3" x14ac:dyDescent="0.3">
      <c r="A4911" s="128">
        <v>45500.333333333336</v>
      </c>
      <c r="B4911" s="130">
        <v>148.81</v>
      </c>
      <c r="C4911" s="130">
        <v>45.69</v>
      </c>
    </row>
    <row r="4912" spans="1:3" x14ac:dyDescent="0.3">
      <c r="A4912" s="128">
        <v>45501.333333333336</v>
      </c>
      <c r="B4912" s="130">
        <v>148.78</v>
      </c>
      <c r="C4912" s="130">
        <v>45.59</v>
      </c>
    </row>
    <row r="4913" spans="1:3" x14ac:dyDescent="0.3">
      <c r="A4913" s="128">
        <v>45502.333333333336</v>
      </c>
      <c r="B4913" s="130">
        <v>148.69999999999999</v>
      </c>
      <c r="C4913" s="130">
        <v>45.59</v>
      </c>
    </row>
    <row r="4914" spans="1:3" x14ac:dyDescent="0.3">
      <c r="A4914" s="128">
        <v>45503.333333333336</v>
      </c>
      <c r="B4914" s="130">
        <v>148.4</v>
      </c>
      <c r="C4914" s="130">
        <v>45.59</v>
      </c>
    </row>
    <row r="4915" spans="1:3" x14ac:dyDescent="0.3">
      <c r="A4915" s="128">
        <v>45504.333333333336</v>
      </c>
      <c r="B4915" s="130">
        <v>148.01</v>
      </c>
      <c r="C4915" s="130">
        <v>45.59</v>
      </c>
    </row>
    <row r="4916" spans="1:3" x14ac:dyDescent="0.3">
      <c r="A4916" s="128">
        <v>45505.333333333336</v>
      </c>
      <c r="B4916" s="130">
        <v>147.69</v>
      </c>
      <c r="C4916" s="130">
        <v>45.57</v>
      </c>
    </row>
    <row r="4917" spans="1:3" x14ac:dyDescent="0.3">
      <c r="A4917" s="128">
        <v>45506.333333333336</v>
      </c>
      <c r="B4917" s="130">
        <v>147.34</v>
      </c>
      <c r="C4917" s="130">
        <v>45.55</v>
      </c>
    </row>
    <row r="4918" spans="1:3" x14ac:dyDescent="0.3">
      <c r="A4918" s="128">
        <v>45507.333333333336</v>
      </c>
      <c r="B4918" s="130">
        <v>146.81</v>
      </c>
      <c r="C4918" s="130">
        <v>45.59</v>
      </c>
    </row>
    <row r="4919" spans="1:3" x14ac:dyDescent="0.3">
      <c r="A4919" s="128">
        <v>45508.333333333336</v>
      </c>
      <c r="B4919" s="130">
        <v>146.51</v>
      </c>
      <c r="C4919" s="130">
        <v>45.12</v>
      </c>
    </row>
    <row r="4920" spans="1:3" x14ac:dyDescent="0.3">
      <c r="A4920" s="128">
        <v>45509.333333333336</v>
      </c>
      <c r="B4920" s="130">
        <v>146.65</v>
      </c>
      <c r="C4920" s="130">
        <v>45.07</v>
      </c>
    </row>
    <row r="4921" spans="1:3" x14ac:dyDescent="0.3">
      <c r="A4921" s="128">
        <v>45510.333333333336</v>
      </c>
      <c r="B4921" s="130">
        <v>146.69</v>
      </c>
      <c r="C4921" s="130">
        <v>45.53</v>
      </c>
    </row>
    <row r="4922" spans="1:3" x14ac:dyDescent="0.3">
      <c r="A4922" s="128">
        <v>45511.333333333336</v>
      </c>
      <c r="B4922" s="130">
        <v>146.26</v>
      </c>
      <c r="C4922" s="130">
        <v>45.53</v>
      </c>
    </row>
    <row r="4923" spans="1:3" x14ac:dyDescent="0.3">
      <c r="A4923" s="128">
        <v>45512.333333333336</v>
      </c>
      <c r="B4923" s="130">
        <v>145.74</v>
      </c>
      <c r="C4923" s="130">
        <v>45.59</v>
      </c>
    </row>
    <row r="4924" spans="1:3" x14ac:dyDescent="0.3">
      <c r="A4924" s="128">
        <v>45513.333333333336</v>
      </c>
      <c r="B4924" s="130">
        <v>145.22999999999999</v>
      </c>
      <c r="C4924" s="130">
        <v>45.59</v>
      </c>
    </row>
    <row r="4925" spans="1:3" x14ac:dyDescent="0.3">
      <c r="A4925" s="128">
        <v>45514.333333333336</v>
      </c>
      <c r="B4925" s="130">
        <v>144.49</v>
      </c>
      <c r="C4925" s="130">
        <v>45.6</v>
      </c>
    </row>
    <row r="4926" spans="1:3" x14ac:dyDescent="0.3">
      <c r="A4926" s="128">
        <v>45515.333333333336</v>
      </c>
      <c r="B4926" s="130">
        <v>143.71</v>
      </c>
      <c r="C4926" s="130">
        <v>45.3</v>
      </c>
    </row>
    <row r="4927" spans="1:3" x14ac:dyDescent="0.3">
      <c r="A4927" s="128">
        <v>45516.333333333336</v>
      </c>
      <c r="B4927" s="130">
        <v>143.19</v>
      </c>
      <c r="C4927" s="130">
        <v>45.6</v>
      </c>
    </row>
    <row r="4928" spans="1:3" x14ac:dyDescent="0.3">
      <c r="A4928" s="128">
        <v>45517.333333333336</v>
      </c>
      <c r="B4928" s="130">
        <v>142.68</v>
      </c>
      <c r="C4928" s="130">
        <v>45.59</v>
      </c>
    </row>
    <row r="4929" spans="1:3" x14ac:dyDescent="0.3">
      <c r="A4929" s="128">
        <v>45518.333333333336</v>
      </c>
      <c r="B4929" s="130">
        <v>141.83000000000001</v>
      </c>
      <c r="C4929" s="130">
        <v>45.61</v>
      </c>
    </row>
    <row r="4930" spans="1:3" x14ac:dyDescent="0.3">
      <c r="A4930" s="128">
        <v>45519.333333333336</v>
      </c>
      <c r="B4930" s="130">
        <v>140.94999999999999</v>
      </c>
      <c r="C4930" s="130">
        <v>45.6</v>
      </c>
    </row>
    <row r="4931" spans="1:3" x14ac:dyDescent="0.3">
      <c r="A4931" s="128">
        <v>45520.333333333336</v>
      </c>
      <c r="B4931" s="130">
        <v>139.97999999999999</v>
      </c>
      <c r="C4931" s="130">
        <v>45.62</v>
      </c>
    </row>
    <row r="4932" spans="1:3" x14ac:dyDescent="0.3">
      <c r="A4932" s="128">
        <v>45521.333333333336</v>
      </c>
      <c r="B4932" s="130">
        <v>139</v>
      </c>
      <c r="C4932" s="130">
        <v>45.63</v>
      </c>
    </row>
    <row r="4933" spans="1:3" x14ac:dyDescent="0.3">
      <c r="A4933" s="128">
        <v>45522.333333333336</v>
      </c>
      <c r="B4933" s="130">
        <v>138.04</v>
      </c>
      <c r="C4933" s="130">
        <v>45.63</v>
      </c>
    </row>
    <row r="4934" spans="1:3" x14ac:dyDescent="0.3">
      <c r="A4934" s="128">
        <v>45523.333333333336</v>
      </c>
      <c r="B4934" s="130">
        <v>137.34</v>
      </c>
      <c r="C4934" s="130">
        <v>45.63</v>
      </c>
    </row>
    <row r="4935" spans="1:3" x14ac:dyDescent="0.3">
      <c r="A4935" s="128">
        <v>45524.333333333336</v>
      </c>
      <c r="B4935" s="130">
        <v>136.31</v>
      </c>
      <c r="C4935" s="130">
        <v>45.63</v>
      </c>
    </row>
    <row r="4936" spans="1:3" x14ac:dyDescent="0.3">
      <c r="A4936" s="128">
        <v>45525.333333333336</v>
      </c>
      <c r="B4936" s="130">
        <v>135.65</v>
      </c>
      <c r="C4936" s="130">
        <v>45.48</v>
      </c>
    </row>
    <row r="4937" spans="1:3" x14ac:dyDescent="0.3">
      <c r="A4937" s="128">
        <v>45526.333333333336</v>
      </c>
      <c r="B4937" s="130">
        <v>135.13999999999999</v>
      </c>
      <c r="C4937" s="130">
        <v>45.1</v>
      </c>
    </row>
    <row r="4938" spans="1:3" x14ac:dyDescent="0.3">
      <c r="A4938" s="128">
        <v>45527.333333333336</v>
      </c>
      <c r="B4938" s="130">
        <v>134.79</v>
      </c>
      <c r="C4938" s="130">
        <v>45.05</v>
      </c>
    </row>
    <row r="4939" spans="1:3" x14ac:dyDescent="0.3">
      <c r="A4939" s="128">
        <v>45528.333333333336</v>
      </c>
      <c r="B4939" s="130">
        <v>134.57</v>
      </c>
      <c r="C4939" s="130">
        <v>45.1</v>
      </c>
    </row>
    <row r="4940" spans="1:3" x14ac:dyDescent="0.3">
      <c r="A4940" s="128">
        <v>45529.333333333336</v>
      </c>
      <c r="B4940" s="130">
        <v>134.66999999999999</v>
      </c>
      <c r="C4940" s="130">
        <v>45.1</v>
      </c>
    </row>
    <row r="4941" spans="1:3" x14ac:dyDescent="0.3">
      <c r="A4941" s="128">
        <v>45530.333333333336</v>
      </c>
      <c r="B4941" s="130">
        <v>134.85</v>
      </c>
      <c r="C4941" s="130">
        <v>45</v>
      </c>
    </row>
    <row r="4942" spans="1:3" x14ac:dyDescent="0.3">
      <c r="A4942" s="128">
        <v>45531.333333333336</v>
      </c>
      <c r="B4942" s="130">
        <v>134.65</v>
      </c>
      <c r="C4942" s="130">
        <v>45.1</v>
      </c>
    </row>
    <row r="4943" spans="1:3" x14ac:dyDescent="0.3">
      <c r="A4943" s="128">
        <v>45532.333333333336</v>
      </c>
      <c r="B4943" s="130">
        <v>134.44999999999999</v>
      </c>
      <c r="C4943" s="130">
        <v>45.1</v>
      </c>
    </row>
    <row r="4944" spans="1:3" x14ac:dyDescent="0.3">
      <c r="A4944" s="128">
        <v>45533.333333333336</v>
      </c>
      <c r="B4944" s="130">
        <v>134.6</v>
      </c>
      <c r="C4944" s="130">
        <v>45.21</v>
      </c>
    </row>
    <row r="4945" spans="1:3" x14ac:dyDescent="0.3">
      <c r="A4945" s="128">
        <v>45534.333333333336</v>
      </c>
      <c r="B4945" s="130">
        <v>134.61000000000001</v>
      </c>
      <c r="C4945" s="130">
        <v>45.29</v>
      </c>
    </row>
    <row r="4946" spans="1:3" x14ac:dyDescent="0.3">
      <c r="A4946" s="128">
        <v>45535.333333333336</v>
      </c>
      <c r="B4946" s="130">
        <v>134.26</v>
      </c>
      <c r="C4946" s="130">
        <v>45.1</v>
      </c>
    </row>
    <row r="4947" spans="1:3" x14ac:dyDescent="0.3">
      <c r="A4947" s="128">
        <v>45536.333333333336</v>
      </c>
      <c r="B4947" s="130">
        <v>134.22</v>
      </c>
      <c r="C4947" s="130">
        <v>45.1</v>
      </c>
    </row>
    <row r="4948" spans="1:3" x14ac:dyDescent="0.3">
      <c r="A4948" s="128">
        <v>45537.333333333336</v>
      </c>
      <c r="B4948" s="130">
        <v>135.30000000000001</v>
      </c>
      <c r="C4948" s="130">
        <v>45.54</v>
      </c>
    </row>
    <row r="4949" spans="1:3" x14ac:dyDescent="0.3">
      <c r="A4949" s="128">
        <v>45538.333333333336</v>
      </c>
      <c r="B4949" s="130">
        <v>135.66</v>
      </c>
      <c r="C4949" s="130">
        <v>45.53</v>
      </c>
    </row>
    <row r="4950" spans="1:3" x14ac:dyDescent="0.3">
      <c r="A4950" s="128">
        <v>45539.333333333336</v>
      </c>
      <c r="B4950" s="130">
        <v>136.21</v>
      </c>
      <c r="C4950" s="130">
        <v>45.59</v>
      </c>
    </row>
    <row r="4951" spans="1:3" x14ac:dyDescent="0.3">
      <c r="A4951" s="128">
        <v>45540.333333333336</v>
      </c>
      <c r="B4951" s="130">
        <v>138.09</v>
      </c>
      <c r="C4951" s="130">
        <v>45.63</v>
      </c>
    </row>
    <row r="4952" spans="1:3" x14ac:dyDescent="0.3">
      <c r="A4952" s="128">
        <v>45541.333333333336</v>
      </c>
      <c r="B4952" s="130">
        <v>138.44999999999999</v>
      </c>
      <c r="C4952" s="130">
        <v>45.64</v>
      </c>
    </row>
    <row r="4953" spans="1:3" x14ac:dyDescent="0.3">
      <c r="A4953" s="128">
        <v>45542.333333333336</v>
      </c>
      <c r="B4953" s="130">
        <v>138.79</v>
      </c>
      <c r="C4953" s="130">
        <v>45.64</v>
      </c>
    </row>
    <row r="4954" spans="1:3" x14ac:dyDescent="0.3">
      <c r="A4954" s="128">
        <v>45543.333333333336</v>
      </c>
      <c r="B4954" s="130">
        <v>138.91</v>
      </c>
      <c r="C4954" s="130">
        <v>45.64</v>
      </c>
    </row>
    <row r="4955" spans="1:3" x14ac:dyDescent="0.3">
      <c r="A4955" s="128">
        <v>45544.333333333336</v>
      </c>
      <c r="B4955" s="130">
        <v>139.38999999999999</v>
      </c>
      <c r="C4955" s="130">
        <v>45.64</v>
      </c>
    </row>
    <row r="4956" spans="1:3" x14ac:dyDescent="0.3">
      <c r="A4956" s="128">
        <v>45545.333333333336</v>
      </c>
      <c r="B4956" s="130">
        <v>139.44999999999999</v>
      </c>
      <c r="C4956" s="130">
        <v>45.64</v>
      </c>
    </row>
    <row r="4957" spans="1:3" x14ac:dyDescent="0.3">
      <c r="A4957" s="128">
        <v>45546.333333333336</v>
      </c>
      <c r="B4957" s="130">
        <v>139.38</v>
      </c>
      <c r="C4957" s="130">
        <v>45.64</v>
      </c>
    </row>
    <row r="4958" spans="1:3" x14ac:dyDescent="0.3">
      <c r="A4958" s="128">
        <v>45547.333333333336</v>
      </c>
      <c r="B4958" s="130">
        <v>139.56</v>
      </c>
      <c r="C4958" s="130">
        <v>45.64</v>
      </c>
    </row>
    <row r="4959" spans="1:3" x14ac:dyDescent="0.3">
      <c r="A4959" s="128">
        <v>45548.333333333336</v>
      </c>
      <c r="B4959" s="130">
        <v>139.29</v>
      </c>
      <c r="C4959" s="130">
        <v>45.63</v>
      </c>
    </row>
    <row r="4960" spans="1:3" x14ac:dyDescent="0.3">
      <c r="A4960" s="128">
        <v>45549.333333333336</v>
      </c>
      <c r="B4960" s="130">
        <v>139.66</v>
      </c>
      <c r="C4960" s="130">
        <v>45.64</v>
      </c>
    </row>
    <row r="4961" spans="1:3" x14ac:dyDescent="0.3">
      <c r="A4961" s="128">
        <v>45550.333333333336</v>
      </c>
      <c r="B4961" s="130">
        <v>139.76</v>
      </c>
      <c r="C4961" s="130">
        <v>45.64</v>
      </c>
    </row>
    <row r="4962" spans="1:3" x14ac:dyDescent="0.3">
      <c r="A4962" s="128">
        <v>45551.333333333336</v>
      </c>
      <c r="B4962" s="130">
        <v>140.52000000000001</v>
      </c>
      <c r="C4962" s="130">
        <v>45.63</v>
      </c>
    </row>
    <row r="4963" spans="1:3" x14ac:dyDescent="0.3">
      <c r="A4963" s="128">
        <v>45552.333333333336</v>
      </c>
      <c r="B4963" s="130">
        <v>142.6</v>
      </c>
      <c r="C4963" s="130">
        <v>45.63</v>
      </c>
    </row>
    <row r="4964" spans="1:3" x14ac:dyDescent="0.3">
      <c r="A4964" s="128">
        <v>45553.333333333336</v>
      </c>
      <c r="B4964" s="130">
        <v>143.78</v>
      </c>
      <c r="C4964" s="130">
        <v>45.62</v>
      </c>
    </row>
    <row r="4965" spans="1:3" x14ac:dyDescent="0.3">
      <c r="A4965" s="128">
        <v>45554.333333333336</v>
      </c>
      <c r="B4965" s="130">
        <v>144.32</v>
      </c>
      <c r="C4965" s="130">
        <v>45.62</v>
      </c>
    </row>
    <row r="4966" spans="1:3" x14ac:dyDescent="0.3">
      <c r="A4966" s="128">
        <v>45555.333333333336</v>
      </c>
      <c r="B4966" s="130">
        <v>144.88</v>
      </c>
      <c r="C4966" s="130">
        <v>45.62</v>
      </c>
    </row>
    <row r="4967" spans="1:3" x14ac:dyDescent="0.3">
      <c r="A4967" s="128">
        <v>45556.333333333336</v>
      </c>
      <c r="B4967" s="130">
        <v>146.06</v>
      </c>
      <c r="C4967" s="130">
        <v>45.61</v>
      </c>
    </row>
    <row r="4968" spans="1:3" x14ac:dyDescent="0.3">
      <c r="A4968" s="128">
        <v>45557.333333333336</v>
      </c>
      <c r="B4968" s="130">
        <v>146.94999999999999</v>
      </c>
      <c r="C4968" s="130">
        <v>45.61</v>
      </c>
    </row>
    <row r="4969" spans="1:3" x14ac:dyDescent="0.3">
      <c r="A4969" s="128">
        <v>45558.333333333336</v>
      </c>
      <c r="B4969" s="130">
        <v>147.13</v>
      </c>
      <c r="C4969" s="130">
        <v>45.6</v>
      </c>
    </row>
    <row r="4970" spans="1:3" x14ac:dyDescent="0.3">
      <c r="A4970" s="128">
        <v>45559.333333333336</v>
      </c>
      <c r="B4970" s="130">
        <v>147.04</v>
      </c>
      <c r="C4970" s="130">
        <v>45.59</v>
      </c>
    </row>
    <row r="4971" spans="1:3" x14ac:dyDescent="0.3">
      <c r="A4971" s="128">
        <v>45560.333333333336</v>
      </c>
      <c r="B4971" s="130">
        <v>146.86000000000001</v>
      </c>
      <c r="C4971" s="130">
        <v>45.61</v>
      </c>
    </row>
    <row r="4972" spans="1:3" x14ac:dyDescent="0.3">
      <c r="A4972" s="128">
        <v>45561.333333333336</v>
      </c>
      <c r="B4972" s="130">
        <v>146.5</v>
      </c>
      <c r="C4972" s="130">
        <v>45.6</v>
      </c>
    </row>
    <row r="4973" spans="1:3" x14ac:dyDescent="0.3">
      <c r="A4973" s="128">
        <v>45562.333333333336</v>
      </c>
      <c r="B4973" s="130">
        <v>146.1</v>
      </c>
      <c r="C4973" s="130">
        <v>45.6</v>
      </c>
    </row>
    <row r="4974" spans="1:3" x14ac:dyDescent="0.3">
      <c r="A4974" s="128">
        <v>45563.333333333336</v>
      </c>
      <c r="B4974" s="130">
        <v>145.66</v>
      </c>
      <c r="C4974" s="130">
        <v>45.61</v>
      </c>
    </row>
    <row r="4975" spans="1:3" x14ac:dyDescent="0.3">
      <c r="A4975" s="128">
        <v>45564.333333333336</v>
      </c>
      <c r="B4975" s="130">
        <v>145.28</v>
      </c>
      <c r="C4975" s="130">
        <v>45.2</v>
      </c>
    </row>
    <row r="4976" spans="1:3" x14ac:dyDescent="0.3">
      <c r="A4976" s="128">
        <v>45565.333333333336</v>
      </c>
      <c r="B4976" s="130">
        <v>145.09</v>
      </c>
      <c r="C4976" s="130">
        <v>45.12</v>
      </c>
    </row>
    <row r="4977" spans="1:3" x14ac:dyDescent="0.3">
      <c r="A4977" s="128">
        <v>45566.333333333336</v>
      </c>
      <c r="B4977" s="130">
        <v>144.94</v>
      </c>
      <c r="C4977" s="130">
        <v>45.17</v>
      </c>
    </row>
    <row r="4978" spans="1:3" x14ac:dyDescent="0.3">
      <c r="A4978" s="128">
        <v>45567.333333333336</v>
      </c>
      <c r="B4978" s="130">
        <v>145.12</v>
      </c>
      <c r="C4978" s="130">
        <v>45.12</v>
      </c>
    </row>
    <row r="4979" spans="1:3" x14ac:dyDescent="0.3">
      <c r="A4979" s="128">
        <v>45568.333333333336</v>
      </c>
      <c r="B4979" s="130">
        <v>145.24</v>
      </c>
      <c r="C4979" s="130">
        <v>45.12</v>
      </c>
    </row>
    <row r="4980" spans="1:3" x14ac:dyDescent="0.3">
      <c r="A4980" s="128">
        <v>45569.333333333336</v>
      </c>
      <c r="B4980" s="130">
        <v>145.37</v>
      </c>
      <c r="C4980" s="130">
        <v>45.12</v>
      </c>
    </row>
    <row r="4981" spans="1:3" x14ac:dyDescent="0.3">
      <c r="A4981" s="128">
        <v>45570.333333333336</v>
      </c>
      <c r="B4981" s="130">
        <v>145.46</v>
      </c>
      <c r="C4981" s="130">
        <v>45.13</v>
      </c>
    </row>
    <row r="4982" spans="1:3" x14ac:dyDescent="0.3">
      <c r="A4982" s="128">
        <v>45571.333333333336</v>
      </c>
      <c r="B4982" s="130">
        <v>145.54</v>
      </c>
      <c r="C4982" s="130">
        <v>45.13</v>
      </c>
    </row>
    <row r="4983" spans="1:3" x14ac:dyDescent="0.3">
      <c r="A4983" s="128">
        <v>45572.333333333336</v>
      </c>
      <c r="B4983" s="130">
        <v>145.63</v>
      </c>
      <c r="C4983" s="130">
        <v>45.18</v>
      </c>
    </row>
    <row r="4984" spans="1:3" x14ac:dyDescent="0.3">
      <c r="A4984" s="128">
        <v>45573.333333333336</v>
      </c>
      <c r="B4984" s="130">
        <v>145.38</v>
      </c>
      <c r="C4984" s="130">
        <v>45.13</v>
      </c>
    </row>
    <row r="4985" spans="1:3" x14ac:dyDescent="0.3">
      <c r="A4985" s="128">
        <v>45574.333333333336</v>
      </c>
      <c r="B4985" s="130">
        <v>145.31</v>
      </c>
      <c r="C4985" s="130">
        <v>45.13</v>
      </c>
    </row>
    <row r="4986" spans="1:3" x14ac:dyDescent="0.3">
      <c r="A4986" s="128">
        <v>45575.333333333336</v>
      </c>
      <c r="B4986" s="130">
        <v>145.38999999999999</v>
      </c>
      <c r="C4986" s="130">
        <v>45.13</v>
      </c>
    </row>
    <row r="4987" spans="1:3" x14ac:dyDescent="0.3">
      <c r="A4987" s="128">
        <v>45576.333333333336</v>
      </c>
      <c r="B4987" s="130">
        <v>145.54</v>
      </c>
      <c r="C4987" s="130">
        <v>45.13</v>
      </c>
    </row>
    <row r="4988" spans="1:3" x14ac:dyDescent="0.3">
      <c r="A4988" s="128">
        <v>45577.333333333336</v>
      </c>
      <c r="B4988" s="130">
        <v>145.49</v>
      </c>
      <c r="C4988" s="130">
        <v>45.13</v>
      </c>
    </row>
    <row r="4989" spans="1:3" x14ac:dyDescent="0.3">
      <c r="A4989" s="128">
        <v>45578.333333333336</v>
      </c>
      <c r="B4989" s="130">
        <v>145.63</v>
      </c>
      <c r="C4989" s="130">
        <v>45.13</v>
      </c>
    </row>
    <row r="4990" spans="1:3" x14ac:dyDescent="0.3">
      <c r="A4990" s="128">
        <v>45579.333333333336</v>
      </c>
      <c r="B4990" s="130">
        <v>145.84</v>
      </c>
      <c r="C4990" s="130">
        <v>45.32</v>
      </c>
    </row>
    <row r="4991" spans="1:3" x14ac:dyDescent="0.3">
      <c r="A4991" s="128">
        <v>45580.333333333336</v>
      </c>
      <c r="B4991" s="130">
        <v>145.86000000000001</v>
      </c>
      <c r="C4991" s="130">
        <v>45.08</v>
      </c>
    </row>
    <row r="4992" spans="1:3" x14ac:dyDescent="0.3">
      <c r="A4992" s="128">
        <v>45581.333333333336</v>
      </c>
      <c r="B4992" s="130">
        <v>146.06</v>
      </c>
      <c r="C4992" s="130">
        <v>45.1</v>
      </c>
    </row>
    <row r="4993" spans="1:3" x14ac:dyDescent="0.3">
      <c r="A4993" s="128">
        <v>45582.333333333336</v>
      </c>
      <c r="B4993" s="130">
        <v>146.37</v>
      </c>
      <c r="C4993" s="130">
        <v>45.11</v>
      </c>
    </row>
    <row r="4994" spans="1:3" x14ac:dyDescent="0.3">
      <c r="A4994" s="128">
        <v>45583.333333333336</v>
      </c>
      <c r="B4994" s="130">
        <v>146.83000000000001</v>
      </c>
      <c r="C4994" s="130">
        <v>45.12</v>
      </c>
    </row>
    <row r="4995" spans="1:3" x14ac:dyDescent="0.3">
      <c r="A4995" s="128">
        <v>45584.333333333336</v>
      </c>
      <c r="B4995" s="130">
        <v>147.22999999999999</v>
      </c>
      <c r="C4995" s="130">
        <v>45.12</v>
      </c>
    </row>
    <row r="4996" spans="1:3" x14ac:dyDescent="0.3">
      <c r="A4996" s="128">
        <v>45585.333333333336</v>
      </c>
      <c r="B4996" s="130">
        <v>147.16</v>
      </c>
      <c r="C4996" s="130">
        <v>45.11</v>
      </c>
    </row>
    <row r="4997" spans="1:3" x14ac:dyDescent="0.3">
      <c r="A4997" s="128">
        <v>45586.333333333336</v>
      </c>
      <c r="B4997" s="130">
        <v>147.43</v>
      </c>
      <c r="C4997" s="130">
        <v>45.12</v>
      </c>
    </row>
    <row r="4998" spans="1:3" x14ac:dyDescent="0.3">
      <c r="A4998" s="128">
        <v>45587.333333333336</v>
      </c>
      <c r="B4998" s="130">
        <v>147.31</v>
      </c>
      <c r="C4998" s="130">
        <v>45.12</v>
      </c>
    </row>
    <row r="4999" spans="1:3" x14ac:dyDescent="0.3">
      <c r="A4999" s="128">
        <v>45588.333333333336</v>
      </c>
      <c r="B4999" s="130">
        <v>147.1</v>
      </c>
      <c r="C4999" s="130">
        <v>45.12</v>
      </c>
    </row>
    <row r="5000" spans="1:3" x14ac:dyDescent="0.3">
      <c r="A5000" s="128">
        <v>45589.333333333336</v>
      </c>
      <c r="B5000" s="130">
        <v>146.91</v>
      </c>
      <c r="C5000" s="130">
        <v>45.12</v>
      </c>
    </row>
    <row r="5001" spans="1:3" x14ac:dyDescent="0.3">
      <c r="A5001" s="128">
        <v>45590.333333333336</v>
      </c>
      <c r="B5001" s="130">
        <v>146.86000000000001</v>
      </c>
      <c r="C5001" s="130">
        <v>45.11</v>
      </c>
    </row>
    <row r="5002" spans="1:3" x14ac:dyDescent="0.3">
      <c r="A5002" s="128">
        <v>45591.333333333336</v>
      </c>
      <c r="B5002" s="130">
        <v>146.78</v>
      </c>
      <c r="C5002" s="130">
        <v>45.11</v>
      </c>
    </row>
    <row r="5003" spans="1:3" x14ac:dyDescent="0.3">
      <c r="A5003" s="128">
        <v>45592.333333333336</v>
      </c>
      <c r="B5003" s="130">
        <v>146.75</v>
      </c>
      <c r="C5003" s="130">
        <v>45.15</v>
      </c>
    </row>
    <row r="5004" spans="1:3" x14ac:dyDescent="0.3">
      <c r="A5004" s="128">
        <v>45593.333333333336</v>
      </c>
      <c r="B5004" s="130">
        <v>147.51</v>
      </c>
      <c r="C5004" s="130">
        <v>45.16</v>
      </c>
    </row>
    <row r="5005" spans="1:3" x14ac:dyDescent="0.3">
      <c r="A5005" s="128">
        <v>45594.333333333336</v>
      </c>
      <c r="B5005" s="130">
        <v>148.37</v>
      </c>
      <c r="C5005" s="130">
        <v>45.14</v>
      </c>
    </row>
    <row r="5006" spans="1:3" x14ac:dyDescent="0.3">
      <c r="A5006" s="128">
        <v>45595.333333333336</v>
      </c>
      <c r="B5006" s="130">
        <v>148.37</v>
      </c>
      <c r="C5006" s="130">
        <v>45.14</v>
      </c>
    </row>
    <row r="5007" spans="1:3" x14ac:dyDescent="0.3">
      <c r="A5007" s="128">
        <v>45596.333333333336</v>
      </c>
      <c r="B5007" s="130">
        <v>148.5</v>
      </c>
      <c r="C5007" s="130">
        <v>45.14</v>
      </c>
    </row>
    <row r="5008" spans="1:3" ht="15" x14ac:dyDescent="0.3">
      <c r="A5008" s="128">
        <v>45597.333333333336</v>
      </c>
      <c r="B5008" s="132">
        <v>148.53</v>
      </c>
      <c r="C5008" s="132">
        <v>45.14</v>
      </c>
    </row>
    <row r="5009" spans="1:3" ht="15" x14ac:dyDescent="0.3">
      <c r="A5009" s="128">
        <v>45598.333333333336</v>
      </c>
      <c r="B5009" s="132">
        <v>148.69</v>
      </c>
      <c r="C5009" s="132">
        <v>45.13</v>
      </c>
    </row>
    <row r="5010" spans="1:3" ht="15" x14ac:dyDescent="0.3">
      <c r="A5010" s="128">
        <v>45599.333333333336</v>
      </c>
      <c r="B5010" s="132">
        <v>148.79</v>
      </c>
      <c r="C5010" s="132">
        <v>45.14</v>
      </c>
    </row>
    <row r="5011" spans="1:3" ht="15" x14ac:dyDescent="0.3">
      <c r="A5011" s="128">
        <v>45600.333333333336</v>
      </c>
      <c r="B5011" s="132">
        <v>149</v>
      </c>
      <c r="C5011" s="132">
        <v>45.14</v>
      </c>
    </row>
    <row r="5012" spans="1:3" ht="15" x14ac:dyDescent="0.3">
      <c r="A5012" s="128">
        <v>45601.333333333336</v>
      </c>
      <c r="B5012" s="132">
        <v>149.19</v>
      </c>
      <c r="C5012" s="132">
        <v>45.14</v>
      </c>
    </row>
    <row r="5013" spans="1:3" ht="15" x14ac:dyDescent="0.3">
      <c r="A5013" s="128">
        <v>45602.333333333336</v>
      </c>
      <c r="B5013" s="132">
        <v>149.32</v>
      </c>
      <c r="C5013" s="132">
        <v>45.14</v>
      </c>
    </row>
    <row r="5014" spans="1:3" ht="15" x14ac:dyDescent="0.3">
      <c r="A5014" s="128">
        <v>45603.333333333336</v>
      </c>
      <c r="B5014" s="132">
        <v>149.22</v>
      </c>
      <c r="C5014" s="132">
        <v>45.14</v>
      </c>
    </row>
    <row r="5015" spans="1:3" ht="15" x14ac:dyDescent="0.3">
      <c r="A5015" s="128">
        <v>45604.333333333336</v>
      </c>
      <c r="B5015" s="132">
        <v>149.09</v>
      </c>
      <c r="C5015" s="132">
        <v>45.13</v>
      </c>
    </row>
    <row r="5016" spans="1:3" ht="15" x14ac:dyDescent="0.3">
      <c r="A5016" s="128">
        <v>45605.333333333336</v>
      </c>
      <c r="B5016" s="132">
        <v>149</v>
      </c>
      <c r="C5016" s="132">
        <v>45.13</v>
      </c>
    </row>
    <row r="5017" spans="1:3" ht="15" x14ac:dyDescent="0.3">
      <c r="A5017" s="128">
        <v>45606.333333333336</v>
      </c>
      <c r="B5017" s="132">
        <v>149.04</v>
      </c>
      <c r="C5017" s="132">
        <v>45.14</v>
      </c>
    </row>
    <row r="5018" spans="1:3" ht="15" x14ac:dyDescent="0.3">
      <c r="A5018" s="128">
        <v>45607.333333333336</v>
      </c>
      <c r="B5018" s="132">
        <v>149.1</v>
      </c>
      <c r="C5018" s="132">
        <v>45.14</v>
      </c>
    </row>
    <row r="5019" spans="1:3" ht="15" x14ac:dyDescent="0.3">
      <c r="A5019" s="128">
        <v>45608.333333333336</v>
      </c>
      <c r="B5019" s="132">
        <v>149</v>
      </c>
      <c r="C5019" s="132">
        <v>45.13</v>
      </c>
    </row>
    <row r="5020" spans="1:3" ht="15" x14ac:dyDescent="0.3">
      <c r="A5020" s="128">
        <v>45609.333333333336</v>
      </c>
      <c r="B5020" s="132">
        <v>148.77000000000001</v>
      </c>
      <c r="C5020" s="132">
        <v>45.13</v>
      </c>
    </row>
    <row r="5021" spans="1:3" ht="15" x14ac:dyDescent="0.3">
      <c r="A5021" s="128">
        <v>45610.333333333336</v>
      </c>
      <c r="B5021" s="132">
        <v>148.77000000000001</v>
      </c>
      <c r="C5021" s="132">
        <v>45.13</v>
      </c>
    </row>
    <row r="5022" spans="1:3" ht="15" x14ac:dyDescent="0.3">
      <c r="A5022" s="128">
        <v>45611.333333333336</v>
      </c>
      <c r="B5022" s="132">
        <v>148.81</v>
      </c>
      <c r="C5022" s="132">
        <v>45.13</v>
      </c>
    </row>
    <row r="5023" spans="1:3" ht="15" x14ac:dyDescent="0.3">
      <c r="A5023" s="128">
        <v>45612.333333333336</v>
      </c>
      <c r="B5023" s="132">
        <v>148.86000000000001</v>
      </c>
      <c r="C5023" s="132">
        <v>45.1</v>
      </c>
    </row>
    <row r="5024" spans="1:3" ht="15" x14ac:dyDescent="0.3">
      <c r="A5024" s="128">
        <v>45613.333333333336</v>
      </c>
      <c r="B5024" s="132">
        <v>148.88</v>
      </c>
      <c r="C5024" s="132">
        <v>45.1</v>
      </c>
    </row>
    <row r="5025" spans="1:3" ht="15" x14ac:dyDescent="0.3">
      <c r="A5025" s="128">
        <v>45614.333333333336</v>
      </c>
      <c r="B5025" s="132">
        <v>148.94</v>
      </c>
      <c r="C5025" s="132">
        <v>45.1</v>
      </c>
    </row>
    <row r="5026" spans="1:3" ht="15" x14ac:dyDescent="0.3">
      <c r="A5026" s="128">
        <v>45615.333333333336</v>
      </c>
      <c r="B5026" s="132">
        <v>148.97999999999999</v>
      </c>
      <c r="C5026" s="132">
        <v>45.1</v>
      </c>
    </row>
    <row r="5027" spans="1:3" ht="15" x14ac:dyDescent="0.3">
      <c r="A5027" s="128">
        <v>45616.333333333336</v>
      </c>
      <c r="B5027" s="132">
        <v>149.02000000000001</v>
      </c>
      <c r="C5027" s="132">
        <v>45.1</v>
      </c>
    </row>
    <row r="5028" spans="1:3" ht="15" x14ac:dyDescent="0.3">
      <c r="A5028" s="128">
        <v>45617.333333333336</v>
      </c>
      <c r="B5028" s="132">
        <v>149.07</v>
      </c>
      <c r="C5028" s="132">
        <v>45.09</v>
      </c>
    </row>
    <row r="5029" spans="1:3" ht="15" x14ac:dyDescent="0.3">
      <c r="A5029" s="128">
        <v>45618.333333333336</v>
      </c>
      <c r="B5029" s="132">
        <v>149.12</v>
      </c>
      <c r="C5029" s="132">
        <v>45.09</v>
      </c>
    </row>
    <row r="5030" spans="1:3" ht="15" x14ac:dyDescent="0.3">
      <c r="A5030" s="128">
        <v>45619.333333333336</v>
      </c>
      <c r="B5030" s="132">
        <v>149.16</v>
      </c>
      <c r="C5030" s="132">
        <v>45.1</v>
      </c>
    </row>
    <row r="5031" spans="1:3" ht="15" x14ac:dyDescent="0.3">
      <c r="A5031" s="128">
        <v>45620.333333333336</v>
      </c>
      <c r="B5031" s="132">
        <v>149.19999999999999</v>
      </c>
      <c r="C5031" s="132">
        <v>45.08</v>
      </c>
    </row>
    <row r="5032" spans="1:3" ht="15" x14ac:dyDescent="0.3">
      <c r="A5032" s="128">
        <v>45621.333333333336</v>
      </c>
      <c r="B5032" s="132">
        <v>149.24</v>
      </c>
      <c r="C5032" s="132">
        <v>45.1</v>
      </c>
    </row>
    <row r="5033" spans="1:3" ht="15" x14ac:dyDescent="0.3">
      <c r="A5033" s="128">
        <v>45622.333333333336</v>
      </c>
      <c r="B5033" s="132">
        <v>149.26</v>
      </c>
      <c r="C5033" s="132">
        <v>45.1</v>
      </c>
    </row>
    <row r="5034" spans="1:3" ht="15" x14ac:dyDescent="0.3">
      <c r="A5034" s="128">
        <v>45623.333333333336</v>
      </c>
      <c r="B5034" s="132">
        <v>149.21</v>
      </c>
      <c r="C5034" s="132">
        <v>45.09</v>
      </c>
    </row>
    <row r="5035" spans="1:3" ht="15" x14ac:dyDescent="0.3">
      <c r="A5035" s="128">
        <v>45624.333333333336</v>
      </c>
      <c r="B5035" s="132">
        <v>149.16</v>
      </c>
      <c r="C5035" s="132">
        <v>45.09</v>
      </c>
    </row>
    <row r="5036" spans="1:3" ht="15" x14ac:dyDescent="0.3">
      <c r="A5036" s="128">
        <v>45625.333333333336</v>
      </c>
      <c r="B5036" s="132">
        <v>149.13999999999999</v>
      </c>
      <c r="C5036" s="132">
        <v>45.1</v>
      </c>
    </row>
    <row r="5037" spans="1:3" ht="15" x14ac:dyDescent="0.3">
      <c r="A5037" s="128">
        <v>45626.333333333336</v>
      </c>
      <c r="B5037" s="132">
        <v>149.16</v>
      </c>
      <c r="C5037" s="132">
        <v>45.1</v>
      </c>
    </row>
    <row r="5038" spans="1:3" ht="15" x14ac:dyDescent="0.3">
      <c r="A5038" s="128">
        <v>45627.333333333336</v>
      </c>
      <c r="B5038" s="132">
        <v>149.18</v>
      </c>
      <c r="C5038" s="132">
        <v>45.1</v>
      </c>
    </row>
    <row r="5039" spans="1:3" ht="15" x14ac:dyDescent="0.3">
      <c r="A5039" s="128">
        <v>45628.333333333336</v>
      </c>
      <c r="B5039" s="132">
        <v>149.21</v>
      </c>
      <c r="C5039" s="132">
        <v>45.1</v>
      </c>
    </row>
    <row r="5040" spans="1:3" ht="15" x14ac:dyDescent="0.3">
      <c r="A5040" s="128">
        <v>45629.333333333336</v>
      </c>
      <c r="B5040" s="132">
        <v>149.22999999999999</v>
      </c>
      <c r="C5040" s="132">
        <v>45.09</v>
      </c>
    </row>
    <row r="5041" spans="1:3" ht="15" x14ac:dyDescent="0.3">
      <c r="A5041" s="128">
        <v>45630.333333333336</v>
      </c>
      <c r="B5041" s="132">
        <v>149.19</v>
      </c>
      <c r="C5041" s="132">
        <v>45.1</v>
      </c>
    </row>
    <row r="5042" spans="1:3" ht="15" x14ac:dyDescent="0.3">
      <c r="A5042" s="128">
        <v>45631.333333333336</v>
      </c>
      <c r="B5042" s="132">
        <v>149.15</v>
      </c>
      <c r="C5042" s="132">
        <v>45.09</v>
      </c>
    </row>
    <row r="5043" spans="1:3" ht="15" x14ac:dyDescent="0.3">
      <c r="A5043" s="128">
        <v>45632.333333333336</v>
      </c>
      <c r="B5043" s="132">
        <v>149.13</v>
      </c>
      <c r="C5043" s="132">
        <v>45.09</v>
      </c>
    </row>
    <row r="5044" spans="1:3" ht="15" x14ac:dyDescent="0.3">
      <c r="A5044" s="128">
        <v>45633.333333333336</v>
      </c>
      <c r="B5044" s="132">
        <v>149.12</v>
      </c>
      <c r="C5044" s="132">
        <v>45.08</v>
      </c>
    </row>
    <row r="5045" spans="1:3" ht="15" x14ac:dyDescent="0.3">
      <c r="A5045" s="128">
        <v>45634.333333333336</v>
      </c>
      <c r="B5045" s="132">
        <v>149.13</v>
      </c>
      <c r="C5045" s="132">
        <v>45.08</v>
      </c>
    </row>
    <row r="5046" spans="1:3" ht="15" x14ac:dyDescent="0.3">
      <c r="A5046" s="128">
        <v>45635.333333333336</v>
      </c>
      <c r="B5046" s="132">
        <v>149.15</v>
      </c>
      <c r="C5046" s="132">
        <v>45.07</v>
      </c>
    </row>
    <row r="5047" spans="1:3" ht="15" x14ac:dyDescent="0.3">
      <c r="A5047" s="128">
        <v>45636.333333333336</v>
      </c>
      <c r="B5047" s="132">
        <v>149.16999999999999</v>
      </c>
      <c r="C5047" s="132">
        <v>45.08</v>
      </c>
    </row>
    <row r="5048" spans="1:3" ht="15" x14ac:dyDescent="0.3">
      <c r="A5048" s="128">
        <v>45637.333333333336</v>
      </c>
      <c r="B5048" s="132">
        <v>149.18</v>
      </c>
      <c r="C5048" s="132">
        <v>45.08</v>
      </c>
    </row>
    <row r="5049" spans="1:3" ht="15" x14ac:dyDescent="0.3">
      <c r="A5049" s="128">
        <v>45638.333333333336</v>
      </c>
      <c r="B5049" s="132">
        <v>149.19999999999999</v>
      </c>
      <c r="C5049" s="132">
        <v>45.09</v>
      </c>
    </row>
    <row r="5050" spans="1:3" ht="15" x14ac:dyDescent="0.3">
      <c r="A5050" s="128">
        <v>45639.333333333336</v>
      </c>
      <c r="B5050" s="132">
        <v>149.22</v>
      </c>
      <c r="C5050" s="132">
        <v>45.08</v>
      </c>
    </row>
    <row r="5051" spans="1:3" ht="15" x14ac:dyDescent="0.3">
      <c r="A5051" s="128">
        <v>45640.333333333336</v>
      </c>
      <c r="B5051" s="132">
        <v>149.25</v>
      </c>
      <c r="C5051" s="132">
        <v>45.07</v>
      </c>
    </row>
    <row r="5052" spans="1:3" ht="15" x14ac:dyDescent="0.3">
      <c r="A5052" s="128">
        <v>45641.333333333336</v>
      </c>
      <c r="B5052" s="132">
        <v>149.25</v>
      </c>
      <c r="C5052" s="132">
        <v>45.07</v>
      </c>
    </row>
    <row r="5053" spans="1:3" ht="15" x14ac:dyDescent="0.3">
      <c r="A5053" s="128">
        <v>45642.333333333336</v>
      </c>
      <c r="B5053" s="132">
        <v>149.28</v>
      </c>
      <c r="C5053" s="132">
        <v>45.08</v>
      </c>
    </row>
    <row r="5054" spans="1:3" ht="15" x14ac:dyDescent="0.3">
      <c r="A5054" s="128">
        <v>45643.333333333336</v>
      </c>
      <c r="B5054" s="132">
        <v>149.30000000000001</v>
      </c>
      <c r="C5054" s="132">
        <v>45.08</v>
      </c>
    </row>
    <row r="5055" spans="1:3" ht="15" x14ac:dyDescent="0.3">
      <c r="A5055" s="128">
        <v>45644.333333333336</v>
      </c>
      <c r="B5055" s="132">
        <v>149.32</v>
      </c>
      <c r="C5055" s="132">
        <v>45.08</v>
      </c>
    </row>
    <row r="5056" spans="1:3" ht="15" x14ac:dyDescent="0.3">
      <c r="A5056" s="128">
        <v>45645.333333333336</v>
      </c>
      <c r="B5056" s="132">
        <v>149.33000000000001</v>
      </c>
      <c r="C5056" s="132">
        <v>45.06</v>
      </c>
    </row>
    <row r="5057" spans="1:3" ht="15" x14ac:dyDescent="0.3">
      <c r="A5057" s="128">
        <v>45646.333333333336</v>
      </c>
      <c r="B5057" s="132">
        <v>149.33000000000001</v>
      </c>
      <c r="C5057" s="132">
        <v>45.06</v>
      </c>
    </row>
    <row r="5058" spans="1:3" ht="15" x14ac:dyDescent="0.3">
      <c r="A5058" s="128">
        <v>45647.333333333336</v>
      </c>
      <c r="B5058" s="132">
        <v>149.33000000000001</v>
      </c>
      <c r="C5058" s="132">
        <v>45.07</v>
      </c>
    </row>
    <row r="5059" spans="1:3" ht="15" x14ac:dyDescent="0.3">
      <c r="A5059" s="128">
        <v>45648.333333333336</v>
      </c>
      <c r="B5059" s="132">
        <v>149.34</v>
      </c>
      <c r="C5059" s="132">
        <v>45.06</v>
      </c>
    </row>
    <row r="5060" spans="1:3" ht="15" x14ac:dyDescent="0.3">
      <c r="A5060" s="128">
        <v>45649.333333333336</v>
      </c>
      <c r="B5060" s="132">
        <v>149.35</v>
      </c>
      <c r="C5060" s="132">
        <v>45.07</v>
      </c>
    </row>
    <row r="5061" spans="1:3" ht="15" x14ac:dyDescent="0.3">
      <c r="A5061" s="128">
        <v>45650.333333333336</v>
      </c>
      <c r="B5061" s="132">
        <v>149.36000000000001</v>
      </c>
      <c r="C5061" s="132">
        <v>45.06</v>
      </c>
    </row>
    <row r="5062" spans="1:3" ht="15" x14ac:dyDescent="0.3">
      <c r="A5062" s="128">
        <v>45651.333333333336</v>
      </c>
      <c r="B5062" s="132">
        <v>149.37</v>
      </c>
      <c r="C5062" s="132">
        <v>45.05</v>
      </c>
    </row>
    <row r="5063" spans="1:3" ht="15" x14ac:dyDescent="0.3">
      <c r="A5063" s="128">
        <v>45652.333333333336</v>
      </c>
      <c r="B5063" s="132">
        <v>149.38</v>
      </c>
      <c r="C5063" s="132">
        <v>45.05</v>
      </c>
    </row>
    <row r="5064" spans="1:3" ht="15" x14ac:dyDescent="0.3">
      <c r="A5064" s="128">
        <v>45653.333333333336</v>
      </c>
      <c r="B5064" s="132">
        <v>149.38999999999999</v>
      </c>
      <c r="C5064" s="132">
        <v>45.05</v>
      </c>
    </row>
    <row r="5065" spans="1:3" ht="15" x14ac:dyDescent="0.3">
      <c r="A5065" s="128">
        <v>45654.333333333336</v>
      </c>
      <c r="B5065" s="132">
        <v>149.4</v>
      </c>
      <c r="C5065" s="132">
        <v>45.05</v>
      </c>
    </row>
    <row r="5066" spans="1:3" ht="15" x14ac:dyDescent="0.3">
      <c r="A5066" s="128">
        <v>45655.333333333336</v>
      </c>
      <c r="B5066" s="132">
        <v>149.41</v>
      </c>
      <c r="C5066" s="132">
        <v>45.06</v>
      </c>
    </row>
    <row r="5067" spans="1:3" ht="15" x14ac:dyDescent="0.3">
      <c r="A5067" s="128">
        <v>45656.333333333336</v>
      </c>
      <c r="B5067" s="132">
        <v>149.43</v>
      </c>
      <c r="C5067" s="132">
        <v>45.06</v>
      </c>
    </row>
    <row r="5068" spans="1:3" ht="15" x14ac:dyDescent="0.3">
      <c r="A5068" s="128">
        <v>45657.333333333336</v>
      </c>
      <c r="B5068" s="132">
        <v>149.41999999999999</v>
      </c>
      <c r="C5068" s="132">
        <v>45.06</v>
      </c>
    </row>
    <row r="5069" spans="1:3" x14ac:dyDescent="0.3">
      <c r="A5069" s="133" t="s">
        <v>151</v>
      </c>
      <c r="B5069" s="134">
        <f>MAX(B1415:B1780)</f>
        <v>149.96</v>
      </c>
      <c r="C5069" s="117"/>
    </row>
    <row r="5070" spans="1:3" x14ac:dyDescent="0.3">
      <c r="A5070" s="135" t="s">
        <v>86</v>
      </c>
      <c r="B5070" s="136">
        <f>INDEX($A$1415:$A$1780,MATCH(MAX(B1415:B1780),B1415:B1780,0))</f>
        <v>42206.333333217597</v>
      </c>
      <c r="C5070" s="117"/>
    </row>
    <row r="5071" spans="1:3" x14ac:dyDescent="0.3">
      <c r="A5071" s="133" t="s">
        <v>152</v>
      </c>
      <c r="B5071" s="137">
        <f>MIN(B1415:B1780)</f>
        <v>131.96</v>
      </c>
      <c r="C5071" s="117"/>
    </row>
    <row r="5072" spans="1:3" x14ac:dyDescent="0.3">
      <c r="A5072" s="135" t="s">
        <v>86</v>
      </c>
      <c r="B5072" s="136">
        <f>INDEX($A$1415:$A$1780,MATCH(MIN(B1415:B1780),B1415:B1780,0))</f>
        <v>42169.333331539397</v>
      </c>
      <c r="C5072" s="117"/>
    </row>
    <row r="5073" spans="1:3" x14ac:dyDescent="0.3">
      <c r="A5073" s="138" t="s">
        <v>153</v>
      </c>
      <c r="B5073" s="139">
        <f>B5069-B5071</f>
        <v>18</v>
      </c>
      <c r="C5073" s="117"/>
    </row>
    <row r="5074" spans="1:3" x14ac:dyDescent="0.3">
      <c r="A5074" s="140" t="s">
        <v>154</v>
      </c>
      <c r="B5074" s="141">
        <f>AVERAGE(B1415:B1780)</f>
        <v>144.84120218579238</v>
      </c>
      <c r="C5074" s="117"/>
    </row>
  </sheetData>
  <mergeCells count="2">
    <mergeCell ref="A1:A2"/>
    <mergeCell ref="B1:C1"/>
  </mergeCells>
  <phoneticPr fontId="3" type="noConversion"/>
  <conditionalFormatting sqref="A5069:A5074">
    <cfRule type="cellIs" dxfId="0" priority="1" stopIfTrue="1" operator="less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4B5D-A0B5-41B6-A593-1F726C89E6FE}">
  <dimension ref="A1:V1236"/>
  <sheetViews>
    <sheetView topLeftCell="A255" workbookViewId="0">
      <selection activeCell="L22" sqref="L22"/>
    </sheetView>
  </sheetViews>
  <sheetFormatPr defaultRowHeight="14" x14ac:dyDescent="0.3"/>
  <cols>
    <col min="1" max="1" width="11.58203125" style="27" bestFit="1" customWidth="1"/>
    <col min="2" max="2" width="17.25" style="100" bestFit="1" customWidth="1"/>
    <col min="3" max="3" width="9.5" style="27" customWidth="1"/>
    <col min="4" max="4" width="8.5" style="27" bestFit="1" customWidth="1"/>
    <col min="5" max="5" width="8.25" style="27" bestFit="1" customWidth="1"/>
    <col min="6" max="6" width="8.5" style="27" bestFit="1" customWidth="1"/>
    <col min="7" max="9" width="8.25" style="27" bestFit="1" customWidth="1"/>
    <col min="10" max="11" width="8.25" style="27" customWidth="1"/>
    <col min="12" max="12" width="8.5" style="27" bestFit="1" customWidth="1"/>
    <col min="13" max="13" width="8.25" style="27" bestFit="1" customWidth="1"/>
    <col min="14" max="14" width="8.25" style="102" bestFit="1" customWidth="1"/>
    <col min="15" max="15" width="8.25" style="27" bestFit="1" customWidth="1"/>
    <col min="16" max="16" width="8.5" style="27" bestFit="1" customWidth="1"/>
    <col min="17" max="21" width="8.25" style="27" bestFit="1" customWidth="1"/>
    <col min="22" max="102" width="8.6640625" style="27"/>
    <col min="103" max="103" width="14.5" style="27" bestFit="1" customWidth="1"/>
    <col min="104" max="105" width="5.58203125" style="27" customWidth="1"/>
    <col min="106" max="107" width="6.75" style="27" bestFit="1" customWidth="1"/>
    <col min="108" max="108" width="5.83203125" style="27" customWidth="1"/>
    <col min="109" max="113" width="6.25" style="27" customWidth="1"/>
    <col min="114" max="114" width="5.75" style="27" customWidth="1"/>
    <col min="115" max="115" width="6.25" style="27" customWidth="1"/>
    <col min="116" max="116" width="5.5" style="27" customWidth="1"/>
    <col min="117" max="117" width="6.25" style="27" customWidth="1"/>
    <col min="118" max="118" width="5.58203125" style="27" customWidth="1"/>
    <col min="119" max="119" width="6.25" style="27" customWidth="1"/>
    <col min="120" max="120" width="8.6640625" style="27"/>
    <col min="121" max="121" width="12.5" style="27" bestFit="1" customWidth="1"/>
    <col min="122" max="358" width="8.6640625" style="27"/>
    <col min="359" max="359" width="14.5" style="27" bestFit="1" customWidth="1"/>
    <col min="360" max="361" width="5.58203125" style="27" customWidth="1"/>
    <col min="362" max="363" width="6.75" style="27" bestFit="1" customWidth="1"/>
    <col min="364" max="364" width="5.83203125" style="27" customWidth="1"/>
    <col min="365" max="369" width="6.25" style="27" customWidth="1"/>
    <col min="370" max="370" width="5.75" style="27" customWidth="1"/>
    <col min="371" max="371" width="6.25" style="27" customWidth="1"/>
    <col min="372" max="372" width="5.5" style="27" customWidth="1"/>
    <col min="373" max="373" width="6.25" style="27" customWidth="1"/>
    <col min="374" max="374" width="5.58203125" style="27" customWidth="1"/>
    <col min="375" max="375" width="6.25" style="27" customWidth="1"/>
    <col min="376" max="376" width="8.6640625" style="27"/>
    <col min="377" max="377" width="12.5" style="27" bestFit="1" customWidth="1"/>
    <col min="378" max="614" width="8.6640625" style="27"/>
    <col min="615" max="615" width="14.5" style="27" bestFit="1" customWidth="1"/>
    <col min="616" max="617" width="5.58203125" style="27" customWidth="1"/>
    <col min="618" max="619" width="6.75" style="27" bestFit="1" customWidth="1"/>
    <col min="620" max="620" width="5.83203125" style="27" customWidth="1"/>
    <col min="621" max="625" width="6.25" style="27" customWidth="1"/>
    <col min="626" max="626" width="5.75" style="27" customWidth="1"/>
    <col min="627" max="627" width="6.25" style="27" customWidth="1"/>
    <col min="628" max="628" width="5.5" style="27" customWidth="1"/>
    <col min="629" max="629" width="6.25" style="27" customWidth="1"/>
    <col min="630" max="630" width="5.58203125" style="27" customWidth="1"/>
    <col min="631" max="631" width="6.25" style="27" customWidth="1"/>
    <col min="632" max="632" width="8.6640625" style="27"/>
    <col min="633" max="633" width="12.5" style="27" bestFit="1" customWidth="1"/>
    <col min="634" max="870" width="8.6640625" style="27"/>
    <col min="871" max="871" width="14.5" style="27" bestFit="1" customWidth="1"/>
    <col min="872" max="873" width="5.58203125" style="27" customWidth="1"/>
    <col min="874" max="875" width="6.75" style="27" bestFit="1" customWidth="1"/>
    <col min="876" max="876" width="5.83203125" style="27" customWidth="1"/>
    <col min="877" max="881" width="6.25" style="27" customWidth="1"/>
    <col min="882" max="882" width="5.75" style="27" customWidth="1"/>
    <col min="883" max="883" width="6.25" style="27" customWidth="1"/>
    <col min="884" max="884" width="5.5" style="27" customWidth="1"/>
    <col min="885" max="885" width="6.25" style="27" customWidth="1"/>
    <col min="886" max="886" width="5.58203125" style="27" customWidth="1"/>
    <col min="887" max="887" width="6.25" style="27" customWidth="1"/>
    <col min="888" max="888" width="8.6640625" style="27"/>
    <col min="889" max="889" width="12.5" style="27" bestFit="1" customWidth="1"/>
    <col min="890" max="1126" width="8.6640625" style="27"/>
    <col min="1127" max="1127" width="14.5" style="27" bestFit="1" customWidth="1"/>
    <col min="1128" max="1129" width="5.58203125" style="27" customWidth="1"/>
    <col min="1130" max="1131" width="6.75" style="27" bestFit="1" customWidth="1"/>
    <col min="1132" max="1132" width="5.83203125" style="27" customWidth="1"/>
    <col min="1133" max="1137" width="6.25" style="27" customWidth="1"/>
    <col min="1138" max="1138" width="5.75" style="27" customWidth="1"/>
    <col min="1139" max="1139" width="6.25" style="27" customWidth="1"/>
    <col min="1140" max="1140" width="5.5" style="27" customWidth="1"/>
    <col min="1141" max="1141" width="6.25" style="27" customWidth="1"/>
    <col min="1142" max="1142" width="5.58203125" style="27" customWidth="1"/>
    <col min="1143" max="1143" width="6.25" style="27" customWidth="1"/>
    <col min="1144" max="1144" width="8.6640625" style="27"/>
    <col min="1145" max="1145" width="12.5" style="27" bestFit="1" customWidth="1"/>
    <col min="1146" max="1382" width="8.6640625" style="27"/>
    <col min="1383" max="1383" width="14.5" style="27" bestFit="1" customWidth="1"/>
    <col min="1384" max="1385" width="5.58203125" style="27" customWidth="1"/>
    <col min="1386" max="1387" width="6.75" style="27" bestFit="1" customWidth="1"/>
    <col min="1388" max="1388" width="5.83203125" style="27" customWidth="1"/>
    <col min="1389" max="1393" width="6.25" style="27" customWidth="1"/>
    <col min="1394" max="1394" width="5.75" style="27" customWidth="1"/>
    <col min="1395" max="1395" width="6.25" style="27" customWidth="1"/>
    <col min="1396" max="1396" width="5.5" style="27" customWidth="1"/>
    <col min="1397" max="1397" width="6.25" style="27" customWidth="1"/>
    <col min="1398" max="1398" width="5.58203125" style="27" customWidth="1"/>
    <col min="1399" max="1399" width="6.25" style="27" customWidth="1"/>
    <col min="1400" max="1400" width="8.6640625" style="27"/>
    <col min="1401" max="1401" width="12.5" style="27" bestFit="1" customWidth="1"/>
    <col min="1402" max="1638" width="8.6640625" style="27"/>
    <col min="1639" max="1639" width="14.5" style="27" bestFit="1" customWidth="1"/>
    <col min="1640" max="1641" width="5.58203125" style="27" customWidth="1"/>
    <col min="1642" max="1643" width="6.75" style="27" bestFit="1" customWidth="1"/>
    <col min="1644" max="1644" width="5.83203125" style="27" customWidth="1"/>
    <col min="1645" max="1649" width="6.25" style="27" customWidth="1"/>
    <col min="1650" max="1650" width="5.75" style="27" customWidth="1"/>
    <col min="1651" max="1651" width="6.25" style="27" customWidth="1"/>
    <col min="1652" max="1652" width="5.5" style="27" customWidth="1"/>
    <col min="1653" max="1653" width="6.25" style="27" customWidth="1"/>
    <col min="1654" max="1654" width="5.58203125" style="27" customWidth="1"/>
    <col min="1655" max="1655" width="6.25" style="27" customWidth="1"/>
    <col min="1656" max="1656" width="8.6640625" style="27"/>
    <col min="1657" max="1657" width="12.5" style="27" bestFit="1" customWidth="1"/>
    <col min="1658" max="1894" width="8.6640625" style="27"/>
    <col min="1895" max="1895" width="14.5" style="27" bestFit="1" customWidth="1"/>
    <col min="1896" max="1897" width="5.58203125" style="27" customWidth="1"/>
    <col min="1898" max="1899" width="6.75" style="27" bestFit="1" customWidth="1"/>
    <col min="1900" max="1900" width="5.83203125" style="27" customWidth="1"/>
    <col min="1901" max="1905" width="6.25" style="27" customWidth="1"/>
    <col min="1906" max="1906" width="5.75" style="27" customWidth="1"/>
    <col min="1907" max="1907" width="6.25" style="27" customWidth="1"/>
    <col min="1908" max="1908" width="5.5" style="27" customWidth="1"/>
    <col min="1909" max="1909" width="6.25" style="27" customWidth="1"/>
    <col min="1910" max="1910" width="5.58203125" style="27" customWidth="1"/>
    <col min="1911" max="1911" width="6.25" style="27" customWidth="1"/>
    <col min="1912" max="1912" width="8.6640625" style="27"/>
    <col min="1913" max="1913" width="12.5" style="27" bestFit="1" customWidth="1"/>
    <col min="1914" max="2150" width="8.6640625" style="27"/>
    <col min="2151" max="2151" width="14.5" style="27" bestFit="1" customWidth="1"/>
    <col min="2152" max="2153" width="5.58203125" style="27" customWidth="1"/>
    <col min="2154" max="2155" width="6.75" style="27" bestFit="1" customWidth="1"/>
    <col min="2156" max="2156" width="5.83203125" style="27" customWidth="1"/>
    <col min="2157" max="2161" width="6.25" style="27" customWidth="1"/>
    <col min="2162" max="2162" width="5.75" style="27" customWidth="1"/>
    <col min="2163" max="2163" width="6.25" style="27" customWidth="1"/>
    <col min="2164" max="2164" width="5.5" style="27" customWidth="1"/>
    <col min="2165" max="2165" width="6.25" style="27" customWidth="1"/>
    <col min="2166" max="2166" width="5.58203125" style="27" customWidth="1"/>
    <col min="2167" max="2167" width="6.25" style="27" customWidth="1"/>
    <col min="2168" max="2168" width="8.6640625" style="27"/>
    <col min="2169" max="2169" width="12.5" style="27" bestFit="1" customWidth="1"/>
    <col min="2170" max="2406" width="8.6640625" style="27"/>
    <col min="2407" max="2407" width="14.5" style="27" bestFit="1" customWidth="1"/>
    <col min="2408" max="2409" width="5.58203125" style="27" customWidth="1"/>
    <col min="2410" max="2411" width="6.75" style="27" bestFit="1" customWidth="1"/>
    <col min="2412" max="2412" width="5.83203125" style="27" customWidth="1"/>
    <col min="2413" max="2417" width="6.25" style="27" customWidth="1"/>
    <col min="2418" max="2418" width="5.75" style="27" customWidth="1"/>
    <col min="2419" max="2419" width="6.25" style="27" customWidth="1"/>
    <col min="2420" max="2420" width="5.5" style="27" customWidth="1"/>
    <col min="2421" max="2421" width="6.25" style="27" customWidth="1"/>
    <col min="2422" max="2422" width="5.58203125" style="27" customWidth="1"/>
    <col min="2423" max="2423" width="6.25" style="27" customWidth="1"/>
    <col min="2424" max="2424" width="8.6640625" style="27"/>
    <col min="2425" max="2425" width="12.5" style="27" bestFit="1" customWidth="1"/>
    <col min="2426" max="2662" width="8.6640625" style="27"/>
    <col min="2663" max="2663" width="14.5" style="27" bestFit="1" customWidth="1"/>
    <col min="2664" max="2665" width="5.58203125" style="27" customWidth="1"/>
    <col min="2666" max="2667" width="6.75" style="27" bestFit="1" customWidth="1"/>
    <col min="2668" max="2668" width="5.83203125" style="27" customWidth="1"/>
    <col min="2669" max="2673" width="6.25" style="27" customWidth="1"/>
    <col min="2674" max="2674" width="5.75" style="27" customWidth="1"/>
    <col min="2675" max="2675" width="6.25" style="27" customWidth="1"/>
    <col min="2676" max="2676" width="5.5" style="27" customWidth="1"/>
    <col min="2677" max="2677" width="6.25" style="27" customWidth="1"/>
    <col min="2678" max="2678" width="5.58203125" style="27" customWidth="1"/>
    <col min="2679" max="2679" width="6.25" style="27" customWidth="1"/>
    <col min="2680" max="2680" width="8.6640625" style="27"/>
    <col min="2681" max="2681" width="12.5" style="27" bestFit="1" customWidth="1"/>
    <col min="2682" max="2918" width="8.6640625" style="27"/>
    <col min="2919" max="2919" width="14.5" style="27" bestFit="1" customWidth="1"/>
    <col min="2920" max="2921" width="5.58203125" style="27" customWidth="1"/>
    <col min="2922" max="2923" width="6.75" style="27" bestFit="1" customWidth="1"/>
    <col min="2924" max="2924" width="5.83203125" style="27" customWidth="1"/>
    <col min="2925" max="2929" width="6.25" style="27" customWidth="1"/>
    <col min="2930" max="2930" width="5.75" style="27" customWidth="1"/>
    <col min="2931" max="2931" width="6.25" style="27" customWidth="1"/>
    <col min="2932" max="2932" width="5.5" style="27" customWidth="1"/>
    <col min="2933" max="2933" width="6.25" style="27" customWidth="1"/>
    <col min="2934" max="2934" width="5.58203125" style="27" customWidth="1"/>
    <col min="2935" max="2935" width="6.25" style="27" customWidth="1"/>
    <col min="2936" max="2936" width="8.6640625" style="27"/>
    <col min="2937" max="2937" width="12.5" style="27" bestFit="1" customWidth="1"/>
    <col min="2938" max="3174" width="8.6640625" style="27"/>
    <col min="3175" max="3175" width="14.5" style="27" bestFit="1" customWidth="1"/>
    <col min="3176" max="3177" width="5.58203125" style="27" customWidth="1"/>
    <col min="3178" max="3179" width="6.75" style="27" bestFit="1" customWidth="1"/>
    <col min="3180" max="3180" width="5.83203125" style="27" customWidth="1"/>
    <col min="3181" max="3185" width="6.25" style="27" customWidth="1"/>
    <col min="3186" max="3186" width="5.75" style="27" customWidth="1"/>
    <col min="3187" max="3187" width="6.25" style="27" customWidth="1"/>
    <col min="3188" max="3188" width="5.5" style="27" customWidth="1"/>
    <col min="3189" max="3189" width="6.25" style="27" customWidth="1"/>
    <col min="3190" max="3190" width="5.58203125" style="27" customWidth="1"/>
    <col min="3191" max="3191" width="6.25" style="27" customWidth="1"/>
    <col min="3192" max="3192" width="8.6640625" style="27"/>
    <col min="3193" max="3193" width="12.5" style="27" bestFit="1" customWidth="1"/>
    <col min="3194" max="3430" width="8.6640625" style="27"/>
    <col min="3431" max="3431" width="14.5" style="27" bestFit="1" customWidth="1"/>
    <col min="3432" max="3433" width="5.58203125" style="27" customWidth="1"/>
    <col min="3434" max="3435" width="6.75" style="27" bestFit="1" customWidth="1"/>
    <col min="3436" max="3436" width="5.83203125" style="27" customWidth="1"/>
    <col min="3437" max="3441" width="6.25" style="27" customWidth="1"/>
    <col min="3442" max="3442" width="5.75" style="27" customWidth="1"/>
    <col min="3443" max="3443" width="6.25" style="27" customWidth="1"/>
    <col min="3444" max="3444" width="5.5" style="27" customWidth="1"/>
    <col min="3445" max="3445" width="6.25" style="27" customWidth="1"/>
    <col min="3446" max="3446" width="5.58203125" style="27" customWidth="1"/>
    <col min="3447" max="3447" width="6.25" style="27" customWidth="1"/>
    <col min="3448" max="3448" width="8.6640625" style="27"/>
    <col min="3449" max="3449" width="12.5" style="27" bestFit="1" customWidth="1"/>
    <col min="3450" max="3686" width="8.6640625" style="27"/>
    <col min="3687" max="3687" width="14.5" style="27" bestFit="1" customWidth="1"/>
    <col min="3688" max="3689" width="5.58203125" style="27" customWidth="1"/>
    <col min="3690" max="3691" width="6.75" style="27" bestFit="1" customWidth="1"/>
    <col min="3692" max="3692" width="5.83203125" style="27" customWidth="1"/>
    <col min="3693" max="3697" width="6.25" style="27" customWidth="1"/>
    <col min="3698" max="3698" width="5.75" style="27" customWidth="1"/>
    <col min="3699" max="3699" width="6.25" style="27" customWidth="1"/>
    <col min="3700" max="3700" width="5.5" style="27" customWidth="1"/>
    <col min="3701" max="3701" width="6.25" style="27" customWidth="1"/>
    <col min="3702" max="3702" width="5.58203125" style="27" customWidth="1"/>
    <col min="3703" max="3703" width="6.25" style="27" customWidth="1"/>
    <col min="3704" max="3704" width="8.6640625" style="27"/>
    <col min="3705" max="3705" width="12.5" style="27" bestFit="1" customWidth="1"/>
    <col min="3706" max="3942" width="8.6640625" style="27"/>
    <col min="3943" max="3943" width="14.5" style="27" bestFit="1" customWidth="1"/>
    <col min="3944" max="3945" width="5.58203125" style="27" customWidth="1"/>
    <col min="3946" max="3947" width="6.75" style="27" bestFit="1" customWidth="1"/>
    <col min="3948" max="3948" width="5.83203125" style="27" customWidth="1"/>
    <col min="3949" max="3953" width="6.25" style="27" customWidth="1"/>
    <col min="3954" max="3954" width="5.75" style="27" customWidth="1"/>
    <col min="3955" max="3955" width="6.25" style="27" customWidth="1"/>
    <col min="3956" max="3956" width="5.5" style="27" customWidth="1"/>
    <col min="3957" max="3957" width="6.25" style="27" customWidth="1"/>
    <col min="3958" max="3958" width="5.58203125" style="27" customWidth="1"/>
    <col min="3959" max="3959" width="6.25" style="27" customWidth="1"/>
    <col min="3960" max="3960" width="8.6640625" style="27"/>
    <col min="3961" max="3961" width="12.5" style="27" bestFit="1" customWidth="1"/>
    <col min="3962" max="4198" width="8.6640625" style="27"/>
    <col min="4199" max="4199" width="14.5" style="27" bestFit="1" customWidth="1"/>
    <col min="4200" max="4201" width="5.58203125" style="27" customWidth="1"/>
    <col min="4202" max="4203" width="6.75" style="27" bestFit="1" customWidth="1"/>
    <col min="4204" max="4204" width="5.83203125" style="27" customWidth="1"/>
    <col min="4205" max="4209" width="6.25" style="27" customWidth="1"/>
    <col min="4210" max="4210" width="5.75" style="27" customWidth="1"/>
    <col min="4211" max="4211" width="6.25" style="27" customWidth="1"/>
    <col min="4212" max="4212" width="5.5" style="27" customWidth="1"/>
    <col min="4213" max="4213" width="6.25" style="27" customWidth="1"/>
    <col min="4214" max="4214" width="5.58203125" style="27" customWidth="1"/>
    <col min="4215" max="4215" width="6.25" style="27" customWidth="1"/>
    <col min="4216" max="4216" width="8.6640625" style="27"/>
    <col min="4217" max="4217" width="12.5" style="27" bestFit="1" customWidth="1"/>
    <col min="4218" max="4454" width="8.6640625" style="27"/>
    <col min="4455" max="4455" width="14.5" style="27" bestFit="1" customWidth="1"/>
    <col min="4456" max="4457" width="5.58203125" style="27" customWidth="1"/>
    <col min="4458" max="4459" width="6.75" style="27" bestFit="1" customWidth="1"/>
    <col min="4460" max="4460" width="5.83203125" style="27" customWidth="1"/>
    <col min="4461" max="4465" width="6.25" style="27" customWidth="1"/>
    <col min="4466" max="4466" width="5.75" style="27" customWidth="1"/>
    <col min="4467" max="4467" width="6.25" style="27" customWidth="1"/>
    <col min="4468" max="4468" width="5.5" style="27" customWidth="1"/>
    <col min="4469" max="4469" width="6.25" style="27" customWidth="1"/>
    <col min="4470" max="4470" width="5.58203125" style="27" customWidth="1"/>
    <col min="4471" max="4471" width="6.25" style="27" customWidth="1"/>
    <col min="4472" max="4472" width="8.6640625" style="27"/>
    <col min="4473" max="4473" width="12.5" style="27" bestFit="1" customWidth="1"/>
    <col min="4474" max="4710" width="8.6640625" style="27"/>
    <col min="4711" max="4711" width="14.5" style="27" bestFit="1" customWidth="1"/>
    <col min="4712" max="4713" width="5.58203125" style="27" customWidth="1"/>
    <col min="4714" max="4715" width="6.75" style="27" bestFit="1" customWidth="1"/>
    <col min="4716" max="4716" width="5.83203125" style="27" customWidth="1"/>
    <col min="4717" max="4721" width="6.25" style="27" customWidth="1"/>
    <col min="4722" max="4722" width="5.75" style="27" customWidth="1"/>
    <col min="4723" max="4723" width="6.25" style="27" customWidth="1"/>
    <col min="4724" max="4724" width="5.5" style="27" customWidth="1"/>
    <col min="4725" max="4725" width="6.25" style="27" customWidth="1"/>
    <col min="4726" max="4726" width="5.58203125" style="27" customWidth="1"/>
    <col min="4727" max="4727" width="6.25" style="27" customWidth="1"/>
    <col min="4728" max="4728" width="8.6640625" style="27"/>
    <col min="4729" max="4729" width="12.5" style="27" bestFit="1" customWidth="1"/>
    <col min="4730" max="4966" width="8.6640625" style="27"/>
    <col min="4967" max="4967" width="14.5" style="27" bestFit="1" customWidth="1"/>
    <col min="4968" max="4969" width="5.58203125" style="27" customWidth="1"/>
    <col min="4970" max="4971" width="6.75" style="27" bestFit="1" customWidth="1"/>
    <col min="4972" max="4972" width="5.83203125" style="27" customWidth="1"/>
    <col min="4973" max="4977" width="6.25" style="27" customWidth="1"/>
    <col min="4978" max="4978" width="5.75" style="27" customWidth="1"/>
    <col min="4979" max="4979" width="6.25" style="27" customWidth="1"/>
    <col min="4980" max="4980" width="5.5" style="27" customWidth="1"/>
    <col min="4981" max="4981" width="6.25" style="27" customWidth="1"/>
    <col min="4982" max="4982" width="5.58203125" style="27" customWidth="1"/>
    <col min="4983" max="4983" width="6.25" style="27" customWidth="1"/>
    <col min="4984" max="4984" width="8.6640625" style="27"/>
    <col min="4985" max="4985" width="12.5" style="27" bestFit="1" customWidth="1"/>
    <col min="4986" max="5222" width="8.6640625" style="27"/>
    <col min="5223" max="5223" width="14.5" style="27" bestFit="1" customWidth="1"/>
    <col min="5224" max="5225" width="5.58203125" style="27" customWidth="1"/>
    <col min="5226" max="5227" width="6.75" style="27" bestFit="1" customWidth="1"/>
    <col min="5228" max="5228" width="5.83203125" style="27" customWidth="1"/>
    <col min="5229" max="5233" width="6.25" style="27" customWidth="1"/>
    <col min="5234" max="5234" width="5.75" style="27" customWidth="1"/>
    <col min="5235" max="5235" width="6.25" style="27" customWidth="1"/>
    <col min="5236" max="5236" width="5.5" style="27" customWidth="1"/>
    <col min="5237" max="5237" width="6.25" style="27" customWidth="1"/>
    <col min="5238" max="5238" width="5.58203125" style="27" customWidth="1"/>
    <col min="5239" max="5239" width="6.25" style="27" customWidth="1"/>
    <col min="5240" max="5240" width="8.6640625" style="27"/>
    <col min="5241" max="5241" width="12.5" style="27" bestFit="1" customWidth="1"/>
    <col min="5242" max="5478" width="8.6640625" style="27"/>
    <col min="5479" max="5479" width="14.5" style="27" bestFit="1" customWidth="1"/>
    <col min="5480" max="5481" width="5.58203125" style="27" customWidth="1"/>
    <col min="5482" max="5483" width="6.75" style="27" bestFit="1" customWidth="1"/>
    <col min="5484" max="5484" width="5.83203125" style="27" customWidth="1"/>
    <col min="5485" max="5489" width="6.25" style="27" customWidth="1"/>
    <col min="5490" max="5490" width="5.75" style="27" customWidth="1"/>
    <col min="5491" max="5491" width="6.25" style="27" customWidth="1"/>
    <col min="5492" max="5492" width="5.5" style="27" customWidth="1"/>
    <col min="5493" max="5493" width="6.25" style="27" customWidth="1"/>
    <col min="5494" max="5494" width="5.58203125" style="27" customWidth="1"/>
    <col min="5495" max="5495" width="6.25" style="27" customWidth="1"/>
    <col min="5496" max="5496" width="8.6640625" style="27"/>
    <col min="5497" max="5497" width="12.5" style="27" bestFit="1" customWidth="1"/>
    <col min="5498" max="5734" width="8.6640625" style="27"/>
    <col min="5735" max="5735" width="14.5" style="27" bestFit="1" customWidth="1"/>
    <col min="5736" max="5737" width="5.58203125" style="27" customWidth="1"/>
    <col min="5738" max="5739" width="6.75" style="27" bestFit="1" customWidth="1"/>
    <col min="5740" max="5740" width="5.83203125" style="27" customWidth="1"/>
    <col min="5741" max="5745" width="6.25" style="27" customWidth="1"/>
    <col min="5746" max="5746" width="5.75" style="27" customWidth="1"/>
    <col min="5747" max="5747" width="6.25" style="27" customWidth="1"/>
    <col min="5748" max="5748" width="5.5" style="27" customWidth="1"/>
    <col min="5749" max="5749" width="6.25" style="27" customWidth="1"/>
    <col min="5750" max="5750" width="5.58203125" style="27" customWidth="1"/>
    <col min="5751" max="5751" width="6.25" style="27" customWidth="1"/>
    <col min="5752" max="5752" width="8.6640625" style="27"/>
    <col min="5753" max="5753" width="12.5" style="27" bestFit="1" customWidth="1"/>
    <col min="5754" max="5990" width="8.6640625" style="27"/>
    <col min="5991" max="5991" width="14.5" style="27" bestFit="1" customWidth="1"/>
    <col min="5992" max="5993" width="5.58203125" style="27" customWidth="1"/>
    <col min="5994" max="5995" width="6.75" style="27" bestFit="1" customWidth="1"/>
    <col min="5996" max="5996" width="5.83203125" style="27" customWidth="1"/>
    <col min="5997" max="6001" width="6.25" style="27" customWidth="1"/>
    <col min="6002" max="6002" width="5.75" style="27" customWidth="1"/>
    <col min="6003" max="6003" width="6.25" style="27" customWidth="1"/>
    <col min="6004" max="6004" width="5.5" style="27" customWidth="1"/>
    <col min="6005" max="6005" width="6.25" style="27" customWidth="1"/>
    <col min="6006" max="6006" width="5.58203125" style="27" customWidth="1"/>
    <col min="6007" max="6007" width="6.25" style="27" customWidth="1"/>
    <col min="6008" max="6008" width="8.6640625" style="27"/>
    <col min="6009" max="6009" width="12.5" style="27" bestFit="1" customWidth="1"/>
    <col min="6010" max="6246" width="8.6640625" style="27"/>
    <col min="6247" max="6247" width="14.5" style="27" bestFit="1" customWidth="1"/>
    <col min="6248" max="6249" width="5.58203125" style="27" customWidth="1"/>
    <col min="6250" max="6251" width="6.75" style="27" bestFit="1" customWidth="1"/>
    <col min="6252" max="6252" width="5.83203125" style="27" customWidth="1"/>
    <col min="6253" max="6257" width="6.25" style="27" customWidth="1"/>
    <col min="6258" max="6258" width="5.75" style="27" customWidth="1"/>
    <col min="6259" max="6259" width="6.25" style="27" customWidth="1"/>
    <col min="6260" max="6260" width="5.5" style="27" customWidth="1"/>
    <col min="6261" max="6261" width="6.25" style="27" customWidth="1"/>
    <col min="6262" max="6262" width="5.58203125" style="27" customWidth="1"/>
    <col min="6263" max="6263" width="6.25" style="27" customWidth="1"/>
    <col min="6264" max="6264" width="8.6640625" style="27"/>
    <col min="6265" max="6265" width="12.5" style="27" bestFit="1" customWidth="1"/>
    <col min="6266" max="6502" width="8.6640625" style="27"/>
    <col min="6503" max="6503" width="14.5" style="27" bestFit="1" customWidth="1"/>
    <col min="6504" max="6505" width="5.58203125" style="27" customWidth="1"/>
    <col min="6506" max="6507" width="6.75" style="27" bestFit="1" customWidth="1"/>
    <col min="6508" max="6508" width="5.83203125" style="27" customWidth="1"/>
    <col min="6509" max="6513" width="6.25" style="27" customWidth="1"/>
    <col min="6514" max="6514" width="5.75" style="27" customWidth="1"/>
    <col min="6515" max="6515" width="6.25" style="27" customWidth="1"/>
    <col min="6516" max="6516" width="5.5" style="27" customWidth="1"/>
    <col min="6517" max="6517" width="6.25" style="27" customWidth="1"/>
    <col min="6518" max="6518" width="5.58203125" style="27" customWidth="1"/>
    <col min="6519" max="6519" width="6.25" style="27" customWidth="1"/>
    <col min="6520" max="6520" width="8.6640625" style="27"/>
    <col min="6521" max="6521" width="12.5" style="27" bestFit="1" customWidth="1"/>
    <col min="6522" max="6758" width="8.6640625" style="27"/>
    <col min="6759" max="6759" width="14.5" style="27" bestFit="1" customWidth="1"/>
    <col min="6760" max="6761" width="5.58203125" style="27" customWidth="1"/>
    <col min="6762" max="6763" width="6.75" style="27" bestFit="1" customWidth="1"/>
    <col min="6764" max="6764" width="5.83203125" style="27" customWidth="1"/>
    <col min="6765" max="6769" width="6.25" style="27" customWidth="1"/>
    <col min="6770" max="6770" width="5.75" style="27" customWidth="1"/>
    <col min="6771" max="6771" width="6.25" style="27" customWidth="1"/>
    <col min="6772" max="6772" width="5.5" style="27" customWidth="1"/>
    <col min="6773" max="6773" width="6.25" style="27" customWidth="1"/>
    <col min="6774" max="6774" width="5.58203125" style="27" customWidth="1"/>
    <col min="6775" max="6775" width="6.25" style="27" customWidth="1"/>
    <col min="6776" max="6776" width="8.6640625" style="27"/>
    <col min="6777" max="6777" width="12.5" style="27" bestFit="1" customWidth="1"/>
    <col min="6778" max="7014" width="8.6640625" style="27"/>
    <col min="7015" max="7015" width="14.5" style="27" bestFit="1" customWidth="1"/>
    <col min="7016" max="7017" width="5.58203125" style="27" customWidth="1"/>
    <col min="7018" max="7019" width="6.75" style="27" bestFit="1" customWidth="1"/>
    <col min="7020" max="7020" width="5.83203125" style="27" customWidth="1"/>
    <col min="7021" max="7025" width="6.25" style="27" customWidth="1"/>
    <col min="7026" max="7026" width="5.75" style="27" customWidth="1"/>
    <col min="7027" max="7027" width="6.25" style="27" customWidth="1"/>
    <col min="7028" max="7028" width="5.5" style="27" customWidth="1"/>
    <col min="7029" max="7029" width="6.25" style="27" customWidth="1"/>
    <col min="7030" max="7030" width="5.58203125" style="27" customWidth="1"/>
    <col min="7031" max="7031" width="6.25" style="27" customWidth="1"/>
    <col min="7032" max="7032" width="8.6640625" style="27"/>
    <col min="7033" max="7033" width="12.5" style="27" bestFit="1" customWidth="1"/>
    <col min="7034" max="7270" width="8.6640625" style="27"/>
    <col min="7271" max="7271" width="14.5" style="27" bestFit="1" customWidth="1"/>
    <col min="7272" max="7273" width="5.58203125" style="27" customWidth="1"/>
    <col min="7274" max="7275" width="6.75" style="27" bestFit="1" customWidth="1"/>
    <col min="7276" max="7276" width="5.83203125" style="27" customWidth="1"/>
    <col min="7277" max="7281" width="6.25" style="27" customWidth="1"/>
    <col min="7282" max="7282" width="5.75" style="27" customWidth="1"/>
    <col min="7283" max="7283" width="6.25" style="27" customWidth="1"/>
    <col min="7284" max="7284" width="5.5" style="27" customWidth="1"/>
    <col min="7285" max="7285" width="6.25" style="27" customWidth="1"/>
    <col min="7286" max="7286" width="5.58203125" style="27" customWidth="1"/>
    <col min="7287" max="7287" width="6.25" style="27" customWidth="1"/>
    <col min="7288" max="7288" width="8.6640625" style="27"/>
    <col min="7289" max="7289" width="12.5" style="27" bestFit="1" customWidth="1"/>
    <col min="7290" max="7526" width="8.6640625" style="27"/>
    <col min="7527" max="7527" width="14.5" style="27" bestFit="1" customWidth="1"/>
    <col min="7528" max="7529" width="5.58203125" style="27" customWidth="1"/>
    <col min="7530" max="7531" width="6.75" style="27" bestFit="1" customWidth="1"/>
    <col min="7532" max="7532" width="5.83203125" style="27" customWidth="1"/>
    <col min="7533" max="7537" width="6.25" style="27" customWidth="1"/>
    <col min="7538" max="7538" width="5.75" style="27" customWidth="1"/>
    <col min="7539" max="7539" width="6.25" style="27" customWidth="1"/>
    <col min="7540" max="7540" width="5.5" style="27" customWidth="1"/>
    <col min="7541" max="7541" width="6.25" style="27" customWidth="1"/>
    <col min="7542" max="7542" width="5.58203125" style="27" customWidth="1"/>
    <col min="7543" max="7543" width="6.25" style="27" customWidth="1"/>
    <col min="7544" max="7544" width="8.6640625" style="27"/>
    <col min="7545" max="7545" width="12.5" style="27" bestFit="1" customWidth="1"/>
    <col min="7546" max="7782" width="8.6640625" style="27"/>
    <col min="7783" max="7783" width="14.5" style="27" bestFit="1" customWidth="1"/>
    <col min="7784" max="7785" width="5.58203125" style="27" customWidth="1"/>
    <col min="7786" max="7787" width="6.75" style="27" bestFit="1" customWidth="1"/>
    <col min="7788" max="7788" width="5.83203125" style="27" customWidth="1"/>
    <col min="7789" max="7793" width="6.25" style="27" customWidth="1"/>
    <col min="7794" max="7794" width="5.75" style="27" customWidth="1"/>
    <col min="7795" max="7795" width="6.25" style="27" customWidth="1"/>
    <col min="7796" max="7796" width="5.5" style="27" customWidth="1"/>
    <col min="7797" max="7797" width="6.25" style="27" customWidth="1"/>
    <col min="7798" max="7798" width="5.58203125" style="27" customWidth="1"/>
    <col min="7799" max="7799" width="6.25" style="27" customWidth="1"/>
    <col min="7800" max="7800" width="8.6640625" style="27"/>
    <col min="7801" max="7801" width="12.5" style="27" bestFit="1" customWidth="1"/>
    <col min="7802" max="8038" width="8.6640625" style="27"/>
    <col min="8039" max="8039" width="14.5" style="27" bestFit="1" customWidth="1"/>
    <col min="8040" max="8041" width="5.58203125" style="27" customWidth="1"/>
    <col min="8042" max="8043" width="6.75" style="27" bestFit="1" customWidth="1"/>
    <col min="8044" max="8044" width="5.83203125" style="27" customWidth="1"/>
    <col min="8045" max="8049" width="6.25" style="27" customWidth="1"/>
    <col min="8050" max="8050" width="5.75" style="27" customWidth="1"/>
    <col min="8051" max="8051" width="6.25" style="27" customWidth="1"/>
    <col min="8052" max="8052" width="5.5" style="27" customWidth="1"/>
    <col min="8053" max="8053" width="6.25" style="27" customWidth="1"/>
    <col min="8054" max="8054" width="5.58203125" style="27" customWidth="1"/>
    <col min="8055" max="8055" width="6.25" style="27" customWidth="1"/>
    <col min="8056" max="8056" width="8.6640625" style="27"/>
    <col min="8057" max="8057" width="12.5" style="27" bestFit="1" customWidth="1"/>
    <col min="8058" max="8294" width="8.6640625" style="27"/>
    <col min="8295" max="8295" width="14.5" style="27" bestFit="1" customWidth="1"/>
    <col min="8296" max="8297" width="5.58203125" style="27" customWidth="1"/>
    <col min="8298" max="8299" width="6.75" style="27" bestFit="1" customWidth="1"/>
    <col min="8300" max="8300" width="5.83203125" style="27" customWidth="1"/>
    <col min="8301" max="8305" width="6.25" style="27" customWidth="1"/>
    <col min="8306" max="8306" width="5.75" style="27" customWidth="1"/>
    <col min="8307" max="8307" width="6.25" style="27" customWidth="1"/>
    <col min="8308" max="8308" width="5.5" style="27" customWidth="1"/>
    <col min="8309" max="8309" width="6.25" style="27" customWidth="1"/>
    <col min="8310" max="8310" width="5.58203125" style="27" customWidth="1"/>
    <col min="8311" max="8311" width="6.25" style="27" customWidth="1"/>
    <col min="8312" max="8312" width="8.6640625" style="27"/>
    <col min="8313" max="8313" width="12.5" style="27" bestFit="1" customWidth="1"/>
    <col min="8314" max="8550" width="8.6640625" style="27"/>
    <col min="8551" max="8551" width="14.5" style="27" bestFit="1" customWidth="1"/>
    <col min="8552" max="8553" width="5.58203125" style="27" customWidth="1"/>
    <col min="8554" max="8555" width="6.75" style="27" bestFit="1" customWidth="1"/>
    <col min="8556" max="8556" width="5.83203125" style="27" customWidth="1"/>
    <col min="8557" max="8561" width="6.25" style="27" customWidth="1"/>
    <col min="8562" max="8562" width="5.75" style="27" customWidth="1"/>
    <col min="8563" max="8563" width="6.25" style="27" customWidth="1"/>
    <col min="8564" max="8564" width="5.5" style="27" customWidth="1"/>
    <col min="8565" max="8565" width="6.25" style="27" customWidth="1"/>
    <col min="8566" max="8566" width="5.58203125" style="27" customWidth="1"/>
    <col min="8567" max="8567" width="6.25" style="27" customWidth="1"/>
    <col min="8568" max="8568" width="8.6640625" style="27"/>
    <col min="8569" max="8569" width="12.5" style="27" bestFit="1" customWidth="1"/>
    <col min="8570" max="8806" width="8.6640625" style="27"/>
    <col min="8807" max="8807" width="14.5" style="27" bestFit="1" customWidth="1"/>
    <col min="8808" max="8809" width="5.58203125" style="27" customWidth="1"/>
    <col min="8810" max="8811" width="6.75" style="27" bestFit="1" customWidth="1"/>
    <col min="8812" max="8812" width="5.83203125" style="27" customWidth="1"/>
    <col min="8813" max="8817" width="6.25" style="27" customWidth="1"/>
    <col min="8818" max="8818" width="5.75" style="27" customWidth="1"/>
    <col min="8819" max="8819" width="6.25" style="27" customWidth="1"/>
    <col min="8820" max="8820" width="5.5" style="27" customWidth="1"/>
    <col min="8821" max="8821" width="6.25" style="27" customWidth="1"/>
    <col min="8822" max="8822" width="5.58203125" style="27" customWidth="1"/>
    <col min="8823" max="8823" width="6.25" style="27" customWidth="1"/>
    <col min="8824" max="8824" width="8.6640625" style="27"/>
    <col min="8825" max="8825" width="12.5" style="27" bestFit="1" customWidth="1"/>
    <col min="8826" max="9062" width="8.6640625" style="27"/>
    <col min="9063" max="9063" width="14.5" style="27" bestFit="1" customWidth="1"/>
    <col min="9064" max="9065" width="5.58203125" style="27" customWidth="1"/>
    <col min="9066" max="9067" width="6.75" style="27" bestFit="1" customWidth="1"/>
    <col min="9068" max="9068" width="5.83203125" style="27" customWidth="1"/>
    <col min="9069" max="9073" width="6.25" style="27" customWidth="1"/>
    <col min="9074" max="9074" width="5.75" style="27" customWidth="1"/>
    <col min="9075" max="9075" width="6.25" style="27" customWidth="1"/>
    <col min="9076" max="9076" width="5.5" style="27" customWidth="1"/>
    <col min="9077" max="9077" width="6.25" style="27" customWidth="1"/>
    <col min="9078" max="9078" width="5.58203125" style="27" customWidth="1"/>
    <col min="9079" max="9079" width="6.25" style="27" customWidth="1"/>
    <col min="9080" max="9080" width="8.6640625" style="27"/>
    <col min="9081" max="9081" width="12.5" style="27" bestFit="1" customWidth="1"/>
    <col min="9082" max="9318" width="8.6640625" style="27"/>
    <col min="9319" max="9319" width="14.5" style="27" bestFit="1" customWidth="1"/>
    <col min="9320" max="9321" width="5.58203125" style="27" customWidth="1"/>
    <col min="9322" max="9323" width="6.75" style="27" bestFit="1" customWidth="1"/>
    <col min="9324" max="9324" width="5.83203125" style="27" customWidth="1"/>
    <col min="9325" max="9329" width="6.25" style="27" customWidth="1"/>
    <col min="9330" max="9330" width="5.75" style="27" customWidth="1"/>
    <col min="9331" max="9331" width="6.25" style="27" customWidth="1"/>
    <col min="9332" max="9332" width="5.5" style="27" customWidth="1"/>
    <col min="9333" max="9333" width="6.25" style="27" customWidth="1"/>
    <col min="9334" max="9334" width="5.58203125" style="27" customWidth="1"/>
    <col min="9335" max="9335" width="6.25" style="27" customWidth="1"/>
    <col min="9336" max="9336" width="8.6640625" style="27"/>
    <col min="9337" max="9337" width="12.5" style="27" bestFit="1" customWidth="1"/>
    <col min="9338" max="9574" width="8.6640625" style="27"/>
    <col min="9575" max="9575" width="14.5" style="27" bestFit="1" customWidth="1"/>
    <col min="9576" max="9577" width="5.58203125" style="27" customWidth="1"/>
    <col min="9578" max="9579" width="6.75" style="27" bestFit="1" customWidth="1"/>
    <col min="9580" max="9580" width="5.83203125" style="27" customWidth="1"/>
    <col min="9581" max="9585" width="6.25" style="27" customWidth="1"/>
    <col min="9586" max="9586" width="5.75" style="27" customWidth="1"/>
    <col min="9587" max="9587" width="6.25" style="27" customWidth="1"/>
    <col min="9588" max="9588" width="5.5" style="27" customWidth="1"/>
    <col min="9589" max="9589" width="6.25" style="27" customWidth="1"/>
    <col min="9590" max="9590" width="5.58203125" style="27" customWidth="1"/>
    <col min="9591" max="9591" width="6.25" style="27" customWidth="1"/>
    <col min="9592" max="9592" width="8.6640625" style="27"/>
    <col min="9593" max="9593" width="12.5" style="27" bestFit="1" customWidth="1"/>
    <col min="9594" max="9830" width="8.6640625" style="27"/>
    <col min="9831" max="9831" width="14.5" style="27" bestFit="1" customWidth="1"/>
    <col min="9832" max="9833" width="5.58203125" style="27" customWidth="1"/>
    <col min="9834" max="9835" width="6.75" style="27" bestFit="1" customWidth="1"/>
    <col min="9836" max="9836" width="5.83203125" style="27" customWidth="1"/>
    <col min="9837" max="9841" width="6.25" style="27" customWidth="1"/>
    <col min="9842" max="9842" width="5.75" style="27" customWidth="1"/>
    <col min="9843" max="9843" width="6.25" style="27" customWidth="1"/>
    <col min="9844" max="9844" width="5.5" style="27" customWidth="1"/>
    <col min="9845" max="9845" width="6.25" style="27" customWidth="1"/>
    <col min="9846" max="9846" width="5.58203125" style="27" customWidth="1"/>
    <col min="9847" max="9847" width="6.25" style="27" customWidth="1"/>
    <col min="9848" max="9848" width="8.6640625" style="27"/>
    <col min="9849" max="9849" width="12.5" style="27" bestFit="1" customWidth="1"/>
    <col min="9850" max="10086" width="8.6640625" style="27"/>
    <col min="10087" max="10087" width="14.5" style="27" bestFit="1" customWidth="1"/>
    <col min="10088" max="10089" width="5.58203125" style="27" customWidth="1"/>
    <col min="10090" max="10091" width="6.75" style="27" bestFit="1" customWidth="1"/>
    <col min="10092" max="10092" width="5.83203125" style="27" customWidth="1"/>
    <col min="10093" max="10097" width="6.25" style="27" customWidth="1"/>
    <col min="10098" max="10098" width="5.75" style="27" customWidth="1"/>
    <col min="10099" max="10099" width="6.25" style="27" customWidth="1"/>
    <col min="10100" max="10100" width="5.5" style="27" customWidth="1"/>
    <col min="10101" max="10101" width="6.25" style="27" customWidth="1"/>
    <col min="10102" max="10102" width="5.58203125" style="27" customWidth="1"/>
    <col min="10103" max="10103" width="6.25" style="27" customWidth="1"/>
    <col min="10104" max="10104" width="8.6640625" style="27"/>
    <col min="10105" max="10105" width="12.5" style="27" bestFit="1" customWidth="1"/>
    <col min="10106" max="10342" width="8.6640625" style="27"/>
    <col min="10343" max="10343" width="14.5" style="27" bestFit="1" customWidth="1"/>
    <col min="10344" max="10345" width="5.58203125" style="27" customWidth="1"/>
    <col min="10346" max="10347" width="6.75" style="27" bestFit="1" customWidth="1"/>
    <col min="10348" max="10348" width="5.83203125" style="27" customWidth="1"/>
    <col min="10349" max="10353" width="6.25" style="27" customWidth="1"/>
    <col min="10354" max="10354" width="5.75" style="27" customWidth="1"/>
    <col min="10355" max="10355" width="6.25" style="27" customWidth="1"/>
    <col min="10356" max="10356" width="5.5" style="27" customWidth="1"/>
    <col min="10357" max="10357" width="6.25" style="27" customWidth="1"/>
    <col min="10358" max="10358" width="5.58203125" style="27" customWidth="1"/>
    <col min="10359" max="10359" width="6.25" style="27" customWidth="1"/>
    <col min="10360" max="10360" width="8.6640625" style="27"/>
    <col min="10361" max="10361" width="12.5" style="27" bestFit="1" customWidth="1"/>
    <col min="10362" max="10598" width="8.6640625" style="27"/>
    <col min="10599" max="10599" width="14.5" style="27" bestFit="1" customWidth="1"/>
    <col min="10600" max="10601" width="5.58203125" style="27" customWidth="1"/>
    <col min="10602" max="10603" width="6.75" style="27" bestFit="1" customWidth="1"/>
    <col min="10604" max="10604" width="5.83203125" style="27" customWidth="1"/>
    <col min="10605" max="10609" width="6.25" style="27" customWidth="1"/>
    <col min="10610" max="10610" width="5.75" style="27" customWidth="1"/>
    <col min="10611" max="10611" width="6.25" style="27" customWidth="1"/>
    <col min="10612" max="10612" width="5.5" style="27" customWidth="1"/>
    <col min="10613" max="10613" width="6.25" style="27" customWidth="1"/>
    <col min="10614" max="10614" width="5.58203125" style="27" customWidth="1"/>
    <col min="10615" max="10615" width="6.25" style="27" customWidth="1"/>
    <col min="10616" max="10616" width="8.6640625" style="27"/>
    <col min="10617" max="10617" width="12.5" style="27" bestFit="1" customWidth="1"/>
    <col min="10618" max="10854" width="8.6640625" style="27"/>
    <col min="10855" max="10855" width="14.5" style="27" bestFit="1" customWidth="1"/>
    <col min="10856" max="10857" width="5.58203125" style="27" customWidth="1"/>
    <col min="10858" max="10859" width="6.75" style="27" bestFit="1" customWidth="1"/>
    <col min="10860" max="10860" width="5.83203125" style="27" customWidth="1"/>
    <col min="10861" max="10865" width="6.25" style="27" customWidth="1"/>
    <col min="10866" max="10866" width="5.75" style="27" customWidth="1"/>
    <col min="10867" max="10867" width="6.25" style="27" customWidth="1"/>
    <col min="10868" max="10868" width="5.5" style="27" customWidth="1"/>
    <col min="10869" max="10869" width="6.25" style="27" customWidth="1"/>
    <col min="10870" max="10870" width="5.58203125" style="27" customWidth="1"/>
    <col min="10871" max="10871" width="6.25" style="27" customWidth="1"/>
    <col min="10872" max="10872" width="8.6640625" style="27"/>
    <col min="10873" max="10873" width="12.5" style="27" bestFit="1" customWidth="1"/>
    <col min="10874" max="11110" width="8.6640625" style="27"/>
    <col min="11111" max="11111" width="14.5" style="27" bestFit="1" customWidth="1"/>
    <col min="11112" max="11113" width="5.58203125" style="27" customWidth="1"/>
    <col min="11114" max="11115" width="6.75" style="27" bestFit="1" customWidth="1"/>
    <col min="11116" max="11116" width="5.83203125" style="27" customWidth="1"/>
    <col min="11117" max="11121" width="6.25" style="27" customWidth="1"/>
    <col min="11122" max="11122" width="5.75" style="27" customWidth="1"/>
    <col min="11123" max="11123" width="6.25" style="27" customWidth="1"/>
    <col min="11124" max="11124" width="5.5" style="27" customWidth="1"/>
    <col min="11125" max="11125" width="6.25" style="27" customWidth="1"/>
    <col min="11126" max="11126" width="5.58203125" style="27" customWidth="1"/>
    <col min="11127" max="11127" width="6.25" style="27" customWidth="1"/>
    <col min="11128" max="11128" width="8.6640625" style="27"/>
    <col min="11129" max="11129" width="12.5" style="27" bestFit="1" customWidth="1"/>
    <col min="11130" max="11366" width="8.6640625" style="27"/>
    <col min="11367" max="11367" width="14.5" style="27" bestFit="1" customWidth="1"/>
    <col min="11368" max="11369" width="5.58203125" style="27" customWidth="1"/>
    <col min="11370" max="11371" width="6.75" style="27" bestFit="1" customWidth="1"/>
    <col min="11372" max="11372" width="5.83203125" style="27" customWidth="1"/>
    <col min="11373" max="11377" width="6.25" style="27" customWidth="1"/>
    <col min="11378" max="11378" width="5.75" style="27" customWidth="1"/>
    <col min="11379" max="11379" width="6.25" style="27" customWidth="1"/>
    <col min="11380" max="11380" width="5.5" style="27" customWidth="1"/>
    <col min="11381" max="11381" width="6.25" style="27" customWidth="1"/>
    <col min="11382" max="11382" width="5.58203125" style="27" customWidth="1"/>
    <col min="11383" max="11383" width="6.25" style="27" customWidth="1"/>
    <col min="11384" max="11384" width="8.6640625" style="27"/>
    <col min="11385" max="11385" width="12.5" style="27" bestFit="1" customWidth="1"/>
    <col min="11386" max="11622" width="8.6640625" style="27"/>
    <col min="11623" max="11623" width="14.5" style="27" bestFit="1" customWidth="1"/>
    <col min="11624" max="11625" width="5.58203125" style="27" customWidth="1"/>
    <col min="11626" max="11627" width="6.75" style="27" bestFit="1" customWidth="1"/>
    <col min="11628" max="11628" width="5.83203125" style="27" customWidth="1"/>
    <col min="11629" max="11633" width="6.25" style="27" customWidth="1"/>
    <col min="11634" max="11634" width="5.75" style="27" customWidth="1"/>
    <col min="11635" max="11635" width="6.25" style="27" customWidth="1"/>
    <col min="11636" max="11636" width="5.5" style="27" customWidth="1"/>
    <col min="11637" max="11637" width="6.25" style="27" customWidth="1"/>
    <col min="11638" max="11638" width="5.58203125" style="27" customWidth="1"/>
    <col min="11639" max="11639" width="6.25" style="27" customWidth="1"/>
    <col min="11640" max="11640" width="8.6640625" style="27"/>
    <col min="11641" max="11641" width="12.5" style="27" bestFit="1" customWidth="1"/>
    <col min="11642" max="11878" width="8.6640625" style="27"/>
    <col min="11879" max="11879" width="14.5" style="27" bestFit="1" customWidth="1"/>
    <col min="11880" max="11881" width="5.58203125" style="27" customWidth="1"/>
    <col min="11882" max="11883" width="6.75" style="27" bestFit="1" customWidth="1"/>
    <col min="11884" max="11884" width="5.83203125" style="27" customWidth="1"/>
    <col min="11885" max="11889" width="6.25" style="27" customWidth="1"/>
    <col min="11890" max="11890" width="5.75" style="27" customWidth="1"/>
    <col min="11891" max="11891" width="6.25" style="27" customWidth="1"/>
    <col min="11892" max="11892" width="5.5" style="27" customWidth="1"/>
    <col min="11893" max="11893" width="6.25" style="27" customWidth="1"/>
    <col min="11894" max="11894" width="5.58203125" style="27" customWidth="1"/>
    <col min="11895" max="11895" width="6.25" style="27" customWidth="1"/>
    <col min="11896" max="11896" width="8.6640625" style="27"/>
    <col min="11897" max="11897" width="12.5" style="27" bestFit="1" customWidth="1"/>
    <col min="11898" max="12134" width="8.6640625" style="27"/>
    <col min="12135" max="12135" width="14.5" style="27" bestFit="1" customWidth="1"/>
    <col min="12136" max="12137" width="5.58203125" style="27" customWidth="1"/>
    <col min="12138" max="12139" width="6.75" style="27" bestFit="1" customWidth="1"/>
    <col min="12140" max="12140" width="5.83203125" style="27" customWidth="1"/>
    <col min="12141" max="12145" width="6.25" style="27" customWidth="1"/>
    <col min="12146" max="12146" width="5.75" style="27" customWidth="1"/>
    <col min="12147" max="12147" width="6.25" style="27" customWidth="1"/>
    <col min="12148" max="12148" width="5.5" style="27" customWidth="1"/>
    <col min="12149" max="12149" width="6.25" style="27" customWidth="1"/>
    <col min="12150" max="12150" width="5.58203125" style="27" customWidth="1"/>
    <col min="12151" max="12151" width="6.25" style="27" customWidth="1"/>
    <col min="12152" max="12152" width="8.6640625" style="27"/>
    <col min="12153" max="12153" width="12.5" style="27" bestFit="1" customWidth="1"/>
    <col min="12154" max="12390" width="8.6640625" style="27"/>
    <col min="12391" max="12391" width="14.5" style="27" bestFit="1" customWidth="1"/>
    <col min="12392" max="12393" width="5.58203125" style="27" customWidth="1"/>
    <col min="12394" max="12395" width="6.75" style="27" bestFit="1" customWidth="1"/>
    <col min="12396" max="12396" width="5.83203125" style="27" customWidth="1"/>
    <col min="12397" max="12401" width="6.25" style="27" customWidth="1"/>
    <col min="12402" max="12402" width="5.75" style="27" customWidth="1"/>
    <col min="12403" max="12403" width="6.25" style="27" customWidth="1"/>
    <col min="12404" max="12404" width="5.5" style="27" customWidth="1"/>
    <col min="12405" max="12405" width="6.25" style="27" customWidth="1"/>
    <col min="12406" max="12406" width="5.58203125" style="27" customWidth="1"/>
    <col min="12407" max="12407" width="6.25" style="27" customWidth="1"/>
    <col min="12408" max="12408" width="8.6640625" style="27"/>
    <col min="12409" max="12409" width="12.5" style="27" bestFit="1" customWidth="1"/>
    <col min="12410" max="12646" width="8.6640625" style="27"/>
    <col min="12647" max="12647" width="14.5" style="27" bestFit="1" customWidth="1"/>
    <col min="12648" max="12649" width="5.58203125" style="27" customWidth="1"/>
    <col min="12650" max="12651" width="6.75" style="27" bestFit="1" customWidth="1"/>
    <col min="12652" max="12652" width="5.83203125" style="27" customWidth="1"/>
    <col min="12653" max="12657" width="6.25" style="27" customWidth="1"/>
    <col min="12658" max="12658" width="5.75" style="27" customWidth="1"/>
    <col min="12659" max="12659" width="6.25" style="27" customWidth="1"/>
    <col min="12660" max="12660" width="5.5" style="27" customWidth="1"/>
    <col min="12661" max="12661" width="6.25" style="27" customWidth="1"/>
    <col min="12662" max="12662" width="5.58203125" style="27" customWidth="1"/>
    <col min="12663" max="12663" width="6.25" style="27" customWidth="1"/>
    <col min="12664" max="12664" width="8.6640625" style="27"/>
    <col min="12665" max="12665" width="12.5" style="27" bestFit="1" customWidth="1"/>
    <col min="12666" max="12902" width="8.6640625" style="27"/>
    <col min="12903" max="12903" width="14.5" style="27" bestFit="1" customWidth="1"/>
    <col min="12904" max="12905" width="5.58203125" style="27" customWidth="1"/>
    <col min="12906" max="12907" width="6.75" style="27" bestFit="1" customWidth="1"/>
    <col min="12908" max="12908" width="5.83203125" style="27" customWidth="1"/>
    <col min="12909" max="12913" width="6.25" style="27" customWidth="1"/>
    <col min="12914" max="12914" width="5.75" style="27" customWidth="1"/>
    <col min="12915" max="12915" width="6.25" style="27" customWidth="1"/>
    <col min="12916" max="12916" width="5.5" style="27" customWidth="1"/>
    <col min="12917" max="12917" width="6.25" style="27" customWidth="1"/>
    <col min="12918" max="12918" width="5.58203125" style="27" customWidth="1"/>
    <col min="12919" max="12919" width="6.25" style="27" customWidth="1"/>
    <col min="12920" max="12920" width="8.6640625" style="27"/>
    <col min="12921" max="12921" width="12.5" style="27" bestFit="1" customWidth="1"/>
    <col min="12922" max="13158" width="8.6640625" style="27"/>
    <col min="13159" max="13159" width="14.5" style="27" bestFit="1" customWidth="1"/>
    <col min="13160" max="13161" width="5.58203125" style="27" customWidth="1"/>
    <col min="13162" max="13163" width="6.75" style="27" bestFit="1" customWidth="1"/>
    <col min="13164" max="13164" width="5.83203125" style="27" customWidth="1"/>
    <col min="13165" max="13169" width="6.25" style="27" customWidth="1"/>
    <col min="13170" max="13170" width="5.75" style="27" customWidth="1"/>
    <col min="13171" max="13171" width="6.25" style="27" customWidth="1"/>
    <col min="13172" max="13172" width="5.5" style="27" customWidth="1"/>
    <col min="13173" max="13173" width="6.25" style="27" customWidth="1"/>
    <col min="13174" max="13174" width="5.58203125" style="27" customWidth="1"/>
    <col min="13175" max="13175" width="6.25" style="27" customWidth="1"/>
    <col min="13176" max="13176" width="8.6640625" style="27"/>
    <col min="13177" max="13177" width="12.5" style="27" bestFit="1" customWidth="1"/>
    <col min="13178" max="13414" width="8.6640625" style="27"/>
    <col min="13415" max="13415" width="14.5" style="27" bestFit="1" customWidth="1"/>
    <col min="13416" max="13417" width="5.58203125" style="27" customWidth="1"/>
    <col min="13418" max="13419" width="6.75" style="27" bestFit="1" customWidth="1"/>
    <col min="13420" max="13420" width="5.83203125" style="27" customWidth="1"/>
    <col min="13421" max="13425" width="6.25" style="27" customWidth="1"/>
    <col min="13426" max="13426" width="5.75" style="27" customWidth="1"/>
    <col min="13427" max="13427" width="6.25" style="27" customWidth="1"/>
    <col min="13428" max="13428" width="5.5" style="27" customWidth="1"/>
    <col min="13429" max="13429" width="6.25" style="27" customWidth="1"/>
    <col min="13430" max="13430" width="5.58203125" style="27" customWidth="1"/>
    <col min="13431" max="13431" width="6.25" style="27" customWidth="1"/>
    <col min="13432" max="13432" width="8.6640625" style="27"/>
    <col min="13433" max="13433" width="12.5" style="27" bestFit="1" customWidth="1"/>
    <col min="13434" max="13670" width="8.6640625" style="27"/>
    <col min="13671" max="13671" width="14.5" style="27" bestFit="1" customWidth="1"/>
    <col min="13672" max="13673" width="5.58203125" style="27" customWidth="1"/>
    <col min="13674" max="13675" width="6.75" style="27" bestFit="1" customWidth="1"/>
    <col min="13676" max="13676" width="5.83203125" style="27" customWidth="1"/>
    <col min="13677" max="13681" width="6.25" style="27" customWidth="1"/>
    <col min="13682" max="13682" width="5.75" style="27" customWidth="1"/>
    <col min="13683" max="13683" width="6.25" style="27" customWidth="1"/>
    <col min="13684" max="13684" width="5.5" style="27" customWidth="1"/>
    <col min="13685" max="13685" width="6.25" style="27" customWidth="1"/>
    <col min="13686" max="13686" width="5.58203125" style="27" customWidth="1"/>
    <col min="13687" max="13687" width="6.25" style="27" customWidth="1"/>
    <col min="13688" max="13688" width="8.6640625" style="27"/>
    <col min="13689" max="13689" width="12.5" style="27" bestFit="1" customWidth="1"/>
    <col min="13690" max="13926" width="8.6640625" style="27"/>
    <col min="13927" max="13927" width="14.5" style="27" bestFit="1" customWidth="1"/>
    <col min="13928" max="13929" width="5.58203125" style="27" customWidth="1"/>
    <col min="13930" max="13931" width="6.75" style="27" bestFit="1" customWidth="1"/>
    <col min="13932" max="13932" width="5.83203125" style="27" customWidth="1"/>
    <col min="13933" max="13937" width="6.25" style="27" customWidth="1"/>
    <col min="13938" max="13938" width="5.75" style="27" customWidth="1"/>
    <col min="13939" max="13939" width="6.25" style="27" customWidth="1"/>
    <col min="13940" max="13940" width="5.5" style="27" customWidth="1"/>
    <col min="13941" max="13941" width="6.25" style="27" customWidth="1"/>
    <col min="13942" max="13942" width="5.58203125" style="27" customWidth="1"/>
    <col min="13943" max="13943" width="6.25" style="27" customWidth="1"/>
    <col min="13944" max="13944" width="8.6640625" style="27"/>
    <col min="13945" max="13945" width="12.5" style="27" bestFit="1" customWidth="1"/>
    <col min="13946" max="14182" width="8.6640625" style="27"/>
    <col min="14183" max="14183" width="14.5" style="27" bestFit="1" customWidth="1"/>
    <col min="14184" max="14185" width="5.58203125" style="27" customWidth="1"/>
    <col min="14186" max="14187" width="6.75" style="27" bestFit="1" customWidth="1"/>
    <col min="14188" max="14188" width="5.83203125" style="27" customWidth="1"/>
    <col min="14189" max="14193" width="6.25" style="27" customWidth="1"/>
    <col min="14194" max="14194" width="5.75" style="27" customWidth="1"/>
    <col min="14195" max="14195" width="6.25" style="27" customWidth="1"/>
    <col min="14196" max="14196" width="5.5" style="27" customWidth="1"/>
    <col min="14197" max="14197" width="6.25" style="27" customWidth="1"/>
    <col min="14198" max="14198" width="5.58203125" style="27" customWidth="1"/>
    <col min="14199" max="14199" width="6.25" style="27" customWidth="1"/>
    <col min="14200" max="14200" width="8.6640625" style="27"/>
    <col min="14201" max="14201" width="12.5" style="27" bestFit="1" customWidth="1"/>
    <col min="14202" max="14438" width="8.6640625" style="27"/>
    <col min="14439" max="14439" width="14.5" style="27" bestFit="1" customWidth="1"/>
    <col min="14440" max="14441" width="5.58203125" style="27" customWidth="1"/>
    <col min="14442" max="14443" width="6.75" style="27" bestFit="1" customWidth="1"/>
    <col min="14444" max="14444" width="5.83203125" style="27" customWidth="1"/>
    <col min="14445" max="14449" width="6.25" style="27" customWidth="1"/>
    <col min="14450" max="14450" width="5.75" style="27" customWidth="1"/>
    <col min="14451" max="14451" width="6.25" style="27" customWidth="1"/>
    <col min="14452" max="14452" width="5.5" style="27" customWidth="1"/>
    <col min="14453" max="14453" width="6.25" style="27" customWidth="1"/>
    <col min="14454" max="14454" width="5.58203125" style="27" customWidth="1"/>
    <col min="14455" max="14455" width="6.25" style="27" customWidth="1"/>
    <col min="14456" max="14456" width="8.6640625" style="27"/>
    <col min="14457" max="14457" width="12.5" style="27" bestFit="1" customWidth="1"/>
    <col min="14458" max="14694" width="8.6640625" style="27"/>
    <col min="14695" max="14695" width="14.5" style="27" bestFit="1" customWidth="1"/>
    <col min="14696" max="14697" width="5.58203125" style="27" customWidth="1"/>
    <col min="14698" max="14699" width="6.75" style="27" bestFit="1" customWidth="1"/>
    <col min="14700" max="14700" width="5.83203125" style="27" customWidth="1"/>
    <col min="14701" max="14705" width="6.25" style="27" customWidth="1"/>
    <col min="14706" max="14706" width="5.75" style="27" customWidth="1"/>
    <col min="14707" max="14707" width="6.25" style="27" customWidth="1"/>
    <col min="14708" max="14708" width="5.5" style="27" customWidth="1"/>
    <col min="14709" max="14709" width="6.25" style="27" customWidth="1"/>
    <col min="14710" max="14710" width="5.58203125" style="27" customWidth="1"/>
    <col min="14711" max="14711" width="6.25" style="27" customWidth="1"/>
    <col min="14712" max="14712" width="8.6640625" style="27"/>
    <col min="14713" max="14713" width="12.5" style="27" bestFit="1" customWidth="1"/>
    <col min="14714" max="14950" width="8.6640625" style="27"/>
    <col min="14951" max="14951" width="14.5" style="27" bestFit="1" customWidth="1"/>
    <col min="14952" max="14953" width="5.58203125" style="27" customWidth="1"/>
    <col min="14954" max="14955" width="6.75" style="27" bestFit="1" customWidth="1"/>
    <col min="14956" max="14956" width="5.83203125" style="27" customWidth="1"/>
    <col min="14957" max="14961" width="6.25" style="27" customWidth="1"/>
    <col min="14962" max="14962" width="5.75" style="27" customWidth="1"/>
    <col min="14963" max="14963" width="6.25" style="27" customWidth="1"/>
    <col min="14964" max="14964" width="5.5" style="27" customWidth="1"/>
    <col min="14965" max="14965" width="6.25" style="27" customWidth="1"/>
    <col min="14966" max="14966" width="5.58203125" style="27" customWidth="1"/>
    <col min="14967" max="14967" width="6.25" style="27" customWidth="1"/>
    <col min="14968" max="14968" width="8.6640625" style="27"/>
    <col min="14969" max="14969" width="12.5" style="27" bestFit="1" customWidth="1"/>
    <col min="14970" max="15206" width="8.6640625" style="27"/>
    <col min="15207" max="15207" width="14.5" style="27" bestFit="1" customWidth="1"/>
    <col min="15208" max="15209" width="5.58203125" style="27" customWidth="1"/>
    <col min="15210" max="15211" width="6.75" style="27" bestFit="1" customWidth="1"/>
    <col min="15212" max="15212" width="5.83203125" style="27" customWidth="1"/>
    <col min="15213" max="15217" width="6.25" style="27" customWidth="1"/>
    <col min="15218" max="15218" width="5.75" style="27" customWidth="1"/>
    <col min="15219" max="15219" width="6.25" style="27" customWidth="1"/>
    <col min="15220" max="15220" width="5.5" style="27" customWidth="1"/>
    <col min="15221" max="15221" width="6.25" style="27" customWidth="1"/>
    <col min="15222" max="15222" width="5.58203125" style="27" customWidth="1"/>
    <col min="15223" max="15223" width="6.25" style="27" customWidth="1"/>
    <col min="15224" max="15224" width="8.6640625" style="27"/>
    <col min="15225" max="15225" width="12.5" style="27" bestFit="1" customWidth="1"/>
    <col min="15226" max="15462" width="8.6640625" style="27"/>
    <col min="15463" max="15463" width="14.5" style="27" bestFit="1" customWidth="1"/>
    <col min="15464" max="15465" width="5.58203125" style="27" customWidth="1"/>
    <col min="15466" max="15467" width="6.75" style="27" bestFit="1" customWidth="1"/>
    <col min="15468" max="15468" width="5.83203125" style="27" customWidth="1"/>
    <col min="15469" max="15473" width="6.25" style="27" customWidth="1"/>
    <col min="15474" max="15474" width="5.75" style="27" customWidth="1"/>
    <col min="15475" max="15475" width="6.25" style="27" customWidth="1"/>
    <col min="15476" max="15476" width="5.5" style="27" customWidth="1"/>
    <col min="15477" max="15477" width="6.25" style="27" customWidth="1"/>
    <col min="15478" max="15478" width="5.58203125" style="27" customWidth="1"/>
    <col min="15479" max="15479" width="6.25" style="27" customWidth="1"/>
    <col min="15480" max="15480" width="8.6640625" style="27"/>
    <col min="15481" max="15481" width="12.5" style="27" bestFit="1" customWidth="1"/>
    <col min="15482" max="15718" width="8.6640625" style="27"/>
    <col min="15719" max="15719" width="14.5" style="27" bestFit="1" customWidth="1"/>
    <col min="15720" max="15721" width="5.58203125" style="27" customWidth="1"/>
    <col min="15722" max="15723" width="6.75" style="27" bestFit="1" customWidth="1"/>
    <col min="15724" max="15724" width="5.83203125" style="27" customWidth="1"/>
    <col min="15725" max="15729" width="6.25" style="27" customWidth="1"/>
    <col min="15730" max="15730" width="5.75" style="27" customWidth="1"/>
    <col min="15731" max="15731" width="6.25" style="27" customWidth="1"/>
    <col min="15732" max="15732" width="5.5" style="27" customWidth="1"/>
    <col min="15733" max="15733" width="6.25" style="27" customWidth="1"/>
    <col min="15734" max="15734" width="5.58203125" style="27" customWidth="1"/>
    <col min="15735" max="15735" width="6.25" style="27" customWidth="1"/>
    <col min="15736" max="15736" width="8.6640625" style="27"/>
    <col min="15737" max="15737" width="12.5" style="27" bestFit="1" customWidth="1"/>
    <col min="15738" max="15974" width="8.6640625" style="27"/>
    <col min="15975" max="15975" width="14.5" style="27" bestFit="1" customWidth="1"/>
    <col min="15976" max="15977" width="5.58203125" style="27" customWidth="1"/>
    <col min="15978" max="15979" width="6.75" style="27" bestFit="1" customWidth="1"/>
    <col min="15980" max="15980" width="5.83203125" style="27" customWidth="1"/>
    <col min="15981" max="15985" width="6.25" style="27" customWidth="1"/>
    <col min="15986" max="15986" width="5.75" style="27" customWidth="1"/>
    <col min="15987" max="15987" width="6.25" style="27" customWidth="1"/>
    <col min="15988" max="15988" width="5.5" style="27" customWidth="1"/>
    <col min="15989" max="15989" width="6.25" style="27" customWidth="1"/>
    <col min="15990" max="15990" width="5.58203125" style="27" customWidth="1"/>
    <col min="15991" max="15991" width="6.25" style="27" customWidth="1"/>
    <col min="15992" max="15992" width="8.6640625" style="27"/>
    <col min="15993" max="15993" width="12.5" style="27" bestFit="1" customWidth="1"/>
    <col min="15994" max="16384" width="8.6640625" style="27"/>
  </cols>
  <sheetData>
    <row r="1" spans="1:21" ht="14.25" customHeight="1" x14ac:dyDescent="0.3">
      <c r="B1" s="28" t="s">
        <v>0</v>
      </c>
      <c r="C1" s="29" t="s">
        <v>61</v>
      </c>
      <c r="D1" s="30" t="s">
        <v>62</v>
      </c>
      <c r="E1" s="30"/>
      <c r="F1" s="30" t="s">
        <v>3</v>
      </c>
      <c r="G1" s="30"/>
      <c r="H1" s="30" t="s">
        <v>4</v>
      </c>
      <c r="I1" s="30"/>
      <c r="J1" s="31" t="s">
        <v>63</v>
      </c>
      <c r="K1" s="31"/>
      <c r="L1" s="32" t="s">
        <v>6</v>
      </c>
      <c r="M1" s="33"/>
      <c r="N1" s="32" t="s">
        <v>7</v>
      </c>
      <c r="O1" s="33"/>
      <c r="P1" s="30" t="s">
        <v>8</v>
      </c>
      <c r="Q1" s="30"/>
      <c r="R1" s="30" t="s">
        <v>10</v>
      </c>
      <c r="S1" s="30"/>
      <c r="T1" s="30" t="s">
        <v>64</v>
      </c>
      <c r="U1" s="30"/>
    </row>
    <row r="2" spans="1:21" ht="27" customHeight="1" x14ac:dyDescent="0.3">
      <c r="B2" s="28" t="s">
        <v>12</v>
      </c>
      <c r="C2" s="29"/>
      <c r="D2" s="30" t="s">
        <v>65</v>
      </c>
      <c r="E2" s="30"/>
      <c r="F2" s="30" t="s">
        <v>66</v>
      </c>
      <c r="G2" s="30"/>
      <c r="H2" s="30" t="s">
        <v>67</v>
      </c>
      <c r="I2" s="30"/>
      <c r="J2" s="30" t="s">
        <v>68</v>
      </c>
      <c r="K2" s="30"/>
      <c r="L2" s="34" t="s">
        <v>69</v>
      </c>
      <c r="M2" s="35"/>
      <c r="N2" s="32" t="s">
        <v>70</v>
      </c>
      <c r="O2" s="33"/>
      <c r="P2" s="30" t="s">
        <v>71</v>
      </c>
      <c r="Q2" s="30"/>
      <c r="R2" s="30" t="s">
        <v>72</v>
      </c>
      <c r="S2" s="30"/>
      <c r="T2" s="30" t="s">
        <v>73</v>
      </c>
      <c r="U2" s="30"/>
    </row>
    <row r="3" spans="1:21" x14ac:dyDescent="0.3">
      <c r="B3" s="28" t="s">
        <v>30</v>
      </c>
      <c r="C3" s="29"/>
      <c r="D3" s="36">
        <v>153</v>
      </c>
      <c r="E3" s="36"/>
      <c r="F3" s="36">
        <v>120</v>
      </c>
      <c r="G3" s="36"/>
      <c r="H3" s="36">
        <v>88</v>
      </c>
      <c r="I3" s="36"/>
      <c r="J3" s="36">
        <v>43</v>
      </c>
      <c r="K3" s="36"/>
      <c r="L3" s="37">
        <v>43</v>
      </c>
      <c r="M3" s="38"/>
      <c r="N3" s="39">
        <v>60</v>
      </c>
      <c r="O3" s="40"/>
      <c r="P3" s="36">
        <v>88</v>
      </c>
      <c r="Q3" s="36"/>
      <c r="R3" s="36">
        <v>120</v>
      </c>
      <c r="S3" s="36"/>
      <c r="T3" s="36">
        <v>153</v>
      </c>
      <c r="U3" s="36"/>
    </row>
    <row r="4" spans="1:21" x14ac:dyDescent="0.3">
      <c r="B4" s="28" t="s">
        <v>31</v>
      </c>
      <c r="C4" s="29"/>
      <c r="D4" s="41">
        <v>40894</v>
      </c>
      <c r="E4" s="41"/>
      <c r="F4" s="41">
        <v>40628</v>
      </c>
      <c r="G4" s="41"/>
      <c r="H4" s="41">
        <v>40628</v>
      </c>
      <c r="I4" s="41"/>
      <c r="J4" s="41">
        <v>43233</v>
      </c>
      <c r="K4" s="41"/>
      <c r="L4" s="42">
        <v>41834</v>
      </c>
      <c r="M4" s="43"/>
      <c r="N4" s="42">
        <v>41844</v>
      </c>
      <c r="O4" s="43"/>
      <c r="P4" s="41">
        <v>40628</v>
      </c>
      <c r="Q4" s="41"/>
      <c r="R4" s="41">
        <v>40628</v>
      </c>
      <c r="S4" s="41"/>
      <c r="T4" s="41">
        <v>40894</v>
      </c>
      <c r="U4" s="41"/>
    </row>
    <row r="5" spans="1:21" x14ac:dyDescent="0.3">
      <c r="B5" s="28" t="s">
        <v>37</v>
      </c>
      <c r="C5" s="29"/>
      <c r="D5" s="30" t="s">
        <v>74</v>
      </c>
      <c r="E5" s="30"/>
      <c r="F5" s="30" t="s">
        <v>75</v>
      </c>
      <c r="G5" s="30"/>
      <c r="H5" s="30" t="s">
        <v>76</v>
      </c>
      <c r="I5" s="30"/>
      <c r="J5" s="30" t="s">
        <v>77</v>
      </c>
      <c r="K5" s="30"/>
      <c r="L5" s="30" t="s">
        <v>78</v>
      </c>
      <c r="M5" s="30"/>
      <c r="N5" s="30" t="s">
        <v>79</v>
      </c>
      <c r="O5" s="30"/>
      <c r="P5" s="30" t="s">
        <v>80</v>
      </c>
      <c r="Q5" s="30"/>
      <c r="R5" s="30" t="s">
        <v>81</v>
      </c>
      <c r="S5" s="30"/>
      <c r="T5" s="30" t="s">
        <v>82</v>
      </c>
      <c r="U5" s="30"/>
    </row>
    <row r="6" spans="1:21" x14ac:dyDescent="0.3">
      <c r="B6" s="28" t="s">
        <v>59</v>
      </c>
      <c r="C6" s="29"/>
      <c r="D6" s="44" t="s">
        <v>83</v>
      </c>
      <c r="E6" s="44" t="s">
        <v>84</v>
      </c>
      <c r="F6" s="44" t="s">
        <v>83</v>
      </c>
      <c r="G6" s="44" t="s">
        <v>84</v>
      </c>
      <c r="H6" s="45" t="s">
        <v>83</v>
      </c>
      <c r="I6" s="46" t="s">
        <v>84</v>
      </c>
      <c r="J6" s="45" t="s">
        <v>83</v>
      </c>
      <c r="K6" s="46" t="s">
        <v>84</v>
      </c>
      <c r="L6" s="47" t="s">
        <v>83</v>
      </c>
      <c r="M6" s="47" t="s">
        <v>84</v>
      </c>
      <c r="N6" s="48" t="s">
        <v>83</v>
      </c>
      <c r="O6" s="47" t="s">
        <v>84</v>
      </c>
      <c r="P6" s="45" t="s">
        <v>83</v>
      </c>
      <c r="Q6" s="46" t="s">
        <v>84</v>
      </c>
      <c r="R6" s="45" t="s">
        <v>83</v>
      </c>
      <c r="S6" s="46" t="s">
        <v>84</v>
      </c>
      <c r="T6" s="45" t="s">
        <v>83</v>
      </c>
      <c r="U6" s="46" t="s">
        <v>84</v>
      </c>
    </row>
    <row r="7" spans="1:21" x14ac:dyDescent="0.3">
      <c r="A7" s="49"/>
      <c r="B7" s="50">
        <v>40631.833333333299</v>
      </c>
      <c r="C7" s="29"/>
      <c r="D7" s="51"/>
      <c r="E7" s="51"/>
      <c r="F7" s="23">
        <v>0</v>
      </c>
      <c r="G7" s="23">
        <v>0</v>
      </c>
      <c r="H7" s="23">
        <v>0</v>
      </c>
      <c r="I7" s="23">
        <v>0</v>
      </c>
      <c r="J7" s="23"/>
      <c r="K7" s="23"/>
      <c r="L7" s="23"/>
      <c r="M7" s="23"/>
      <c r="N7" s="24"/>
      <c r="O7" s="23"/>
      <c r="P7" s="23">
        <v>0</v>
      </c>
      <c r="Q7" s="23">
        <v>0</v>
      </c>
      <c r="R7" s="23">
        <v>0</v>
      </c>
      <c r="S7" s="23">
        <v>0</v>
      </c>
    </row>
    <row r="8" spans="1:21" x14ac:dyDescent="0.3">
      <c r="A8" s="49"/>
      <c r="B8" s="50">
        <v>40643.333333333299</v>
      </c>
      <c r="C8" s="51"/>
      <c r="D8" s="51"/>
      <c r="E8" s="51"/>
      <c r="F8" s="23">
        <v>0.25</v>
      </c>
      <c r="G8" s="23">
        <v>-0.01</v>
      </c>
      <c r="H8" s="23">
        <v>-0.04</v>
      </c>
      <c r="I8" s="23">
        <v>-0.14000000000000001</v>
      </c>
      <c r="J8" s="23"/>
      <c r="K8" s="23"/>
      <c r="L8" s="23"/>
      <c r="M8" s="23"/>
      <c r="N8" s="24"/>
      <c r="O8" s="23"/>
      <c r="P8" s="23">
        <v>0.03</v>
      </c>
      <c r="Q8" s="23">
        <v>-0.59</v>
      </c>
      <c r="R8" s="23">
        <v>-0.55000000000000004</v>
      </c>
      <c r="S8" s="23">
        <v>4.04</v>
      </c>
    </row>
    <row r="9" spans="1:21" x14ac:dyDescent="0.3">
      <c r="A9" s="49"/>
      <c r="B9" s="50">
        <v>40650.333333333299</v>
      </c>
      <c r="C9" s="51"/>
      <c r="D9" s="51"/>
      <c r="E9" s="51"/>
      <c r="F9" s="23">
        <v>-0.24</v>
      </c>
      <c r="G9" s="23">
        <v>-0.08</v>
      </c>
      <c r="H9" s="23">
        <v>-0.13</v>
      </c>
      <c r="I9" s="23">
        <v>-0.17</v>
      </c>
      <c r="J9" s="23"/>
      <c r="K9" s="23"/>
      <c r="L9" s="23"/>
      <c r="M9" s="23"/>
      <c r="N9" s="24"/>
      <c r="O9" s="23"/>
      <c r="P9" s="23">
        <v>0.09</v>
      </c>
      <c r="Q9" s="23">
        <v>-0.63</v>
      </c>
      <c r="R9" s="23">
        <v>-0.47</v>
      </c>
      <c r="S9" s="23">
        <v>3.64</v>
      </c>
    </row>
    <row r="10" spans="1:21" x14ac:dyDescent="0.3">
      <c r="A10" s="49"/>
      <c r="B10" s="50">
        <v>40651.333333333299</v>
      </c>
      <c r="C10" s="51"/>
      <c r="D10" s="51"/>
      <c r="E10" s="51"/>
      <c r="F10" s="23">
        <v>-0.23</v>
      </c>
      <c r="G10" s="23">
        <v>-0.09</v>
      </c>
      <c r="H10" s="23">
        <v>-7.0000000000000007E-2</v>
      </c>
      <c r="I10" s="23">
        <v>-0.22</v>
      </c>
      <c r="J10" s="23"/>
      <c r="K10" s="23"/>
      <c r="L10" s="23"/>
      <c r="M10" s="23"/>
      <c r="N10" s="24"/>
      <c r="O10" s="23"/>
      <c r="P10" s="23">
        <v>0.08</v>
      </c>
      <c r="Q10" s="23">
        <v>-0.65</v>
      </c>
      <c r="R10" s="23">
        <v>-0.45</v>
      </c>
      <c r="S10" s="23">
        <v>2.46</v>
      </c>
    </row>
    <row r="11" spans="1:21" x14ac:dyDescent="0.3">
      <c r="A11" s="49"/>
      <c r="B11" s="50">
        <v>40657.333333333299</v>
      </c>
      <c r="C11" s="51"/>
      <c r="D11" s="51"/>
      <c r="E11" s="51"/>
      <c r="F11" s="23">
        <v>-0.3</v>
      </c>
      <c r="G11" s="23">
        <v>-0.01</v>
      </c>
      <c r="H11" s="23">
        <v>-0.11</v>
      </c>
      <c r="I11" s="23">
        <v>-0.19</v>
      </c>
      <c r="J11" s="23"/>
      <c r="K11" s="23"/>
      <c r="L11" s="23"/>
      <c r="M11" s="23"/>
      <c r="N11" s="24"/>
      <c r="O11" s="23"/>
      <c r="P11" s="23">
        <v>0.08</v>
      </c>
      <c r="Q11" s="23">
        <v>-0.56000000000000005</v>
      </c>
      <c r="R11" s="23">
        <v>-0.76</v>
      </c>
      <c r="S11" s="23">
        <v>-0.44</v>
      </c>
    </row>
    <row r="12" spans="1:21" x14ac:dyDescent="0.3">
      <c r="A12" s="49"/>
      <c r="B12" s="50">
        <v>40658.333333333299</v>
      </c>
      <c r="C12" s="51"/>
      <c r="D12" s="51"/>
      <c r="E12" s="51"/>
      <c r="F12" s="23">
        <v>-0.28000000000000003</v>
      </c>
      <c r="G12" s="23">
        <v>0.03</v>
      </c>
      <c r="H12" s="23">
        <v>-0.05</v>
      </c>
      <c r="I12" s="23">
        <v>-0.34</v>
      </c>
      <c r="J12" s="23"/>
      <c r="K12" s="23"/>
      <c r="L12" s="23"/>
      <c r="M12" s="23"/>
      <c r="N12" s="24"/>
      <c r="O12" s="23"/>
      <c r="P12" s="23">
        <v>0.06</v>
      </c>
      <c r="Q12" s="23">
        <v>-0.72</v>
      </c>
      <c r="R12" s="23">
        <v>-0.7</v>
      </c>
      <c r="S12" s="23">
        <v>-0.5</v>
      </c>
    </row>
    <row r="13" spans="1:21" x14ac:dyDescent="0.3">
      <c r="A13" s="49"/>
      <c r="B13" s="50">
        <v>40664.333333333299</v>
      </c>
      <c r="C13" s="51"/>
      <c r="D13" s="51"/>
      <c r="E13" s="51"/>
      <c r="F13" s="23">
        <v>0.35</v>
      </c>
      <c r="G13" s="23">
        <v>0.12</v>
      </c>
      <c r="H13" s="23">
        <v>-0.12</v>
      </c>
      <c r="I13" s="23">
        <v>-0.24</v>
      </c>
      <c r="J13" s="23"/>
      <c r="K13" s="23"/>
      <c r="L13" s="23"/>
      <c r="M13" s="23"/>
      <c r="N13" s="24"/>
      <c r="O13" s="23"/>
      <c r="P13" s="23">
        <v>0.01</v>
      </c>
      <c r="Q13" s="23">
        <v>-0.64</v>
      </c>
      <c r="R13" s="23">
        <v>-0.44</v>
      </c>
      <c r="S13" s="23">
        <v>0.21</v>
      </c>
    </row>
    <row r="14" spans="1:21" x14ac:dyDescent="0.3">
      <c r="A14" s="49"/>
      <c r="B14" s="50">
        <v>40671.333333333299</v>
      </c>
      <c r="C14" s="51"/>
      <c r="D14" s="51"/>
      <c r="E14" s="51"/>
      <c r="F14" s="23">
        <v>0.39</v>
      </c>
      <c r="G14" s="23">
        <v>-0.69</v>
      </c>
      <c r="H14" s="23">
        <v>-0.15</v>
      </c>
      <c r="I14" s="23">
        <v>-0.23</v>
      </c>
      <c r="J14" s="23"/>
      <c r="K14" s="23"/>
      <c r="L14" s="23"/>
      <c r="M14" s="23"/>
      <c r="N14" s="24"/>
      <c r="O14" s="23"/>
      <c r="P14" s="23">
        <v>0.05</v>
      </c>
      <c r="Q14" s="23">
        <v>-0.71</v>
      </c>
      <c r="R14" s="23">
        <v>-0.15</v>
      </c>
      <c r="S14" s="23">
        <v>3.69</v>
      </c>
    </row>
    <row r="15" spans="1:21" x14ac:dyDescent="0.3">
      <c r="A15" s="49"/>
      <c r="B15" s="50">
        <v>40679.333333333299</v>
      </c>
      <c r="C15" s="51"/>
      <c r="D15" s="51"/>
      <c r="E15" s="51"/>
      <c r="F15" s="23">
        <v>0.21</v>
      </c>
      <c r="G15" s="23">
        <v>-1.02</v>
      </c>
      <c r="H15" s="23">
        <v>-0.2</v>
      </c>
      <c r="I15" s="23">
        <v>-0.3</v>
      </c>
      <c r="J15" s="23"/>
      <c r="K15" s="23"/>
      <c r="L15" s="23"/>
      <c r="M15" s="23"/>
      <c r="N15" s="24"/>
      <c r="O15" s="23"/>
      <c r="P15" s="23">
        <v>0.13</v>
      </c>
      <c r="Q15" s="23">
        <v>-0.7</v>
      </c>
      <c r="R15" s="23">
        <v>0.56000000000000005</v>
      </c>
      <c r="S15" s="23">
        <v>0.48</v>
      </c>
    </row>
    <row r="16" spans="1:21" x14ac:dyDescent="0.3">
      <c r="A16" s="49"/>
      <c r="B16" s="50">
        <v>40685.333333333299</v>
      </c>
      <c r="C16" s="51"/>
      <c r="D16" s="51"/>
      <c r="E16" s="51"/>
      <c r="F16" s="23">
        <v>0.19</v>
      </c>
      <c r="G16" s="23">
        <v>-0.95</v>
      </c>
      <c r="H16" s="23">
        <v>-0.22</v>
      </c>
      <c r="I16" s="23">
        <v>-0.35</v>
      </c>
      <c r="J16" s="23"/>
      <c r="K16" s="23"/>
      <c r="L16" s="23"/>
      <c r="M16" s="23"/>
      <c r="N16" s="24"/>
      <c r="O16" s="23"/>
      <c r="P16" s="23">
        <v>0.32</v>
      </c>
      <c r="Q16" s="23">
        <v>-0.47</v>
      </c>
      <c r="R16" s="23">
        <v>0.56000000000000005</v>
      </c>
      <c r="S16" s="23">
        <v>0.48</v>
      </c>
    </row>
    <row r="17" spans="1:19" x14ac:dyDescent="0.3">
      <c r="A17" s="49"/>
      <c r="B17" s="50">
        <v>40689.333333333299</v>
      </c>
      <c r="C17" s="51"/>
      <c r="D17" s="51"/>
      <c r="E17" s="51"/>
      <c r="F17" s="23">
        <v>0.16</v>
      </c>
      <c r="G17" s="23">
        <v>-0.65</v>
      </c>
      <c r="H17" s="23">
        <v>-0.23</v>
      </c>
      <c r="I17" s="23">
        <v>-0.37</v>
      </c>
      <c r="J17" s="23"/>
      <c r="K17" s="23"/>
      <c r="L17" s="23"/>
      <c r="M17" s="23"/>
      <c r="N17" s="24"/>
      <c r="O17" s="23"/>
      <c r="P17" s="23">
        <v>0.32</v>
      </c>
      <c r="Q17" s="23">
        <v>-0.47</v>
      </c>
      <c r="R17" s="23">
        <v>2.0699999999999998</v>
      </c>
      <c r="S17" s="23">
        <v>-0.57999999999999996</v>
      </c>
    </row>
    <row r="18" spans="1:19" x14ac:dyDescent="0.3">
      <c r="A18" s="49"/>
      <c r="B18" s="50">
        <v>40696.333333333299</v>
      </c>
      <c r="C18" s="51"/>
      <c r="D18" s="51"/>
      <c r="E18" s="51"/>
      <c r="F18" s="23">
        <v>0.1</v>
      </c>
      <c r="G18" s="23">
        <v>-0.87</v>
      </c>
      <c r="H18" s="23">
        <v>-0.41</v>
      </c>
      <c r="I18" s="23">
        <v>-0.01</v>
      </c>
      <c r="J18" s="23"/>
      <c r="K18" s="23"/>
      <c r="L18" s="23"/>
      <c r="M18" s="23"/>
      <c r="N18" s="24"/>
      <c r="O18" s="23"/>
      <c r="P18" s="23">
        <v>0.39</v>
      </c>
      <c r="Q18" s="23">
        <v>0.19</v>
      </c>
      <c r="R18" s="23">
        <v>0.5</v>
      </c>
      <c r="S18" s="23">
        <v>-0.23</v>
      </c>
    </row>
    <row r="19" spans="1:19" x14ac:dyDescent="0.3">
      <c r="A19" s="49"/>
      <c r="B19" s="50">
        <v>40697.333333333299</v>
      </c>
      <c r="C19" s="51"/>
      <c r="D19" s="51"/>
      <c r="E19" s="51"/>
      <c r="F19" s="23">
        <v>0.06</v>
      </c>
      <c r="G19" s="23">
        <v>-0.68</v>
      </c>
      <c r="H19" s="23">
        <v>-0.4</v>
      </c>
      <c r="I19" s="23">
        <v>0.01</v>
      </c>
      <c r="J19" s="23"/>
      <c r="K19" s="23"/>
      <c r="L19" s="23"/>
      <c r="M19" s="23"/>
      <c r="N19" s="24"/>
      <c r="O19" s="23"/>
      <c r="P19" s="23">
        <v>0.46</v>
      </c>
      <c r="Q19" s="23">
        <v>0.1</v>
      </c>
      <c r="R19" s="23">
        <v>0.52</v>
      </c>
      <c r="S19" s="23">
        <v>-0.36</v>
      </c>
    </row>
    <row r="20" spans="1:19" x14ac:dyDescent="0.3">
      <c r="A20" s="49"/>
      <c r="B20" s="50">
        <v>40698.333333333299</v>
      </c>
      <c r="C20" s="51"/>
      <c r="D20" s="51"/>
      <c r="E20" s="51"/>
      <c r="F20" s="23">
        <v>0.06</v>
      </c>
      <c r="G20" s="23">
        <v>-0.89</v>
      </c>
      <c r="H20" s="23">
        <v>-0.41</v>
      </c>
      <c r="I20" s="23">
        <v>7.0000000000000007E-2</v>
      </c>
      <c r="J20" s="23"/>
      <c r="K20" s="23"/>
      <c r="L20" s="23"/>
      <c r="M20" s="23"/>
      <c r="N20" s="24"/>
      <c r="O20" s="23"/>
      <c r="P20" s="23">
        <v>0.47</v>
      </c>
      <c r="Q20" s="23">
        <v>0.17</v>
      </c>
      <c r="R20" s="23">
        <v>-1.66</v>
      </c>
      <c r="S20" s="23">
        <v>1.1499999999999999</v>
      </c>
    </row>
    <row r="21" spans="1:19" x14ac:dyDescent="0.3">
      <c r="A21" s="49"/>
      <c r="B21" s="50">
        <v>40698.583333333299</v>
      </c>
      <c r="C21" s="51"/>
      <c r="D21" s="51"/>
      <c r="E21" s="51"/>
      <c r="F21" s="23">
        <v>0.12</v>
      </c>
      <c r="G21" s="23">
        <v>-0.87</v>
      </c>
      <c r="H21" s="23">
        <v>-0.49</v>
      </c>
      <c r="I21" s="23">
        <v>-0.06</v>
      </c>
      <c r="J21" s="23"/>
      <c r="K21" s="23"/>
      <c r="L21" s="23"/>
      <c r="M21" s="23"/>
      <c r="N21" s="24"/>
      <c r="O21" s="23"/>
      <c r="P21" s="23">
        <v>0.32</v>
      </c>
      <c r="Q21" s="23">
        <v>0.17</v>
      </c>
      <c r="R21" s="23">
        <v>-1.76</v>
      </c>
      <c r="S21" s="23">
        <v>1.32</v>
      </c>
    </row>
    <row r="22" spans="1:19" x14ac:dyDescent="0.3">
      <c r="A22" s="49"/>
      <c r="B22" s="50">
        <v>40699.333333333299</v>
      </c>
      <c r="C22" s="51"/>
      <c r="D22" s="51"/>
      <c r="E22" s="51"/>
      <c r="F22" s="23">
        <v>0.09</v>
      </c>
      <c r="G22" s="23">
        <v>-0.7</v>
      </c>
      <c r="H22" s="23">
        <v>-0.41</v>
      </c>
      <c r="I22" s="23">
        <v>0.03</v>
      </c>
      <c r="J22" s="23"/>
      <c r="K22" s="23"/>
      <c r="L22" s="23"/>
      <c r="M22" s="23"/>
      <c r="N22" s="24"/>
      <c r="O22" s="23"/>
      <c r="P22" s="23">
        <v>0.34</v>
      </c>
      <c r="Q22" s="23">
        <v>0.37</v>
      </c>
      <c r="R22" s="23">
        <v>-1.65</v>
      </c>
      <c r="S22" s="23">
        <v>1.0900000000000001</v>
      </c>
    </row>
    <row r="23" spans="1:19" x14ac:dyDescent="0.3">
      <c r="A23" s="49"/>
      <c r="B23" s="50">
        <v>40700.333333333299</v>
      </c>
      <c r="C23" s="51"/>
      <c r="D23" s="51"/>
      <c r="E23" s="51"/>
      <c r="F23" s="23">
        <v>7.0000000000000007E-2</v>
      </c>
      <c r="G23" s="23">
        <v>-0.77</v>
      </c>
      <c r="H23" s="23">
        <v>-0.39</v>
      </c>
      <c r="I23" s="23">
        <v>0.06</v>
      </c>
      <c r="J23" s="23"/>
      <c r="K23" s="23"/>
      <c r="L23" s="23"/>
      <c r="M23" s="23"/>
      <c r="N23" s="24"/>
      <c r="O23" s="23"/>
      <c r="P23" s="23">
        <v>0.28000000000000003</v>
      </c>
      <c r="Q23" s="23">
        <v>0.38</v>
      </c>
      <c r="R23" s="23">
        <v>-1.2</v>
      </c>
      <c r="S23" s="23">
        <v>0.49</v>
      </c>
    </row>
    <row r="24" spans="1:19" x14ac:dyDescent="0.3">
      <c r="A24" s="49"/>
      <c r="B24" s="50">
        <v>40701.333333333299</v>
      </c>
      <c r="C24" s="51"/>
      <c r="D24" s="51"/>
      <c r="E24" s="51"/>
      <c r="F24" s="23">
        <v>0.1</v>
      </c>
      <c r="G24" s="23">
        <v>-0.67</v>
      </c>
      <c r="H24" s="23">
        <v>-0.47</v>
      </c>
      <c r="I24" s="23">
        <v>-0.01</v>
      </c>
      <c r="J24" s="23"/>
      <c r="K24" s="23"/>
      <c r="L24" s="23"/>
      <c r="M24" s="23"/>
      <c r="N24" s="24"/>
      <c r="O24" s="23"/>
      <c r="P24" s="23">
        <v>0.21</v>
      </c>
      <c r="Q24" s="23">
        <v>0.24</v>
      </c>
      <c r="R24" s="23">
        <v>-1.02</v>
      </c>
      <c r="S24" s="23">
        <v>0.27</v>
      </c>
    </row>
    <row r="25" spans="1:19" x14ac:dyDescent="0.3">
      <c r="A25" s="49"/>
      <c r="B25" s="50">
        <v>40702.333333333299</v>
      </c>
      <c r="C25" s="51"/>
      <c r="D25" s="51"/>
      <c r="E25" s="51"/>
      <c r="F25" s="23">
        <v>7.0000000000000007E-2</v>
      </c>
      <c r="G25" s="23">
        <v>-0.81</v>
      </c>
      <c r="H25" s="23">
        <v>-0.47</v>
      </c>
      <c r="I25" s="23">
        <v>0.01</v>
      </c>
      <c r="J25" s="23"/>
      <c r="K25" s="23"/>
      <c r="L25" s="23"/>
      <c r="M25" s="23"/>
      <c r="N25" s="24"/>
      <c r="O25" s="23"/>
      <c r="P25" s="23">
        <v>0.12</v>
      </c>
      <c r="Q25" s="23">
        <v>0.39</v>
      </c>
      <c r="R25" s="23">
        <v>-0.62</v>
      </c>
      <c r="S25" s="23">
        <v>-0.15</v>
      </c>
    </row>
    <row r="26" spans="1:19" x14ac:dyDescent="0.3">
      <c r="A26" s="49"/>
      <c r="B26" s="50">
        <v>40703.333333333299</v>
      </c>
      <c r="C26" s="51"/>
      <c r="D26" s="51"/>
      <c r="E26" s="51"/>
      <c r="F26" s="23">
        <v>0.11</v>
      </c>
      <c r="G26" s="23">
        <v>-0.74</v>
      </c>
      <c r="H26" s="23">
        <v>-0.47</v>
      </c>
      <c r="I26" s="23">
        <v>0.04</v>
      </c>
      <c r="J26" s="23"/>
      <c r="K26" s="23"/>
      <c r="L26" s="23"/>
      <c r="M26" s="23"/>
      <c r="N26" s="24"/>
      <c r="O26" s="23"/>
      <c r="P26" s="23">
        <v>0.08</v>
      </c>
      <c r="Q26" s="23">
        <v>0.6</v>
      </c>
      <c r="R26" s="23">
        <v>-0.31</v>
      </c>
      <c r="S26" s="23">
        <v>0.01</v>
      </c>
    </row>
    <row r="27" spans="1:19" x14ac:dyDescent="0.3">
      <c r="A27" s="49"/>
      <c r="B27" s="50">
        <v>40704.333333333299</v>
      </c>
      <c r="C27" s="51"/>
      <c r="D27" s="51"/>
      <c r="E27" s="51"/>
      <c r="F27" s="23">
        <v>0.1</v>
      </c>
      <c r="G27" s="23">
        <v>-0.81</v>
      </c>
      <c r="H27" s="23">
        <v>-0.47</v>
      </c>
      <c r="I27" s="23">
        <v>0.04</v>
      </c>
      <c r="J27" s="23"/>
      <c r="K27" s="23"/>
      <c r="L27" s="23"/>
      <c r="M27" s="23"/>
      <c r="N27" s="24"/>
      <c r="O27" s="23"/>
      <c r="P27" s="23">
        <v>0.08</v>
      </c>
      <c r="Q27" s="23">
        <v>0.52</v>
      </c>
      <c r="R27" s="23">
        <v>0.54</v>
      </c>
      <c r="S27" s="23">
        <v>0.28999999999999998</v>
      </c>
    </row>
    <row r="28" spans="1:19" x14ac:dyDescent="0.3">
      <c r="A28" s="49"/>
      <c r="B28" s="50">
        <v>40705.333333333299</v>
      </c>
      <c r="C28" s="51"/>
      <c r="D28" s="51"/>
      <c r="E28" s="51"/>
      <c r="F28" s="23">
        <v>0.02</v>
      </c>
      <c r="G28" s="23">
        <v>-0.82</v>
      </c>
      <c r="H28" s="23">
        <v>-0.33</v>
      </c>
      <c r="I28" s="23">
        <v>0.36</v>
      </c>
      <c r="J28" s="23"/>
      <c r="K28" s="23"/>
      <c r="L28" s="23"/>
      <c r="M28" s="23"/>
      <c r="N28" s="24"/>
      <c r="O28" s="23"/>
      <c r="P28" s="23">
        <v>0.4</v>
      </c>
      <c r="Q28" s="23">
        <v>0.32</v>
      </c>
      <c r="R28" s="23">
        <v>0.28999999999999998</v>
      </c>
      <c r="S28" s="23">
        <v>0.85</v>
      </c>
    </row>
    <row r="29" spans="1:19" x14ac:dyDescent="0.3">
      <c r="A29" s="49"/>
      <c r="B29" s="50">
        <v>40706.333333333299</v>
      </c>
      <c r="C29" s="51"/>
      <c r="D29" s="51"/>
      <c r="E29" s="51"/>
      <c r="F29" s="23">
        <v>-0.37</v>
      </c>
      <c r="G29" s="23">
        <v>-0.68</v>
      </c>
      <c r="H29" s="23">
        <v>0.06</v>
      </c>
      <c r="I29" s="23">
        <v>0.05</v>
      </c>
      <c r="J29" s="23"/>
      <c r="K29" s="23"/>
      <c r="L29" s="23"/>
      <c r="M29" s="23"/>
      <c r="N29" s="24"/>
      <c r="O29" s="23"/>
      <c r="P29" s="23">
        <v>-0.16</v>
      </c>
      <c r="Q29" s="23">
        <v>1.07</v>
      </c>
      <c r="R29" s="23">
        <v>0.02</v>
      </c>
      <c r="S29" s="23">
        <v>1.22</v>
      </c>
    </row>
    <row r="30" spans="1:19" x14ac:dyDescent="0.3">
      <c r="A30" s="49"/>
      <c r="B30" s="50">
        <v>40707.333333333299</v>
      </c>
      <c r="C30" s="51"/>
      <c r="D30" s="51"/>
      <c r="E30" s="51"/>
      <c r="F30" s="23">
        <v>-0.42</v>
      </c>
      <c r="G30" s="23">
        <v>-0.63</v>
      </c>
      <c r="H30" s="23">
        <v>7.0000000000000007E-2</v>
      </c>
      <c r="I30" s="23">
        <v>0.14000000000000001</v>
      </c>
      <c r="J30" s="23"/>
      <c r="K30" s="23"/>
      <c r="L30" s="23"/>
      <c r="M30" s="23"/>
      <c r="N30" s="24"/>
      <c r="O30" s="23"/>
      <c r="P30" s="23">
        <v>-0.11</v>
      </c>
      <c r="Q30" s="23">
        <v>1.1599999999999999</v>
      </c>
      <c r="R30" s="23">
        <v>-0.03</v>
      </c>
      <c r="S30" s="23">
        <v>1.3</v>
      </c>
    </row>
    <row r="31" spans="1:19" x14ac:dyDescent="0.3">
      <c r="A31" s="49"/>
      <c r="B31" s="50">
        <v>40708.333333333299</v>
      </c>
      <c r="C31" s="51"/>
      <c r="D31" s="51"/>
      <c r="E31" s="51"/>
      <c r="F31" s="23">
        <v>-0.46</v>
      </c>
      <c r="G31" s="23">
        <v>-0.6</v>
      </c>
      <c r="H31" s="23">
        <v>0.08</v>
      </c>
      <c r="I31" s="23">
        <v>0.22</v>
      </c>
      <c r="J31" s="23"/>
      <c r="K31" s="23"/>
      <c r="L31" s="23"/>
      <c r="M31" s="23"/>
      <c r="N31" s="24"/>
      <c r="O31" s="23"/>
      <c r="P31" s="23">
        <v>0.02</v>
      </c>
      <c r="Q31" s="23">
        <v>1.19</v>
      </c>
      <c r="R31" s="23">
        <v>0.06</v>
      </c>
      <c r="S31" s="23">
        <v>1.39</v>
      </c>
    </row>
    <row r="32" spans="1:19" x14ac:dyDescent="0.3">
      <c r="A32" s="49"/>
      <c r="B32" s="50">
        <v>40709.333333333299</v>
      </c>
      <c r="C32" s="51"/>
      <c r="D32" s="51"/>
      <c r="E32" s="51"/>
      <c r="F32" s="23">
        <v>-0.52</v>
      </c>
      <c r="G32" s="23">
        <v>-0.57999999999999996</v>
      </c>
      <c r="H32" s="23">
        <v>0.05</v>
      </c>
      <c r="I32" s="23">
        <v>0.25</v>
      </c>
      <c r="J32" s="23"/>
      <c r="K32" s="23"/>
      <c r="L32" s="23"/>
      <c r="M32" s="23"/>
      <c r="N32" s="24"/>
      <c r="O32" s="23"/>
      <c r="P32" s="23">
        <v>-0.05</v>
      </c>
      <c r="Q32" s="23">
        <v>1.29</v>
      </c>
      <c r="R32" s="23">
        <v>0.19</v>
      </c>
      <c r="S32" s="23">
        <v>1.49</v>
      </c>
    </row>
    <row r="33" spans="1:19" x14ac:dyDescent="0.3">
      <c r="A33" s="49"/>
      <c r="B33" s="50">
        <v>40710.333333333299</v>
      </c>
      <c r="C33" s="51"/>
      <c r="D33" s="51"/>
      <c r="E33" s="51"/>
      <c r="F33" s="23">
        <v>-0.53</v>
      </c>
      <c r="G33" s="23">
        <v>-0.53</v>
      </c>
      <c r="H33" s="23">
        <v>0.05</v>
      </c>
      <c r="I33" s="23">
        <v>0.3</v>
      </c>
      <c r="J33" s="23"/>
      <c r="K33" s="23"/>
      <c r="L33" s="23"/>
      <c r="M33" s="23"/>
      <c r="N33" s="24"/>
      <c r="O33" s="23"/>
      <c r="P33" s="23">
        <v>-0.04</v>
      </c>
      <c r="Q33" s="23">
        <v>1.36</v>
      </c>
      <c r="R33" s="23">
        <v>0.22</v>
      </c>
      <c r="S33" s="23">
        <v>1.52</v>
      </c>
    </row>
    <row r="34" spans="1:19" x14ac:dyDescent="0.3">
      <c r="A34" s="49"/>
      <c r="B34" s="50">
        <v>40711.333333333299</v>
      </c>
      <c r="C34" s="51"/>
      <c r="D34" s="51"/>
      <c r="E34" s="51"/>
      <c r="F34" s="23">
        <v>-0.61</v>
      </c>
      <c r="G34" s="23">
        <v>-0.55000000000000004</v>
      </c>
      <c r="H34" s="23">
        <v>0.03</v>
      </c>
      <c r="I34" s="23">
        <v>0.4</v>
      </c>
      <c r="J34" s="23"/>
      <c r="K34" s="23"/>
      <c r="L34" s="23"/>
      <c r="M34" s="23"/>
      <c r="N34" s="24"/>
      <c r="O34" s="23"/>
      <c r="P34" s="23">
        <v>-0.16</v>
      </c>
      <c r="Q34" s="23">
        <v>1.42</v>
      </c>
      <c r="R34" s="23">
        <v>0.17</v>
      </c>
      <c r="S34" s="23">
        <v>1.63</v>
      </c>
    </row>
    <row r="35" spans="1:19" x14ac:dyDescent="0.3">
      <c r="A35" s="49"/>
      <c r="B35" s="50">
        <v>40712.333333333299</v>
      </c>
      <c r="C35" s="51"/>
      <c r="D35" s="51"/>
      <c r="E35" s="51"/>
      <c r="F35" s="23">
        <v>-0.66</v>
      </c>
      <c r="G35" s="23">
        <v>-0.38</v>
      </c>
      <c r="H35" s="23">
        <v>0.04</v>
      </c>
      <c r="I35" s="23">
        <v>0.57999999999999996</v>
      </c>
      <c r="J35" s="23"/>
      <c r="K35" s="23"/>
      <c r="L35" s="23"/>
      <c r="M35" s="23"/>
      <c r="N35" s="24"/>
      <c r="O35" s="23"/>
      <c r="P35" s="23">
        <v>-7.0000000000000007E-2</v>
      </c>
      <c r="Q35" s="23">
        <v>1.47</v>
      </c>
      <c r="R35" s="23">
        <v>0.28999999999999998</v>
      </c>
      <c r="S35" s="23">
        <v>1.84</v>
      </c>
    </row>
    <row r="36" spans="1:19" x14ac:dyDescent="0.3">
      <c r="A36" s="49"/>
      <c r="B36" s="50">
        <v>40713.333333333299</v>
      </c>
      <c r="C36" s="51"/>
      <c r="D36" s="51"/>
      <c r="E36" s="51"/>
      <c r="F36" s="23">
        <v>-0.74</v>
      </c>
      <c r="G36" s="23">
        <v>-0.28000000000000003</v>
      </c>
      <c r="H36" s="23">
        <v>-0.01</v>
      </c>
      <c r="I36" s="23">
        <v>0.8</v>
      </c>
      <c r="J36" s="23"/>
      <c r="K36" s="23"/>
      <c r="L36" s="23"/>
      <c r="M36" s="23"/>
      <c r="N36" s="24"/>
      <c r="O36" s="23"/>
      <c r="P36" s="23">
        <v>-0.05</v>
      </c>
      <c r="Q36" s="23">
        <v>1.58</v>
      </c>
      <c r="R36" s="23">
        <v>0.38</v>
      </c>
      <c r="S36" s="23">
        <v>1.92</v>
      </c>
    </row>
    <row r="37" spans="1:19" x14ac:dyDescent="0.3">
      <c r="A37" s="49"/>
      <c r="B37" s="50">
        <v>40714.333333333299</v>
      </c>
      <c r="C37" s="51"/>
      <c r="D37" s="51"/>
      <c r="E37" s="51"/>
      <c r="F37" s="23">
        <v>-0.86</v>
      </c>
      <c r="G37" s="23">
        <v>-0.12</v>
      </c>
      <c r="H37" s="23">
        <v>0.02</v>
      </c>
      <c r="I37" s="23">
        <v>1.04</v>
      </c>
      <c r="J37" s="23"/>
      <c r="K37" s="23"/>
      <c r="L37" s="23"/>
      <c r="M37" s="23"/>
      <c r="N37" s="24"/>
      <c r="O37" s="23"/>
      <c r="P37" s="23">
        <v>-0.12</v>
      </c>
      <c r="Q37" s="23">
        <v>1.68</v>
      </c>
      <c r="R37" s="23">
        <v>0.48</v>
      </c>
      <c r="S37" s="23">
        <v>2.52</v>
      </c>
    </row>
    <row r="38" spans="1:19" x14ac:dyDescent="0.3">
      <c r="A38" s="49"/>
      <c r="B38" s="50">
        <v>40715.333333333299</v>
      </c>
      <c r="C38" s="51"/>
      <c r="D38" s="51"/>
      <c r="E38" s="51"/>
      <c r="F38" s="23">
        <v>-0.95</v>
      </c>
      <c r="G38" s="23">
        <v>0.06</v>
      </c>
      <c r="H38" s="23">
        <v>-0.03</v>
      </c>
      <c r="I38" s="23">
        <v>1.34</v>
      </c>
      <c r="J38" s="23"/>
      <c r="K38" s="23"/>
      <c r="L38" s="23"/>
      <c r="M38" s="23"/>
      <c r="N38" s="24"/>
      <c r="O38" s="23"/>
      <c r="P38" s="23">
        <v>-0.1</v>
      </c>
      <c r="Q38" s="23">
        <v>1.78</v>
      </c>
      <c r="R38" s="23">
        <v>0.59</v>
      </c>
      <c r="S38" s="23">
        <v>2.91</v>
      </c>
    </row>
    <row r="39" spans="1:19" x14ac:dyDescent="0.3">
      <c r="A39" s="49"/>
      <c r="B39" s="50">
        <v>40722.333333333299</v>
      </c>
      <c r="C39" s="51"/>
      <c r="D39" s="51"/>
      <c r="E39" s="51"/>
      <c r="F39" s="23">
        <v>-1.24</v>
      </c>
      <c r="G39" s="23">
        <v>0.91</v>
      </c>
      <c r="H39" s="23">
        <v>-0.15</v>
      </c>
      <c r="I39" s="23">
        <v>2.25</v>
      </c>
      <c r="J39" s="23"/>
      <c r="K39" s="23"/>
      <c r="L39" s="23"/>
      <c r="M39" s="23"/>
      <c r="N39" s="24"/>
      <c r="O39" s="23"/>
      <c r="P39" s="23">
        <v>2.08</v>
      </c>
      <c r="Q39" s="23">
        <v>1.91</v>
      </c>
      <c r="R39" s="23">
        <v>1.03</v>
      </c>
      <c r="S39" s="23">
        <v>4.3099999999999996</v>
      </c>
    </row>
    <row r="40" spans="1:19" x14ac:dyDescent="0.3">
      <c r="A40" s="49"/>
      <c r="B40" s="50">
        <v>40724.333333333299</v>
      </c>
      <c r="C40" s="51"/>
      <c r="D40" s="51"/>
      <c r="E40" s="51"/>
      <c r="F40" s="23">
        <v>-1.29</v>
      </c>
      <c r="G40" s="23">
        <v>1.1299999999999999</v>
      </c>
      <c r="H40" s="23">
        <v>-0.11</v>
      </c>
      <c r="I40" s="23">
        <v>2.46</v>
      </c>
      <c r="J40" s="23"/>
      <c r="K40" s="23"/>
      <c r="L40" s="23"/>
      <c r="M40" s="23"/>
      <c r="N40" s="24"/>
      <c r="O40" s="23"/>
      <c r="P40" s="23">
        <v>1.95</v>
      </c>
      <c r="Q40" s="23">
        <v>1.82</v>
      </c>
      <c r="R40" s="23">
        <v>1.08</v>
      </c>
      <c r="S40" s="23">
        <v>4.66</v>
      </c>
    </row>
    <row r="41" spans="1:19" x14ac:dyDescent="0.3">
      <c r="A41" s="49"/>
      <c r="B41" s="50">
        <v>40726.333333333299</v>
      </c>
      <c r="C41" s="51"/>
      <c r="D41" s="51"/>
      <c r="E41" s="51"/>
      <c r="F41" s="23">
        <v>-1.39</v>
      </c>
      <c r="G41" s="23">
        <v>1.44</v>
      </c>
      <c r="H41" s="23">
        <v>-0.1</v>
      </c>
      <c r="I41" s="23">
        <v>2.77</v>
      </c>
      <c r="J41" s="23"/>
      <c r="K41" s="23"/>
      <c r="L41" s="23"/>
      <c r="M41" s="23"/>
      <c r="N41" s="24"/>
      <c r="O41" s="23"/>
      <c r="P41" s="23">
        <v>1.73</v>
      </c>
      <c r="Q41" s="23">
        <v>1.7</v>
      </c>
      <c r="R41" s="23">
        <v>1.2</v>
      </c>
      <c r="S41" s="23">
        <v>5.2</v>
      </c>
    </row>
    <row r="42" spans="1:19" x14ac:dyDescent="0.3">
      <c r="A42" s="49"/>
      <c r="B42" s="50">
        <v>40729.333333333299</v>
      </c>
      <c r="C42" s="51"/>
      <c r="D42" s="51"/>
      <c r="E42" s="51"/>
      <c r="F42" s="23">
        <v>-1.47</v>
      </c>
      <c r="G42" s="23">
        <v>1.78</v>
      </c>
      <c r="H42" s="23">
        <v>-0.17</v>
      </c>
      <c r="I42" s="23">
        <v>3.08</v>
      </c>
      <c r="J42" s="23"/>
      <c r="K42" s="23"/>
      <c r="L42" s="23"/>
      <c r="M42" s="23"/>
      <c r="N42" s="24"/>
      <c r="O42" s="23"/>
      <c r="P42" s="23">
        <v>2.91</v>
      </c>
      <c r="Q42" s="23">
        <v>1.4</v>
      </c>
      <c r="R42" s="23">
        <v>1.45</v>
      </c>
      <c r="S42" s="23">
        <v>5.7</v>
      </c>
    </row>
    <row r="43" spans="1:19" x14ac:dyDescent="0.3">
      <c r="A43" s="49"/>
      <c r="B43" s="50">
        <v>40733.333333333299</v>
      </c>
      <c r="C43" s="51"/>
      <c r="D43" s="51"/>
      <c r="E43" s="51"/>
      <c r="F43" s="23">
        <v>-1.51</v>
      </c>
      <c r="G43" s="23">
        <v>2.0699999999999998</v>
      </c>
      <c r="H43" s="23">
        <v>-0.18</v>
      </c>
      <c r="I43" s="23">
        <v>3.37</v>
      </c>
      <c r="J43" s="23"/>
      <c r="K43" s="23"/>
      <c r="L43" s="23"/>
      <c r="M43" s="23"/>
      <c r="N43" s="24"/>
      <c r="O43" s="23"/>
      <c r="P43" s="23">
        <v>0.12</v>
      </c>
      <c r="Q43" s="23">
        <v>2.86</v>
      </c>
      <c r="R43" s="23">
        <v>1.3</v>
      </c>
      <c r="S43" s="23">
        <v>6.47</v>
      </c>
    </row>
    <row r="44" spans="1:19" x14ac:dyDescent="0.3">
      <c r="A44" s="49"/>
      <c r="B44" s="50">
        <v>40735.333333333299</v>
      </c>
      <c r="C44" s="51"/>
      <c r="D44" s="51"/>
      <c r="E44" s="51"/>
      <c r="F44" s="23">
        <v>-1.62</v>
      </c>
      <c r="G44" s="23">
        <v>2.8</v>
      </c>
      <c r="H44" s="23">
        <v>-0.22</v>
      </c>
      <c r="I44" s="23">
        <v>4.1100000000000003</v>
      </c>
      <c r="J44" s="23"/>
      <c r="K44" s="23"/>
      <c r="L44" s="23"/>
      <c r="M44" s="23"/>
      <c r="N44" s="24"/>
      <c r="O44" s="23"/>
      <c r="P44" s="23">
        <v>0.19</v>
      </c>
      <c r="Q44" s="23">
        <v>3.07</v>
      </c>
      <c r="R44" s="23">
        <v>1.47</v>
      </c>
      <c r="S44" s="23">
        <v>8.0399999999999991</v>
      </c>
    </row>
    <row r="45" spans="1:19" x14ac:dyDescent="0.3">
      <c r="A45" s="49"/>
      <c r="B45" s="50">
        <v>40743.333333333299</v>
      </c>
      <c r="C45" s="51"/>
      <c r="D45" s="51"/>
      <c r="E45" s="51"/>
      <c r="F45" s="23">
        <v>-1.7</v>
      </c>
      <c r="G45" s="23">
        <v>3.26</v>
      </c>
      <c r="H45" s="23">
        <v>-0.32</v>
      </c>
      <c r="I45" s="23">
        <v>4.43</v>
      </c>
      <c r="J45" s="23"/>
      <c r="K45" s="23"/>
      <c r="L45" s="23"/>
      <c r="M45" s="23"/>
      <c r="N45" s="24"/>
      <c r="O45" s="23"/>
      <c r="P45" s="23"/>
      <c r="Q45" s="23"/>
      <c r="R45" s="23">
        <v>1.53</v>
      </c>
      <c r="S45" s="23">
        <v>8.9700000000000006</v>
      </c>
    </row>
    <row r="46" spans="1:19" x14ac:dyDescent="0.3">
      <c r="A46" s="49"/>
      <c r="B46" s="50">
        <v>40744.333333333299</v>
      </c>
      <c r="C46" s="51"/>
      <c r="D46" s="51"/>
      <c r="E46" s="51"/>
      <c r="F46" s="23">
        <v>-1.69</v>
      </c>
      <c r="G46" s="23">
        <v>3.27</v>
      </c>
      <c r="H46" s="23">
        <v>-0.33</v>
      </c>
      <c r="I46" s="23">
        <v>4.46</v>
      </c>
      <c r="J46" s="23"/>
      <c r="K46" s="23"/>
      <c r="L46" s="23"/>
      <c r="M46" s="23"/>
      <c r="N46" s="24"/>
      <c r="O46" s="23"/>
      <c r="P46" s="23">
        <v>-0.46</v>
      </c>
      <c r="Q46" s="23">
        <v>2.82</v>
      </c>
      <c r="R46" s="23">
        <v>1.59</v>
      </c>
      <c r="S46" s="23">
        <v>8.91</v>
      </c>
    </row>
    <row r="47" spans="1:19" x14ac:dyDescent="0.3">
      <c r="A47" s="49"/>
      <c r="B47" s="50">
        <v>40750.333333333299</v>
      </c>
      <c r="C47" s="51"/>
      <c r="D47" s="51"/>
      <c r="E47" s="51"/>
      <c r="F47" s="23">
        <v>-1.8</v>
      </c>
      <c r="G47" s="23">
        <v>3.47</v>
      </c>
      <c r="H47" s="23">
        <v>-0.43</v>
      </c>
      <c r="I47" s="23">
        <v>4.53</v>
      </c>
      <c r="J47" s="23"/>
      <c r="K47" s="23"/>
      <c r="L47" s="23"/>
      <c r="M47" s="23"/>
      <c r="N47" s="24"/>
      <c r="O47" s="23"/>
      <c r="P47" s="23">
        <v>-1.1200000000000001</v>
      </c>
      <c r="Q47" s="23">
        <v>3.71</v>
      </c>
      <c r="R47" s="23">
        <v>1.63</v>
      </c>
      <c r="S47" s="23">
        <v>9.2899999999999991</v>
      </c>
    </row>
    <row r="48" spans="1:19" x14ac:dyDescent="0.3">
      <c r="A48" s="49"/>
      <c r="B48" s="50">
        <v>40754.333333333299</v>
      </c>
      <c r="C48" s="51"/>
      <c r="D48" s="51"/>
      <c r="E48" s="51"/>
      <c r="F48" s="23">
        <v>-1.91</v>
      </c>
      <c r="G48" s="23">
        <v>4.26</v>
      </c>
      <c r="H48" s="23">
        <v>-0.41</v>
      </c>
      <c r="I48" s="23">
        <v>5.3</v>
      </c>
      <c r="J48" s="23"/>
      <c r="K48" s="23"/>
      <c r="L48" s="23"/>
      <c r="M48" s="23"/>
      <c r="N48" s="24"/>
      <c r="O48" s="23"/>
      <c r="P48" s="23">
        <v>-1.17</v>
      </c>
      <c r="Q48" s="23">
        <v>4.16</v>
      </c>
      <c r="R48" s="23">
        <v>1.82</v>
      </c>
      <c r="S48" s="23">
        <v>10.86</v>
      </c>
    </row>
    <row r="49" spans="1:19" x14ac:dyDescent="0.3">
      <c r="A49" s="49"/>
      <c r="B49" s="50">
        <v>40755.333333333299</v>
      </c>
      <c r="C49" s="51"/>
      <c r="D49" s="51"/>
      <c r="E49" s="51"/>
      <c r="F49" s="23">
        <v>-1.95</v>
      </c>
      <c r="G49" s="23">
        <v>4.47</v>
      </c>
      <c r="H49" s="23">
        <v>-0.38</v>
      </c>
      <c r="I49" s="23">
        <v>5.39</v>
      </c>
      <c r="J49" s="23"/>
      <c r="K49" s="23"/>
      <c r="L49" s="23"/>
      <c r="M49" s="23"/>
      <c r="N49" s="24"/>
      <c r="O49" s="23"/>
      <c r="P49" s="23">
        <v>-1.27</v>
      </c>
      <c r="Q49" s="23">
        <v>4.4000000000000004</v>
      </c>
      <c r="R49" s="23">
        <v>1.81</v>
      </c>
      <c r="S49" s="23">
        <v>11.97</v>
      </c>
    </row>
    <row r="50" spans="1:19" x14ac:dyDescent="0.3">
      <c r="A50" s="49"/>
      <c r="B50" s="50">
        <v>40755.583333333299</v>
      </c>
      <c r="C50" s="51"/>
      <c r="D50" s="51"/>
      <c r="E50" s="51"/>
      <c r="F50" s="23">
        <v>-1.95</v>
      </c>
      <c r="G50" s="23">
        <v>4.47</v>
      </c>
      <c r="H50" s="23">
        <v>-0.38</v>
      </c>
      <c r="I50" s="23">
        <v>5.39</v>
      </c>
      <c r="J50" s="23"/>
      <c r="K50" s="23"/>
      <c r="L50" s="23"/>
      <c r="M50" s="23"/>
      <c r="N50" s="24"/>
      <c r="O50" s="23"/>
      <c r="P50" s="23">
        <v>-1.27</v>
      </c>
      <c r="Q50" s="23">
        <v>4.4000000000000004</v>
      </c>
      <c r="R50" s="23">
        <v>1.81</v>
      </c>
      <c r="S50" s="23">
        <v>11.97</v>
      </c>
    </row>
    <row r="51" spans="1:19" x14ac:dyDescent="0.3">
      <c r="A51" s="49"/>
      <c r="B51" s="50">
        <v>40756.333333333299</v>
      </c>
      <c r="C51" s="51"/>
      <c r="D51" s="51"/>
      <c r="E51" s="51"/>
      <c r="F51" s="23">
        <v>-1.96</v>
      </c>
      <c r="G51" s="23">
        <v>4.43</v>
      </c>
      <c r="H51" s="23">
        <v>-0.42</v>
      </c>
      <c r="I51" s="23">
        <v>5.4</v>
      </c>
      <c r="J51" s="23"/>
      <c r="K51" s="23"/>
      <c r="L51" s="23"/>
      <c r="M51" s="23"/>
      <c r="N51" s="24"/>
      <c r="O51" s="23"/>
      <c r="P51" s="23">
        <v>-1.6</v>
      </c>
      <c r="Q51" s="23">
        <v>4.68</v>
      </c>
      <c r="R51" s="23">
        <v>1.86</v>
      </c>
      <c r="S51" s="23">
        <v>12</v>
      </c>
    </row>
    <row r="52" spans="1:19" x14ac:dyDescent="0.3">
      <c r="A52" s="49"/>
      <c r="B52" s="50">
        <v>40756.583333333299</v>
      </c>
      <c r="C52" s="51"/>
      <c r="D52" s="51"/>
      <c r="E52" s="51"/>
      <c r="F52" s="23">
        <v>-1.96</v>
      </c>
      <c r="G52" s="23">
        <v>4.43</v>
      </c>
      <c r="H52" s="23">
        <v>-0.42</v>
      </c>
      <c r="I52" s="23">
        <v>5.4</v>
      </c>
      <c r="J52" s="23"/>
      <c r="K52" s="23"/>
      <c r="L52" s="23"/>
      <c r="M52" s="23"/>
      <c r="N52" s="24"/>
      <c r="O52" s="23"/>
      <c r="P52" s="23">
        <v>-1.6</v>
      </c>
      <c r="Q52" s="23">
        <v>4.68</v>
      </c>
      <c r="R52" s="23">
        <v>1.86</v>
      </c>
      <c r="S52" s="23">
        <v>12</v>
      </c>
    </row>
    <row r="53" spans="1:19" x14ac:dyDescent="0.3">
      <c r="A53" s="49"/>
      <c r="B53" s="50">
        <v>40757.333333333299</v>
      </c>
      <c r="C53" s="51"/>
      <c r="D53" s="51"/>
      <c r="E53" s="51"/>
      <c r="F53" s="23">
        <v>-1.95</v>
      </c>
      <c r="G53" s="23">
        <v>4.3099999999999996</v>
      </c>
      <c r="H53" s="23">
        <v>-0.43</v>
      </c>
      <c r="I53" s="23">
        <v>5.32</v>
      </c>
      <c r="J53" s="23"/>
      <c r="K53" s="23"/>
      <c r="L53" s="23"/>
      <c r="M53" s="23"/>
      <c r="N53" s="24"/>
      <c r="O53" s="23"/>
      <c r="P53" s="23">
        <v>-1.64</v>
      </c>
      <c r="Q53" s="23">
        <v>4.78</v>
      </c>
      <c r="R53" s="23">
        <v>1.8</v>
      </c>
      <c r="S53" s="23">
        <v>11.78</v>
      </c>
    </row>
    <row r="54" spans="1:19" x14ac:dyDescent="0.3">
      <c r="A54" s="49"/>
      <c r="B54" s="50">
        <v>40758.333333333299</v>
      </c>
      <c r="C54" s="51"/>
      <c r="D54" s="51"/>
      <c r="E54" s="51"/>
      <c r="F54" s="23">
        <v>-1.93</v>
      </c>
      <c r="G54" s="23">
        <v>4.21</v>
      </c>
      <c r="H54" s="23">
        <v>-0.43</v>
      </c>
      <c r="I54" s="23">
        <v>5.2</v>
      </c>
      <c r="J54" s="23"/>
      <c r="K54" s="23"/>
      <c r="L54" s="23"/>
      <c r="M54" s="23"/>
      <c r="N54" s="24"/>
      <c r="O54" s="23"/>
      <c r="P54" s="23">
        <v>-1.76</v>
      </c>
      <c r="Q54" s="23">
        <v>4.8</v>
      </c>
      <c r="R54" s="23">
        <v>1.9</v>
      </c>
      <c r="S54" s="23">
        <v>11.47</v>
      </c>
    </row>
    <row r="55" spans="1:19" x14ac:dyDescent="0.3">
      <c r="A55" s="49"/>
      <c r="B55" s="50">
        <v>40759.333333333299</v>
      </c>
      <c r="C55" s="51"/>
      <c r="D55" s="51"/>
      <c r="E55" s="51"/>
      <c r="F55" s="23">
        <v>-1.94</v>
      </c>
      <c r="G55" s="23">
        <v>4.16</v>
      </c>
      <c r="H55" s="23">
        <v>-0.43</v>
      </c>
      <c r="I55" s="23">
        <v>5.2</v>
      </c>
      <c r="J55" s="23"/>
      <c r="K55" s="23"/>
      <c r="L55" s="23"/>
      <c r="M55" s="23"/>
      <c r="N55" s="24"/>
      <c r="O55" s="23"/>
      <c r="P55" s="23">
        <v>-1.73</v>
      </c>
      <c r="Q55" s="23">
        <v>4.74</v>
      </c>
      <c r="R55" s="23">
        <v>1.79</v>
      </c>
      <c r="S55" s="23">
        <v>11.51</v>
      </c>
    </row>
    <row r="56" spans="1:19" x14ac:dyDescent="0.3">
      <c r="A56" s="49"/>
      <c r="B56" s="50">
        <v>40760.333333333299</v>
      </c>
      <c r="C56" s="51"/>
      <c r="D56" s="51"/>
      <c r="E56" s="51"/>
      <c r="F56" s="23">
        <v>-1.9</v>
      </c>
      <c r="G56" s="23">
        <v>4.16</v>
      </c>
      <c r="H56" s="23">
        <v>-0.41</v>
      </c>
      <c r="I56" s="23">
        <v>5.15</v>
      </c>
      <c r="J56" s="23"/>
      <c r="K56" s="23"/>
      <c r="L56" s="23"/>
      <c r="M56" s="23"/>
      <c r="N56" s="24"/>
      <c r="O56" s="23"/>
      <c r="P56" s="23">
        <v>-1.76</v>
      </c>
      <c r="Q56" s="23">
        <v>4.7</v>
      </c>
      <c r="R56" s="23">
        <v>1.78</v>
      </c>
      <c r="S56" s="23">
        <v>11.4</v>
      </c>
    </row>
    <row r="57" spans="1:19" x14ac:dyDescent="0.3">
      <c r="A57" s="49"/>
      <c r="B57" s="50">
        <v>40761.333333333299</v>
      </c>
      <c r="C57" s="51"/>
      <c r="D57" s="51"/>
      <c r="E57" s="51"/>
      <c r="F57" s="23">
        <v>-1.91</v>
      </c>
      <c r="G57" s="23">
        <v>4.1100000000000003</v>
      </c>
      <c r="H57" s="23">
        <v>-0.44</v>
      </c>
      <c r="I57" s="23">
        <v>5.15</v>
      </c>
      <c r="J57" s="23"/>
      <c r="K57" s="23"/>
      <c r="L57" s="23"/>
      <c r="M57" s="23"/>
      <c r="N57" s="24"/>
      <c r="O57" s="23"/>
      <c r="P57" s="23">
        <v>-1.89</v>
      </c>
      <c r="Q57" s="23">
        <v>4.92</v>
      </c>
      <c r="R57" s="23">
        <v>1.71</v>
      </c>
      <c r="S57" s="23">
        <v>11.29</v>
      </c>
    </row>
    <row r="58" spans="1:19" x14ac:dyDescent="0.3">
      <c r="A58" s="49"/>
      <c r="B58" s="50">
        <v>40762.333333333299</v>
      </c>
      <c r="C58" s="51"/>
      <c r="D58" s="51"/>
      <c r="E58" s="51"/>
      <c r="F58" s="23">
        <v>-1.93</v>
      </c>
      <c r="G58" s="23">
        <v>4.08</v>
      </c>
      <c r="H58" s="23">
        <v>-0.44</v>
      </c>
      <c r="I58" s="23">
        <v>5.18</v>
      </c>
      <c r="J58" s="23"/>
      <c r="K58" s="23"/>
      <c r="L58" s="23"/>
      <c r="M58" s="23"/>
      <c r="N58" s="24"/>
      <c r="O58" s="23"/>
      <c r="P58" s="23">
        <v>-2.09</v>
      </c>
      <c r="Q58" s="23">
        <v>4.9000000000000004</v>
      </c>
      <c r="R58" s="23">
        <v>1.66</v>
      </c>
      <c r="S58" s="23">
        <v>11.26</v>
      </c>
    </row>
    <row r="59" spans="1:19" x14ac:dyDescent="0.3">
      <c r="A59" s="49"/>
      <c r="B59" s="50">
        <v>40763.333333333299</v>
      </c>
      <c r="C59" s="51"/>
      <c r="D59" s="51"/>
      <c r="E59" s="51"/>
      <c r="F59" s="23">
        <v>-1.93</v>
      </c>
      <c r="G59" s="23">
        <v>4.1100000000000003</v>
      </c>
      <c r="H59" s="23">
        <v>-0.45</v>
      </c>
      <c r="I59" s="23">
        <v>5.17</v>
      </c>
      <c r="J59" s="23"/>
      <c r="K59" s="23"/>
      <c r="L59" s="23"/>
      <c r="M59" s="23"/>
      <c r="N59" s="24"/>
      <c r="O59" s="23"/>
      <c r="P59" s="23">
        <v>-2.04</v>
      </c>
      <c r="Q59" s="23">
        <v>4.8</v>
      </c>
      <c r="R59" s="23">
        <v>1.93</v>
      </c>
      <c r="S59" s="23">
        <v>11.15</v>
      </c>
    </row>
    <row r="60" spans="1:19" x14ac:dyDescent="0.3">
      <c r="A60" s="49"/>
      <c r="B60" s="50">
        <v>40764.333333333299</v>
      </c>
      <c r="C60" s="51"/>
      <c r="D60" s="51"/>
      <c r="E60" s="51"/>
      <c r="F60" s="23">
        <v>-1.95</v>
      </c>
      <c r="G60" s="23">
        <v>4.0999999999999996</v>
      </c>
      <c r="H60" s="23">
        <v>-0.45</v>
      </c>
      <c r="I60" s="23">
        <v>5.17</v>
      </c>
      <c r="J60" s="23"/>
      <c r="K60" s="23"/>
      <c r="L60" s="23"/>
      <c r="M60" s="23"/>
      <c r="N60" s="24"/>
      <c r="O60" s="23"/>
      <c r="P60" s="23">
        <v>-1.77</v>
      </c>
      <c r="Q60" s="23">
        <v>4.83</v>
      </c>
      <c r="R60" s="23">
        <v>1.75</v>
      </c>
      <c r="S60" s="23">
        <v>11.33</v>
      </c>
    </row>
    <row r="61" spans="1:19" x14ac:dyDescent="0.3">
      <c r="A61" s="49"/>
      <c r="B61" s="50">
        <v>40765.333333333299</v>
      </c>
      <c r="C61" s="51"/>
      <c r="D61" s="51"/>
      <c r="E61" s="51"/>
      <c r="F61" s="23">
        <v>-1.96</v>
      </c>
      <c r="G61" s="23">
        <v>4.17</v>
      </c>
      <c r="H61" s="23">
        <v>-0.43</v>
      </c>
      <c r="I61" s="23">
        <v>5.17</v>
      </c>
      <c r="J61" s="23"/>
      <c r="K61" s="23"/>
      <c r="L61" s="23"/>
      <c r="M61" s="23"/>
      <c r="N61" s="24"/>
      <c r="O61" s="23"/>
      <c r="P61" s="23">
        <v>-1.67</v>
      </c>
      <c r="Q61" s="23">
        <v>4.6900000000000004</v>
      </c>
      <c r="R61" s="23">
        <v>1.75</v>
      </c>
      <c r="S61" s="23">
        <v>11.33</v>
      </c>
    </row>
    <row r="62" spans="1:19" x14ac:dyDescent="0.3">
      <c r="A62" s="49"/>
      <c r="B62" s="50">
        <v>40766.333333333299</v>
      </c>
      <c r="C62" s="51"/>
      <c r="D62" s="51"/>
      <c r="E62" s="51"/>
      <c r="F62" s="23">
        <v>-2.0099999999999998</v>
      </c>
      <c r="G62" s="23">
        <v>4.1100000000000003</v>
      </c>
      <c r="H62" s="23">
        <v>-0.43</v>
      </c>
      <c r="I62" s="23">
        <v>5.19</v>
      </c>
      <c r="J62" s="23"/>
      <c r="K62" s="23"/>
      <c r="L62" s="23"/>
      <c r="M62" s="23"/>
      <c r="N62" s="24"/>
      <c r="O62" s="23"/>
      <c r="P62" s="23">
        <v>-1.64</v>
      </c>
      <c r="Q62" s="23">
        <v>4.6500000000000004</v>
      </c>
      <c r="R62" s="23">
        <v>1.82</v>
      </c>
      <c r="S62" s="23">
        <v>11.37</v>
      </c>
    </row>
    <row r="63" spans="1:19" x14ac:dyDescent="0.3">
      <c r="A63" s="49"/>
      <c r="B63" s="50">
        <v>40767.333333333299</v>
      </c>
      <c r="C63" s="51"/>
      <c r="D63" s="51"/>
      <c r="E63" s="51"/>
      <c r="F63" s="23">
        <v>-1.96</v>
      </c>
      <c r="G63" s="23">
        <v>4.18</v>
      </c>
      <c r="H63" s="23">
        <v>-0.44</v>
      </c>
      <c r="I63" s="23">
        <v>5.18</v>
      </c>
      <c r="J63" s="23"/>
      <c r="K63" s="23"/>
      <c r="L63" s="23"/>
      <c r="M63" s="23"/>
      <c r="N63" s="24"/>
      <c r="O63" s="23"/>
      <c r="P63" s="23">
        <v>-1.65</v>
      </c>
      <c r="Q63" s="23">
        <v>4.6500000000000004</v>
      </c>
      <c r="R63" s="23">
        <v>1.82</v>
      </c>
      <c r="S63" s="23">
        <v>11.43</v>
      </c>
    </row>
    <row r="64" spans="1:19" x14ac:dyDescent="0.3">
      <c r="A64" s="49"/>
      <c r="B64" s="50">
        <v>40768.333333333299</v>
      </c>
      <c r="C64" s="51"/>
      <c r="D64" s="51"/>
      <c r="E64" s="51"/>
      <c r="F64" s="23">
        <v>-1.97</v>
      </c>
      <c r="G64" s="23">
        <v>4.13</v>
      </c>
      <c r="H64" s="23">
        <v>-0.44</v>
      </c>
      <c r="I64" s="23">
        <v>5.18</v>
      </c>
      <c r="J64" s="23"/>
      <c r="K64" s="23"/>
      <c r="L64" s="23"/>
      <c r="M64" s="23"/>
      <c r="N64" s="24"/>
      <c r="O64" s="23"/>
      <c r="P64" s="23">
        <v>-1.61</v>
      </c>
      <c r="Q64" s="23">
        <v>4.62</v>
      </c>
      <c r="R64" s="23">
        <v>1.85</v>
      </c>
      <c r="S64" s="23">
        <v>11.35</v>
      </c>
    </row>
    <row r="65" spans="1:19" x14ac:dyDescent="0.3">
      <c r="A65" s="49"/>
      <c r="B65" s="50">
        <v>40769.333333333299</v>
      </c>
      <c r="C65" s="51"/>
      <c r="D65" s="51"/>
      <c r="E65" s="51"/>
      <c r="F65" s="23">
        <v>-1.98</v>
      </c>
      <c r="G65" s="23">
        <v>4.0999999999999996</v>
      </c>
      <c r="H65" s="23">
        <v>-0.44</v>
      </c>
      <c r="I65" s="23">
        <v>5.18</v>
      </c>
      <c r="J65" s="23"/>
      <c r="K65" s="23"/>
      <c r="L65" s="23"/>
      <c r="M65" s="23"/>
      <c r="N65" s="24"/>
      <c r="O65" s="23"/>
      <c r="P65" s="23">
        <v>-1.64</v>
      </c>
      <c r="Q65" s="23">
        <v>4.59</v>
      </c>
      <c r="R65" s="23">
        <v>1.84</v>
      </c>
      <c r="S65" s="23">
        <v>11.35</v>
      </c>
    </row>
    <row r="66" spans="1:19" x14ac:dyDescent="0.3">
      <c r="A66" s="49"/>
      <c r="B66" s="50">
        <v>40770.333333333299</v>
      </c>
      <c r="C66" s="51"/>
      <c r="D66" s="51"/>
      <c r="E66" s="51"/>
      <c r="F66" s="23">
        <v>-1.96</v>
      </c>
      <c r="G66" s="23">
        <v>4.1399999999999997</v>
      </c>
      <c r="H66" s="23">
        <v>-0.44</v>
      </c>
      <c r="I66" s="23">
        <v>5.17</v>
      </c>
      <c r="J66" s="23"/>
      <c r="K66" s="23"/>
      <c r="L66" s="23"/>
      <c r="M66" s="23"/>
      <c r="N66" s="24"/>
      <c r="O66" s="23"/>
      <c r="P66" s="23">
        <v>-1.62</v>
      </c>
      <c r="Q66" s="23">
        <v>4.57</v>
      </c>
      <c r="R66" s="23">
        <v>1.83</v>
      </c>
      <c r="S66" s="23">
        <v>11.35</v>
      </c>
    </row>
    <row r="67" spans="1:19" x14ac:dyDescent="0.3">
      <c r="A67" s="49"/>
      <c r="B67" s="50">
        <v>40771.333333333299</v>
      </c>
      <c r="C67" s="51"/>
      <c r="D67" s="51"/>
      <c r="E67" s="51"/>
      <c r="F67" s="23">
        <v>-2.0099999999999998</v>
      </c>
      <c r="G67" s="23">
        <v>4.1399999999999997</v>
      </c>
      <c r="H67" s="23">
        <v>-0.45</v>
      </c>
      <c r="I67" s="23">
        <v>5.18</v>
      </c>
      <c r="J67" s="23"/>
      <c r="K67" s="23"/>
      <c r="L67" s="23"/>
      <c r="M67" s="23"/>
      <c r="N67" s="24"/>
      <c r="O67" s="23"/>
      <c r="P67" s="23">
        <v>-1.61</v>
      </c>
      <c r="Q67" s="23">
        <v>4.59</v>
      </c>
      <c r="R67" s="23">
        <v>1.89</v>
      </c>
      <c r="S67" s="23">
        <v>11.42</v>
      </c>
    </row>
    <row r="68" spans="1:19" x14ac:dyDescent="0.3">
      <c r="A68" s="49"/>
      <c r="B68" s="50">
        <v>40772.333333333299</v>
      </c>
      <c r="C68" s="51"/>
      <c r="D68" s="51"/>
      <c r="E68" s="51"/>
      <c r="F68" s="23">
        <v>-2</v>
      </c>
      <c r="G68" s="23">
        <v>4.16</v>
      </c>
      <c r="H68" s="23">
        <v>-0.45</v>
      </c>
      <c r="I68" s="23">
        <v>5.15</v>
      </c>
      <c r="J68" s="23"/>
      <c r="K68" s="23"/>
      <c r="L68" s="23"/>
      <c r="M68" s="23"/>
      <c r="N68" s="24"/>
      <c r="O68" s="23"/>
      <c r="P68" s="23">
        <v>-1.59</v>
      </c>
      <c r="Q68" s="23">
        <v>4.58</v>
      </c>
      <c r="R68" s="23">
        <v>1.88</v>
      </c>
      <c r="S68" s="23">
        <v>11.46</v>
      </c>
    </row>
    <row r="69" spans="1:19" x14ac:dyDescent="0.3">
      <c r="A69" s="49"/>
      <c r="B69" s="50">
        <v>40773.333333333299</v>
      </c>
      <c r="C69" s="51"/>
      <c r="D69" s="51"/>
      <c r="E69" s="51"/>
      <c r="F69" s="23">
        <v>-2</v>
      </c>
      <c r="G69" s="23">
        <v>4.1100000000000003</v>
      </c>
      <c r="H69" s="23">
        <v>-0.47</v>
      </c>
      <c r="I69" s="23">
        <v>5.16</v>
      </c>
      <c r="J69" s="23"/>
      <c r="K69" s="23"/>
      <c r="L69" s="23"/>
      <c r="M69" s="23"/>
      <c r="N69" s="24"/>
      <c r="O69" s="23"/>
      <c r="P69" s="23">
        <v>-1.62</v>
      </c>
      <c r="Q69" s="23">
        <v>4.59</v>
      </c>
      <c r="R69" s="23">
        <v>1.87</v>
      </c>
      <c r="S69" s="23">
        <v>11.41</v>
      </c>
    </row>
    <row r="70" spans="1:19" x14ac:dyDescent="0.3">
      <c r="A70" s="49"/>
      <c r="B70" s="50">
        <v>40774.333333333299</v>
      </c>
      <c r="C70" s="51"/>
      <c r="D70" s="51"/>
      <c r="E70" s="51"/>
      <c r="F70" s="23">
        <v>-2.0099999999999998</v>
      </c>
      <c r="G70" s="23">
        <v>4.1500000000000004</v>
      </c>
      <c r="H70" s="23">
        <v>-0.47</v>
      </c>
      <c r="I70" s="23">
        <v>5.16</v>
      </c>
      <c r="J70" s="23"/>
      <c r="K70" s="23"/>
      <c r="L70" s="23"/>
      <c r="M70" s="23"/>
      <c r="N70" s="24"/>
      <c r="O70" s="23"/>
      <c r="P70" s="23">
        <v>-1.63</v>
      </c>
      <c r="Q70" s="23">
        <v>4.51</v>
      </c>
      <c r="R70" s="23">
        <v>1.88</v>
      </c>
      <c r="S70" s="23">
        <v>11.43</v>
      </c>
    </row>
    <row r="71" spans="1:19" x14ac:dyDescent="0.3">
      <c r="A71" s="49"/>
      <c r="B71" s="50">
        <v>40775.333333333299</v>
      </c>
      <c r="C71" s="51"/>
      <c r="D71" s="51"/>
      <c r="E71" s="51"/>
      <c r="F71" s="23">
        <v>-2.02</v>
      </c>
      <c r="G71" s="23">
        <v>4.09</v>
      </c>
      <c r="H71" s="23">
        <v>-0.48</v>
      </c>
      <c r="I71" s="23">
        <v>5.13</v>
      </c>
      <c r="J71" s="23"/>
      <c r="K71" s="23"/>
      <c r="L71" s="23"/>
      <c r="M71" s="23"/>
      <c r="N71" s="24"/>
      <c r="O71" s="23"/>
      <c r="P71" s="23">
        <v>-1.58</v>
      </c>
      <c r="Q71" s="23">
        <v>4.54</v>
      </c>
      <c r="R71" s="23">
        <v>1.89</v>
      </c>
      <c r="S71" s="23">
        <v>11.35</v>
      </c>
    </row>
    <row r="72" spans="1:19" x14ac:dyDescent="0.3">
      <c r="A72" s="49"/>
      <c r="B72" s="50">
        <v>40776.333333333299</v>
      </c>
      <c r="C72" s="51"/>
      <c r="D72" s="51"/>
      <c r="E72" s="51"/>
      <c r="F72" s="23">
        <v>-2.09</v>
      </c>
      <c r="G72" s="23">
        <v>4.1100000000000003</v>
      </c>
      <c r="H72" s="23">
        <v>-0.49</v>
      </c>
      <c r="I72" s="23">
        <v>5.17</v>
      </c>
      <c r="J72" s="23"/>
      <c r="K72" s="23"/>
      <c r="L72" s="23"/>
      <c r="M72" s="23"/>
      <c r="N72" s="24"/>
      <c r="O72" s="23"/>
      <c r="P72" s="23">
        <v>-1.63</v>
      </c>
      <c r="Q72" s="23">
        <v>4.54</v>
      </c>
      <c r="R72" s="23">
        <v>1.87</v>
      </c>
      <c r="S72" s="23">
        <v>11.34</v>
      </c>
    </row>
    <row r="73" spans="1:19" x14ac:dyDescent="0.3">
      <c r="A73" s="49"/>
      <c r="B73" s="50">
        <v>40777.333333333299</v>
      </c>
      <c r="C73" s="51"/>
      <c r="D73" s="51"/>
      <c r="E73" s="51"/>
      <c r="F73" s="23">
        <v>-2.0099999999999998</v>
      </c>
      <c r="G73" s="23">
        <v>4.07</v>
      </c>
      <c r="H73" s="23">
        <v>-0.47</v>
      </c>
      <c r="I73" s="23">
        <v>5.12</v>
      </c>
      <c r="J73" s="23"/>
      <c r="K73" s="23"/>
      <c r="L73" s="23"/>
      <c r="M73" s="23"/>
      <c r="N73" s="24"/>
      <c r="O73" s="23"/>
      <c r="P73" s="23">
        <v>-1.57</v>
      </c>
      <c r="Q73" s="23">
        <v>4.4800000000000004</v>
      </c>
      <c r="R73" s="23">
        <v>1.87</v>
      </c>
      <c r="S73" s="23">
        <v>11.37</v>
      </c>
    </row>
    <row r="74" spans="1:19" x14ac:dyDescent="0.3">
      <c r="A74" s="49"/>
      <c r="B74" s="50">
        <v>40778.333333333299</v>
      </c>
      <c r="C74" s="51"/>
      <c r="D74" s="51"/>
      <c r="E74" s="51"/>
      <c r="F74" s="23">
        <v>-2.02</v>
      </c>
      <c r="G74" s="23">
        <v>4.07</v>
      </c>
      <c r="H74" s="23">
        <v>-0.48</v>
      </c>
      <c r="I74" s="23">
        <v>5.15</v>
      </c>
      <c r="J74" s="23"/>
      <c r="K74" s="23"/>
      <c r="L74" s="23"/>
      <c r="M74" s="23"/>
      <c r="N74" s="24"/>
      <c r="O74" s="23"/>
      <c r="P74" s="23">
        <v>-1.6</v>
      </c>
      <c r="Q74" s="23">
        <v>4.5</v>
      </c>
      <c r="R74" s="23">
        <v>1.86</v>
      </c>
      <c r="S74" s="23">
        <v>11.37</v>
      </c>
    </row>
    <row r="75" spans="1:19" x14ac:dyDescent="0.3">
      <c r="A75" s="49"/>
      <c r="B75" s="50">
        <v>40779.333333333299</v>
      </c>
      <c r="C75" s="51"/>
      <c r="D75" s="51"/>
      <c r="E75" s="51"/>
      <c r="F75" s="23">
        <v>-2.0499999999999998</v>
      </c>
      <c r="G75" s="23">
        <v>4.12</v>
      </c>
      <c r="H75" s="23">
        <v>-0.48</v>
      </c>
      <c r="I75" s="23">
        <v>5.21</v>
      </c>
      <c r="J75" s="23"/>
      <c r="K75" s="23"/>
      <c r="L75" s="23"/>
      <c r="M75" s="23"/>
      <c r="N75" s="24"/>
      <c r="O75" s="23"/>
      <c r="P75" s="23">
        <v>-1.59</v>
      </c>
      <c r="Q75" s="23">
        <v>4.5</v>
      </c>
      <c r="R75" s="23">
        <v>1.91</v>
      </c>
      <c r="S75" s="23">
        <v>11.49</v>
      </c>
    </row>
    <row r="76" spans="1:19" x14ac:dyDescent="0.3">
      <c r="A76" s="49"/>
      <c r="B76" s="50">
        <v>40780.333333333299</v>
      </c>
      <c r="C76" s="51"/>
      <c r="D76" s="51"/>
      <c r="E76" s="51"/>
      <c r="F76" s="23">
        <v>-2.09</v>
      </c>
      <c r="G76" s="23">
        <v>4.1100000000000003</v>
      </c>
      <c r="H76" s="23">
        <v>-0.48</v>
      </c>
      <c r="I76" s="23">
        <v>5.21</v>
      </c>
      <c r="J76" s="23"/>
      <c r="K76" s="23"/>
      <c r="L76" s="23"/>
      <c r="M76" s="23"/>
      <c r="N76" s="24"/>
      <c r="O76" s="23"/>
      <c r="P76" s="23">
        <v>-1.57</v>
      </c>
      <c r="Q76" s="23">
        <v>4.57</v>
      </c>
      <c r="R76" s="23">
        <v>1.92</v>
      </c>
      <c r="S76" s="23">
        <v>11.48</v>
      </c>
    </row>
    <row r="77" spans="1:19" x14ac:dyDescent="0.3">
      <c r="A77" s="49"/>
      <c r="B77" s="50">
        <v>40781.333333333299</v>
      </c>
      <c r="C77" s="51"/>
      <c r="D77" s="51"/>
      <c r="E77" s="51"/>
      <c r="F77" s="23">
        <v>-2.06</v>
      </c>
      <c r="G77" s="23">
        <v>4.12</v>
      </c>
      <c r="H77" s="23">
        <v>-0.48</v>
      </c>
      <c r="I77" s="23">
        <v>5.21</v>
      </c>
      <c r="J77" s="23"/>
      <c r="K77" s="23"/>
      <c r="L77" s="23"/>
      <c r="M77" s="23"/>
      <c r="N77" s="24"/>
      <c r="O77" s="23"/>
      <c r="P77" s="23">
        <v>-1.58</v>
      </c>
      <c r="Q77" s="23">
        <v>4.6100000000000003</v>
      </c>
      <c r="R77" s="23">
        <v>1.89</v>
      </c>
      <c r="S77" s="23">
        <v>11.65</v>
      </c>
    </row>
    <row r="78" spans="1:19" x14ac:dyDescent="0.3">
      <c r="A78" s="49"/>
      <c r="B78" s="50">
        <v>40782.333333333299</v>
      </c>
      <c r="C78" s="51"/>
      <c r="D78" s="51"/>
      <c r="E78" s="51"/>
      <c r="F78" s="23">
        <v>-2.06</v>
      </c>
      <c r="G78" s="23">
        <v>4.1900000000000004</v>
      </c>
      <c r="H78" s="23">
        <v>-0.48</v>
      </c>
      <c r="I78" s="23">
        <v>5.21</v>
      </c>
      <c r="J78" s="23"/>
      <c r="K78" s="23"/>
      <c r="L78" s="23"/>
      <c r="M78" s="23"/>
      <c r="N78" s="24"/>
      <c r="O78" s="23"/>
      <c r="P78" s="23">
        <v>-1.57</v>
      </c>
      <c r="Q78" s="23">
        <v>4.66</v>
      </c>
      <c r="R78" s="23">
        <v>1.94</v>
      </c>
      <c r="S78" s="23">
        <v>11.64</v>
      </c>
    </row>
    <row r="79" spans="1:19" x14ac:dyDescent="0.3">
      <c r="A79" s="49"/>
      <c r="B79" s="50">
        <v>40783.333333333299</v>
      </c>
      <c r="C79" s="51"/>
      <c r="D79" s="51"/>
      <c r="E79" s="51"/>
      <c r="F79" s="23">
        <v>-2.06</v>
      </c>
      <c r="G79" s="23">
        <v>4.32</v>
      </c>
      <c r="H79" s="23">
        <v>-0.44</v>
      </c>
      <c r="I79" s="23">
        <v>5.32</v>
      </c>
      <c r="J79" s="23"/>
      <c r="K79" s="23"/>
      <c r="L79" s="23"/>
      <c r="M79" s="23"/>
      <c r="N79" s="24"/>
      <c r="O79" s="23"/>
      <c r="P79" s="23">
        <v>-1.57</v>
      </c>
      <c r="Q79" s="23">
        <v>4.7</v>
      </c>
      <c r="R79" s="23">
        <v>1.86</v>
      </c>
      <c r="S79" s="23">
        <v>11.8</v>
      </c>
    </row>
    <row r="80" spans="1:19" x14ac:dyDescent="0.3">
      <c r="A80" s="49"/>
      <c r="B80" s="50">
        <v>40784.333333333299</v>
      </c>
      <c r="C80" s="51"/>
      <c r="D80" s="51"/>
      <c r="E80" s="51"/>
      <c r="F80" s="23">
        <v>-2.11</v>
      </c>
      <c r="G80" s="23">
        <v>4.4000000000000004</v>
      </c>
      <c r="H80" s="23">
        <v>-0.46</v>
      </c>
      <c r="I80" s="23">
        <v>5.45</v>
      </c>
      <c r="J80" s="23"/>
      <c r="K80" s="23"/>
      <c r="L80" s="23"/>
      <c r="M80" s="23"/>
      <c r="N80" s="24"/>
      <c r="O80" s="23"/>
      <c r="P80" s="23">
        <v>-1.65</v>
      </c>
      <c r="Q80" s="23">
        <v>5.23</v>
      </c>
      <c r="R80" s="23">
        <v>1.92</v>
      </c>
      <c r="S80" s="23">
        <v>12.11</v>
      </c>
    </row>
    <row r="81" spans="1:19" x14ac:dyDescent="0.3">
      <c r="A81" s="49"/>
      <c r="B81" s="50">
        <v>40785.333333333299</v>
      </c>
      <c r="C81" s="51"/>
      <c r="D81" s="51"/>
      <c r="E81" s="51"/>
      <c r="F81" s="23">
        <v>-2.21</v>
      </c>
      <c r="G81" s="23">
        <v>4.4400000000000004</v>
      </c>
      <c r="H81" s="23">
        <v>-0.47</v>
      </c>
      <c r="I81" s="23">
        <v>5.44</v>
      </c>
      <c r="J81" s="23"/>
      <c r="K81" s="23"/>
      <c r="L81" s="23"/>
      <c r="M81" s="23"/>
      <c r="N81" s="24"/>
      <c r="O81" s="23"/>
      <c r="P81" s="23">
        <v>-1.51</v>
      </c>
      <c r="Q81" s="23">
        <v>5.27</v>
      </c>
      <c r="R81" s="23">
        <v>2.0299999999999998</v>
      </c>
      <c r="S81" s="23">
        <v>12.12</v>
      </c>
    </row>
    <row r="82" spans="1:19" x14ac:dyDescent="0.3">
      <c r="A82" s="49"/>
      <c r="B82" s="50">
        <v>40786.333333333299</v>
      </c>
      <c r="C82" s="51"/>
      <c r="D82" s="51"/>
      <c r="E82" s="51"/>
      <c r="F82" s="23">
        <v>-2.29</v>
      </c>
      <c r="G82" s="23">
        <v>4.43</v>
      </c>
      <c r="H82" s="23">
        <v>-0.47</v>
      </c>
      <c r="I82" s="23">
        <v>5.43</v>
      </c>
      <c r="J82" s="23"/>
      <c r="K82" s="23"/>
      <c r="L82" s="23"/>
      <c r="M82" s="23"/>
      <c r="N82" s="24"/>
      <c r="O82" s="23"/>
      <c r="P82" s="23">
        <v>-1.51</v>
      </c>
      <c r="Q82" s="23">
        <v>5.0999999999999996</v>
      </c>
      <c r="R82" s="23">
        <v>2.06</v>
      </c>
      <c r="S82" s="23">
        <v>12.01</v>
      </c>
    </row>
    <row r="83" spans="1:19" x14ac:dyDescent="0.3">
      <c r="A83" s="49"/>
      <c r="B83" s="50">
        <v>40787.333333333299</v>
      </c>
      <c r="C83" s="51"/>
      <c r="D83" s="51"/>
      <c r="E83" s="51"/>
      <c r="F83" s="23">
        <v>-2.2799999999999998</v>
      </c>
      <c r="G83" s="23">
        <v>4.3899999999999997</v>
      </c>
      <c r="H83" s="23">
        <v>-0.47</v>
      </c>
      <c r="I83" s="23">
        <v>5.38</v>
      </c>
      <c r="J83" s="23"/>
      <c r="K83" s="23"/>
      <c r="L83" s="23"/>
      <c r="M83" s="23"/>
      <c r="N83" s="24"/>
      <c r="O83" s="23"/>
      <c r="P83" s="23">
        <v>-1.48</v>
      </c>
      <c r="Q83" s="23">
        <v>5</v>
      </c>
      <c r="R83" s="23">
        <v>2.13</v>
      </c>
      <c r="S83" s="23">
        <v>11.94</v>
      </c>
    </row>
    <row r="84" spans="1:19" x14ac:dyDescent="0.3">
      <c r="A84" s="49"/>
      <c r="B84" s="50">
        <v>40788.333333333299</v>
      </c>
      <c r="C84" s="51"/>
      <c r="D84" s="51"/>
      <c r="E84" s="51"/>
      <c r="F84" s="23">
        <v>-2.2999999999999998</v>
      </c>
      <c r="G84" s="23">
        <v>4.3600000000000003</v>
      </c>
      <c r="H84" s="23">
        <v>-0.5</v>
      </c>
      <c r="I84" s="23">
        <v>5.34</v>
      </c>
      <c r="J84" s="23"/>
      <c r="K84" s="23"/>
      <c r="L84" s="23"/>
      <c r="M84" s="23"/>
      <c r="N84" s="24"/>
      <c r="O84" s="23"/>
      <c r="P84" s="23">
        <v>-1.48</v>
      </c>
      <c r="Q84" s="23">
        <v>4.8899999999999997</v>
      </c>
      <c r="R84" s="23">
        <v>2.15</v>
      </c>
      <c r="S84" s="23">
        <v>11.78</v>
      </c>
    </row>
    <row r="85" spans="1:19" x14ac:dyDescent="0.3">
      <c r="A85" s="49"/>
      <c r="B85" s="50">
        <v>40789.333333333299</v>
      </c>
      <c r="C85" s="51"/>
      <c r="D85" s="51"/>
      <c r="E85" s="51"/>
      <c r="F85" s="23">
        <v>-2.2400000000000002</v>
      </c>
      <c r="G85" s="23">
        <v>4.3</v>
      </c>
      <c r="H85" s="23">
        <v>-0.5</v>
      </c>
      <c r="I85" s="23">
        <v>5.28</v>
      </c>
      <c r="J85" s="23"/>
      <c r="K85" s="23"/>
      <c r="L85" s="23"/>
      <c r="M85" s="23"/>
      <c r="N85" s="24"/>
      <c r="O85" s="23"/>
      <c r="P85" s="23">
        <v>-1.49</v>
      </c>
      <c r="Q85" s="23">
        <v>4.8499999999999996</v>
      </c>
      <c r="R85" s="23">
        <v>2</v>
      </c>
      <c r="S85" s="23">
        <v>11.89</v>
      </c>
    </row>
    <row r="86" spans="1:19" x14ac:dyDescent="0.3">
      <c r="A86" s="49"/>
      <c r="B86" s="50">
        <v>40790.333333333299</v>
      </c>
      <c r="C86" s="51"/>
      <c r="D86" s="51"/>
      <c r="E86" s="51"/>
      <c r="F86" s="23">
        <v>-2.2799999999999998</v>
      </c>
      <c r="G86" s="23">
        <v>4.29</v>
      </c>
      <c r="H86" s="23">
        <v>-0.43</v>
      </c>
      <c r="I86" s="23">
        <v>5.31</v>
      </c>
      <c r="J86" s="23"/>
      <c r="K86" s="23"/>
      <c r="L86" s="23"/>
      <c r="M86" s="23"/>
      <c r="N86" s="24"/>
      <c r="O86" s="23"/>
      <c r="P86" s="23">
        <v>-1.49</v>
      </c>
      <c r="Q86" s="23">
        <v>4.76</v>
      </c>
      <c r="R86" s="23">
        <v>2.04</v>
      </c>
      <c r="S86" s="23">
        <v>11.83</v>
      </c>
    </row>
    <row r="87" spans="1:19" x14ac:dyDescent="0.3">
      <c r="A87" s="49"/>
      <c r="B87" s="50">
        <v>40791.333333333299</v>
      </c>
      <c r="C87" s="51"/>
      <c r="D87" s="51"/>
      <c r="E87" s="51"/>
      <c r="F87" s="23">
        <v>-2.27</v>
      </c>
      <c r="G87" s="23">
        <v>4.28</v>
      </c>
      <c r="H87" s="23">
        <v>-0.47</v>
      </c>
      <c r="I87" s="23">
        <v>5.34</v>
      </c>
      <c r="J87" s="23"/>
      <c r="K87" s="23"/>
      <c r="L87" s="23"/>
      <c r="M87" s="23"/>
      <c r="N87" s="24"/>
      <c r="O87" s="23"/>
      <c r="P87" s="23">
        <v>-1.48</v>
      </c>
      <c r="Q87" s="23">
        <v>4.75</v>
      </c>
      <c r="R87" s="23">
        <v>2.0499999999999998</v>
      </c>
      <c r="S87" s="23">
        <v>11.78</v>
      </c>
    </row>
    <row r="88" spans="1:19" x14ac:dyDescent="0.3">
      <c r="A88" s="49"/>
      <c r="B88" s="50">
        <v>40792.333333333299</v>
      </c>
      <c r="C88" s="51"/>
      <c r="D88" s="51"/>
      <c r="E88" s="51"/>
      <c r="F88" s="23">
        <v>-2.2400000000000002</v>
      </c>
      <c r="G88" s="23">
        <v>4.28</v>
      </c>
      <c r="H88" s="23">
        <v>-0.46</v>
      </c>
      <c r="I88" s="23">
        <v>5.34</v>
      </c>
      <c r="J88" s="23"/>
      <c r="K88" s="23"/>
      <c r="L88" s="23"/>
      <c r="M88" s="23"/>
      <c r="N88" s="24"/>
      <c r="O88" s="23"/>
      <c r="P88" s="23">
        <v>-1.55</v>
      </c>
      <c r="Q88" s="23">
        <v>4.88</v>
      </c>
      <c r="R88" s="23">
        <v>2.0299999999999998</v>
      </c>
      <c r="S88" s="23">
        <v>11.84</v>
      </c>
    </row>
    <row r="89" spans="1:19" x14ac:dyDescent="0.3">
      <c r="A89" s="49"/>
      <c r="B89" s="50">
        <v>40793.333333333299</v>
      </c>
      <c r="C89" s="51"/>
      <c r="D89" s="51"/>
      <c r="E89" s="51"/>
      <c r="F89" s="23">
        <v>-2.2000000000000002</v>
      </c>
      <c r="G89" s="23">
        <v>4.28</v>
      </c>
      <c r="H89" s="23">
        <v>-0.49</v>
      </c>
      <c r="I89" s="23">
        <v>5.29</v>
      </c>
      <c r="J89" s="23"/>
      <c r="K89" s="23"/>
      <c r="L89" s="23"/>
      <c r="M89" s="23"/>
      <c r="N89" s="24"/>
      <c r="O89" s="23"/>
      <c r="P89" s="23">
        <v>-1.48</v>
      </c>
      <c r="Q89" s="23">
        <v>4.78</v>
      </c>
      <c r="R89" s="23">
        <v>2</v>
      </c>
      <c r="S89" s="23">
        <v>11.82</v>
      </c>
    </row>
    <row r="90" spans="1:19" x14ac:dyDescent="0.3">
      <c r="A90" s="49"/>
      <c r="B90" s="50">
        <v>40794.333333333299</v>
      </c>
      <c r="C90" s="51"/>
      <c r="D90" s="51"/>
      <c r="E90" s="51"/>
      <c r="F90" s="23">
        <v>-2.16</v>
      </c>
      <c r="G90" s="23">
        <v>4.29</v>
      </c>
      <c r="H90" s="23">
        <v>-0.47</v>
      </c>
      <c r="I90" s="23">
        <v>5.25</v>
      </c>
      <c r="J90" s="23"/>
      <c r="K90" s="23"/>
      <c r="L90" s="23"/>
      <c r="M90" s="23"/>
      <c r="N90" s="24"/>
      <c r="O90" s="23"/>
      <c r="P90" s="23">
        <v>-1.45</v>
      </c>
      <c r="Q90" s="23">
        <v>4.78</v>
      </c>
      <c r="R90" s="23">
        <v>2.0699999999999998</v>
      </c>
      <c r="S90" s="23">
        <v>11.85</v>
      </c>
    </row>
    <row r="91" spans="1:19" x14ac:dyDescent="0.3">
      <c r="A91" s="49"/>
      <c r="B91" s="50">
        <v>40795.333333333299</v>
      </c>
      <c r="C91" s="51"/>
      <c r="D91" s="51"/>
      <c r="E91" s="51"/>
      <c r="F91" s="23">
        <v>-2.2200000000000002</v>
      </c>
      <c r="G91" s="23">
        <v>4.29</v>
      </c>
      <c r="H91" s="23">
        <v>-0.49</v>
      </c>
      <c r="I91" s="23">
        <v>5.29</v>
      </c>
      <c r="J91" s="23"/>
      <c r="K91" s="23"/>
      <c r="L91" s="23"/>
      <c r="M91" s="23"/>
      <c r="N91" s="24"/>
      <c r="O91" s="23"/>
      <c r="P91" s="23">
        <v>-1.49</v>
      </c>
      <c r="Q91" s="23">
        <v>4.88</v>
      </c>
      <c r="R91" s="23">
        <v>2.04</v>
      </c>
      <c r="S91" s="23">
        <v>11.91</v>
      </c>
    </row>
    <row r="92" spans="1:19" x14ac:dyDescent="0.3">
      <c r="A92" s="49"/>
      <c r="B92" s="50">
        <v>40796.333333333299</v>
      </c>
      <c r="C92" s="51"/>
      <c r="D92" s="51"/>
      <c r="E92" s="51"/>
      <c r="F92" s="23">
        <v>-2.2400000000000002</v>
      </c>
      <c r="G92" s="23">
        <v>4.4400000000000004</v>
      </c>
      <c r="H92" s="23">
        <v>-0.47</v>
      </c>
      <c r="I92" s="23">
        <v>5.49</v>
      </c>
      <c r="J92" s="23"/>
      <c r="K92" s="23"/>
      <c r="L92" s="23"/>
      <c r="M92" s="23"/>
      <c r="N92" s="24"/>
      <c r="O92" s="23"/>
      <c r="P92" s="23">
        <v>-1.5</v>
      </c>
      <c r="Q92" s="23">
        <v>5.0599999999999996</v>
      </c>
      <c r="R92" s="23">
        <v>2.0299999999999998</v>
      </c>
      <c r="S92" s="23">
        <v>12.2</v>
      </c>
    </row>
    <row r="93" spans="1:19" x14ac:dyDescent="0.3">
      <c r="A93" s="49"/>
      <c r="B93" s="50">
        <v>40797.333333333299</v>
      </c>
      <c r="C93" s="51"/>
      <c r="D93" s="51"/>
      <c r="E93" s="51"/>
      <c r="F93" s="23">
        <v>-2.2599999999999998</v>
      </c>
      <c r="G93" s="23">
        <v>4.6399999999999997</v>
      </c>
      <c r="H93" s="23">
        <v>-0.48</v>
      </c>
      <c r="I93" s="23">
        <v>5.62</v>
      </c>
      <c r="J93" s="23"/>
      <c r="K93" s="23"/>
      <c r="L93" s="23"/>
      <c r="M93" s="23"/>
      <c r="N93" s="24"/>
      <c r="O93" s="23"/>
      <c r="P93" s="23">
        <v>-1.51</v>
      </c>
      <c r="Q93" s="23">
        <v>5.41</v>
      </c>
      <c r="R93" s="23">
        <v>2.1</v>
      </c>
      <c r="S93" s="23">
        <v>12.49</v>
      </c>
    </row>
    <row r="94" spans="1:19" x14ac:dyDescent="0.3">
      <c r="A94" s="49"/>
      <c r="B94" s="50">
        <v>40797.583333333299</v>
      </c>
      <c r="C94" s="51"/>
      <c r="D94" s="51"/>
      <c r="E94" s="51"/>
      <c r="F94" s="23">
        <v>-2.2599999999999998</v>
      </c>
      <c r="G94" s="23">
        <v>4.6399999999999997</v>
      </c>
      <c r="H94" s="23">
        <v>-0.48</v>
      </c>
      <c r="I94" s="23">
        <v>5.62</v>
      </c>
      <c r="J94" s="23"/>
      <c r="K94" s="23"/>
      <c r="L94" s="23"/>
      <c r="M94" s="23"/>
      <c r="N94" s="24"/>
      <c r="O94" s="23"/>
      <c r="P94" s="23">
        <v>-1.51</v>
      </c>
      <c r="Q94" s="23">
        <v>5.41</v>
      </c>
      <c r="R94" s="23">
        <v>2.1</v>
      </c>
      <c r="S94" s="23">
        <v>12.49</v>
      </c>
    </row>
    <row r="95" spans="1:19" x14ac:dyDescent="0.3">
      <c r="A95" s="49"/>
      <c r="B95" s="50">
        <v>40798.333333333299</v>
      </c>
      <c r="C95" s="51"/>
      <c r="D95" s="51"/>
      <c r="E95" s="51"/>
      <c r="F95" s="23">
        <v>-2.34</v>
      </c>
      <c r="G95" s="23">
        <v>4.63</v>
      </c>
      <c r="H95" s="23">
        <v>-0.49</v>
      </c>
      <c r="I95" s="23">
        <v>5.79</v>
      </c>
      <c r="J95" s="23"/>
      <c r="K95" s="23"/>
      <c r="L95" s="23"/>
      <c r="M95" s="23"/>
      <c r="N95" s="24"/>
      <c r="O95" s="23"/>
      <c r="P95" s="23">
        <v>-1.48</v>
      </c>
      <c r="Q95" s="23">
        <v>5.61</v>
      </c>
      <c r="R95" s="23">
        <v>2.19</v>
      </c>
      <c r="S95" s="23">
        <v>12.65</v>
      </c>
    </row>
    <row r="96" spans="1:19" x14ac:dyDescent="0.3">
      <c r="A96" s="49"/>
      <c r="B96" s="50">
        <v>40798.583333333299</v>
      </c>
      <c r="C96" s="51"/>
      <c r="D96" s="51"/>
      <c r="E96" s="51"/>
      <c r="F96" s="23">
        <v>-2.34</v>
      </c>
      <c r="G96" s="23">
        <v>4.63</v>
      </c>
      <c r="H96" s="23">
        <v>-0.49</v>
      </c>
      <c r="I96" s="23">
        <v>5.79</v>
      </c>
      <c r="J96" s="23"/>
      <c r="K96" s="23"/>
      <c r="L96" s="23"/>
      <c r="M96" s="23"/>
      <c r="N96" s="24"/>
      <c r="O96" s="23"/>
      <c r="P96" s="23">
        <v>-1.48</v>
      </c>
      <c r="Q96" s="23">
        <v>5.61</v>
      </c>
      <c r="R96" s="23">
        <v>2.19</v>
      </c>
      <c r="S96" s="23">
        <v>12.65</v>
      </c>
    </row>
    <row r="97" spans="1:19" x14ac:dyDescent="0.3">
      <c r="A97" s="49"/>
      <c r="B97" s="50">
        <v>40799.333333333299</v>
      </c>
      <c r="C97" s="51"/>
      <c r="D97" s="51"/>
      <c r="E97" s="51"/>
      <c r="F97" s="23">
        <v>-2.35</v>
      </c>
      <c r="G97" s="23">
        <v>4.58</v>
      </c>
      <c r="H97" s="23">
        <v>-0.56000000000000005</v>
      </c>
      <c r="I97" s="23">
        <v>5.93</v>
      </c>
      <c r="J97" s="23"/>
      <c r="K97" s="23"/>
      <c r="L97" s="23"/>
      <c r="M97" s="23"/>
      <c r="N97" s="24"/>
      <c r="O97" s="23"/>
      <c r="P97" s="23">
        <v>-1.57</v>
      </c>
      <c r="Q97" s="23">
        <v>5.64</v>
      </c>
      <c r="R97" s="23">
        <v>2.39</v>
      </c>
      <c r="S97" s="23">
        <v>12.48</v>
      </c>
    </row>
    <row r="98" spans="1:19" x14ac:dyDescent="0.3">
      <c r="A98" s="49"/>
      <c r="B98" s="50">
        <v>40799.583333333299</v>
      </c>
      <c r="C98" s="51"/>
      <c r="D98" s="51"/>
      <c r="E98" s="51"/>
      <c r="F98" s="23">
        <v>-2.35</v>
      </c>
      <c r="G98" s="23">
        <v>4.58</v>
      </c>
      <c r="H98" s="23">
        <v>-0.56000000000000005</v>
      </c>
      <c r="I98" s="23">
        <v>5.93</v>
      </c>
      <c r="J98" s="23"/>
      <c r="K98" s="23"/>
      <c r="L98" s="23"/>
      <c r="M98" s="23"/>
      <c r="N98" s="24"/>
      <c r="O98" s="23"/>
      <c r="P98" s="23">
        <v>-1.57</v>
      </c>
      <c r="Q98" s="23">
        <v>5.64</v>
      </c>
      <c r="R98" s="23">
        <v>2.39</v>
      </c>
      <c r="S98" s="23">
        <v>12.48</v>
      </c>
    </row>
    <row r="99" spans="1:19" x14ac:dyDescent="0.3">
      <c r="A99" s="49"/>
      <c r="B99" s="50">
        <v>40800.333333333299</v>
      </c>
      <c r="C99" s="51"/>
      <c r="D99" s="51"/>
      <c r="E99" s="51"/>
      <c r="F99" s="23">
        <v>-2.36</v>
      </c>
      <c r="G99" s="23">
        <v>4.4800000000000004</v>
      </c>
      <c r="H99" s="23">
        <v>-0.49</v>
      </c>
      <c r="I99" s="23">
        <v>5.65</v>
      </c>
      <c r="J99" s="23"/>
      <c r="K99" s="23"/>
      <c r="L99" s="23"/>
      <c r="M99" s="23"/>
      <c r="N99" s="24"/>
      <c r="O99" s="23"/>
      <c r="P99" s="23">
        <v>-1.58</v>
      </c>
      <c r="Q99" s="23">
        <v>5.59</v>
      </c>
      <c r="R99" s="23">
        <v>2.3199999999999998</v>
      </c>
      <c r="S99" s="23">
        <v>12.35</v>
      </c>
    </row>
    <row r="100" spans="1:19" x14ac:dyDescent="0.3">
      <c r="A100" s="49"/>
      <c r="B100" s="50">
        <v>40801.333333333299</v>
      </c>
      <c r="C100" s="51"/>
      <c r="D100" s="51"/>
      <c r="E100" s="51"/>
      <c r="F100" s="23">
        <v>-2.33</v>
      </c>
      <c r="G100" s="23">
        <v>4.38</v>
      </c>
      <c r="H100" s="23">
        <v>-0.46</v>
      </c>
      <c r="I100" s="23">
        <v>5.59</v>
      </c>
      <c r="J100" s="23"/>
      <c r="K100" s="23"/>
      <c r="L100" s="23"/>
      <c r="M100" s="23"/>
      <c r="N100" s="24"/>
      <c r="O100" s="23"/>
      <c r="P100" s="23">
        <v>-1.47</v>
      </c>
      <c r="Q100" s="23">
        <v>5.41</v>
      </c>
      <c r="R100" s="23">
        <v>2.2599999999999998</v>
      </c>
      <c r="S100" s="23">
        <v>12.22</v>
      </c>
    </row>
    <row r="101" spans="1:19" x14ac:dyDescent="0.3">
      <c r="A101" s="49"/>
      <c r="B101" s="50">
        <v>40802.333333333299</v>
      </c>
      <c r="C101" s="51"/>
      <c r="D101" s="51"/>
      <c r="E101" s="51"/>
      <c r="F101" s="23">
        <v>-2.36</v>
      </c>
      <c r="G101" s="23">
        <v>4.42</v>
      </c>
      <c r="H101" s="23">
        <v>-0.44</v>
      </c>
      <c r="I101" s="23">
        <v>5.46</v>
      </c>
      <c r="J101" s="23"/>
      <c r="K101" s="23"/>
      <c r="L101" s="23"/>
      <c r="M101" s="23"/>
      <c r="N101" s="24"/>
      <c r="O101" s="23"/>
      <c r="P101" s="23">
        <v>-0.83</v>
      </c>
      <c r="Q101" s="23">
        <v>5.24</v>
      </c>
      <c r="R101" s="23">
        <v>2.46</v>
      </c>
      <c r="S101" s="23">
        <v>11.88</v>
      </c>
    </row>
    <row r="102" spans="1:19" x14ac:dyDescent="0.3">
      <c r="A102" s="49"/>
      <c r="B102" s="50">
        <v>40803.333333333299</v>
      </c>
      <c r="C102" s="51"/>
      <c r="D102" s="51"/>
      <c r="E102" s="51"/>
      <c r="F102" s="23">
        <v>-2.31</v>
      </c>
      <c r="G102" s="23">
        <v>4.37</v>
      </c>
      <c r="H102" s="23">
        <v>-0.45</v>
      </c>
      <c r="I102" s="23">
        <v>5.44</v>
      </c>
      <c r="J102" s="23"/>
      <c r="K102" s="23"/>
      <c r="L102" s="23"/>
      <c r="M102" s="23"/>
      <c r="N102" s="24"/>
      <c r="O102" s="23"/>
      <c r="P102" s="23">
        <v>-0.84</v>
      </c>
      <c r="Q102" s="23">
        <v>5.31</v>
      </c>
      <c r="R102" s="23">
        <v>2.2400000000000002</v>
      </c>
      <c r="S102" s="23">
        <v>11.94</v>
      </c>
    </row>
    <row r="103" spans="1:19" x14ac:dyDescent="0.3">
      <c r="A103" s="49"/>
      <c r="B103" s="50">
        <v>40804.333333333299</v>
      </c>
      <c r="C103" s="51"/>
      <c r="D103" s="51"/>
      <c r="E103" s="51"/>
      <c r="F103" s="23">
        <v>-2.33</v>
      </c>
      <c r="G103" s="23">
        <v>4.38</v>
      </c>
      <c r="H103" s="23">
        <v>-0.45</v>
      </c>
      <c r="I103" s="23">
        <v>5.44</v>
      </c>
      <c r="J103" s="23"/>
      <c r="K103" s="23"/>
      <c r="L103" s="23"/>
      <c r="M103" s="23"/>
      <c r="N103" s="24"/>
      <c r="O103" s="23"/>
      <c r="P103" s="23">
        <v>-0.88</v>
      </c>
      <c r="Q103" s="23">
        <v>5.3</v>
      </c>
      <c r="R103" s="23">
        <v>2.39</v>
      </c>
      <c r="S103" s="23">
        <v>11.92</v>
      </c>
    </row>
    <row r="104" spans="1:19" x14ac:dyDescent="0.3">
      <c r="A104" s="49"/>
      <c r="B104" s="50">
        <v>40805.333333333299</v>
      </c>
      <c r="C104" s="51"/>
      <c r="D104" s="51"/>
      <c r="E104" s="51"/>
      <c r="F104" s="23">
        <v>-2.31</v>
      </c>
      <c r="G104" s="23">
        <v>4.41</v>
      </c>
      <c r="H104" s="23">
        <v>-0.46</v>
      </c>
      <c r="I104" s="23">
        <v>5.49</v>
      </c>
      <c r="J104" s="23"/>
      <c r="K104" s="23"/>
      <c r="L104" s="23"/>
      <c r="M104" s="23"/>
      <c r="N104" s="24"/>
      <c r="O104" s="23"/>
      <c r="P104" s="23">
        <v>-0.94</v>
      </c>
      <c r="Q104" s="23">
        <v>5.31</v>
      </c>
      <c r="R104" s="23">
        <v>2.44</v>
      </c>
      <c r="S104" s="23">
        <v>11.83</v>
      </c>
    </row>
    <row r="105" spans="1:19" x14ac:dyDescent="0.3">
      <c r="A105" s="49"/>
      <c r="B105" s="50">
        <v>40806.333333333299</v>
      </c>
      <c r="C105" s="51"/>
      <c r="D105" s="51"/>
      <c r="E105" s="51"/>
      <c r="F105" s="23">
        <v>-2.2799999999999998</v>
      </c>
      <c r="G105" s="23">
        <v>4.43</v>
      </c>
      <c r="H105" s="23">
        <v>-0.45</v>
      </c>
      <c r="I105" s="23">
        <v>5.46</v>
      </c>
      <c r="J105" s="23"/>
      <c r="K105" s="23"/>
      <c r="L105" s="23"/>
      <c r="M105" s="23"/>
      <c r="N105" s="24"/>
      <c r="O105" s="23"/>
      <c r="P105" s="23">
        <v>-0.85</v>
      </c>
      <c r="Q105" s="23">
        <v>5.38</v>
      </c>
      <c r="R105" s="23">
        <v>2.39</v>
      </c>
      <c r="S105" s="23">
        <v>11.87</v>
      </c>
    </row>
    <row r="106" spans="1:19" x14ac:dyDescent="0.3">
      <c r="A106" s="49"/>
      <c r="B106" s="50">
        <v>40807.333333333299</v>
      </c>
      <c r="C106" s="51"/>
      <c r="D106" s="51"/>
      <c r="E106" s="51"/>
      <c r="F106" s="23">
        <v>-2.2999999999999998</v>
      </c>
      <c r="G106" s="23">
        <v>4.51</v>
      </c>
      <c r="H106" s="23">
        <v>-0.44</v>
      </c>
      <c r="I106" s="23">
        <v>5.61</v>
      </c>
      <c r="J106" s="23"/>
      <c r="K106" s="23"/>
      <c r="L106" s="23"/>
      <c r="M106" s="23"/>
      <c r="N106" s="24"/>
      <c r="O106" s="23"/>
      <c r="P106" s="23">
        <v>-0.78</v>
      </c>
      <c r="Q106" s="23">
        <v>5.42</v>
      </c>
      <c r="R106" s="23">
        <v>2.5499999999999998</v>
      </c>
      <c r="S106" s="23">
        <v>12.02</v>
      </c>
    </row>
    <row r="107" spans="1:19" x14ac:dyDescent="0.3">
      <c r="A107" s="49"/>
      <c r="B107" s="50">
        <v>40808.333333333299</v>
      </c>
      <c r="C107" s="51"/>
      <c r="D107" s="51"/>
      <c r="E107" s="51"/>
      <c r="F107" s="23">
        <v>-2.35</v>
      </c>
      <c r="G107" s="23">
        <v>4.55</v>
      </c>
      <c r="H107" s="23">
        <v>-0.43</v>
      </c>
      <c r="I107" s="23">
        <v>5.71</v>
      </c>
      <c r="J107" s="23"/>
      <c r="K107" s="23"/>
      <c r="L107" s="23"/>
      <c r="M107" s="23"/>
      <c r="N107" s="24"/>
      <c r="O107" s="23"/>
      <c r="P107" s="23">
        <v>-0.75</v>
      </c>
      <c r="Q107" s="23">
        <v>5.47</v>
      </c>
      <c r="R107" s="23">
        <v>2.2799999999999998</v>
      </c>
      <c r="S107" s="23">
        <v>12.26</v>
      </c>
    </row>
    <row r="108" spans="1:19" x14ac:dyDescent="0.3">
      <c r="A108" s="49"/>
      <c r="B108" s="50">
        <v>40809.333333333299</v>
      </c>
      <c r="C108" s="51"/>
      <c r="D108" s="51"/>
      <c r="E108" s="51"/>
      <c r="F108" s="23">
        <v>-2.36</v>
      </c>
      <c r="G108" s="23">
        <v>4.55</v>
      </c>
      <c r="H108" s="23">
        <v>-0.44</v>
      </c>
      <c r="I108" s="23">
        <v>5.62</v>
      </c>
      <c r="J108" s="23"/>
      <c r="K108" s="23"/>
      <c r="L108" s="23"/>
      <c r="M108" s="23"/>
      <c r="N108" s="24"/>
      <c r="O108" s="23"/>
      <c r="P108" s="23">
        <v>-0.77</v>
      </c>
      <c r="Q108" s="23">
        <v>5.42</v>
      </c>
      <c r="R108" s="23">
        <v>2.4</v>
      </c>
      <c r="S108" s="23">
        <v>12.2</v>
      </c>
    </row>
    <row r="109" spans="1:19" x14ac:dyDescent="0.3">
      <c r="A109" s="49"/>
      <c r="B109" s="50">
        <v>40810.333333333299</v>
      </c>
      <c r="C109" s="51"/>
      <c r="D109" s="51"/>
      <c r="E109" s="51"/>
      <c r="F109" s="23">
        <v>-2.36</v>
      </c>
      <c r="G109" s="23">
        <v>4.54</v>
      </c>
      <c r="H109" s="23">
        <v>-0.45</v>
      </c>
      <c r="I109" s="23">
        <v>5.6</v>
      </c>
      <c r="J109" s="23"/>
      <c r="K109" s="23"/>
      <c r="L109" s="23"/>
      <c r="M109" s="23"/>
      <c r="N109" s="24"/>
      <c r="O109" s="23"/>
      <c r="P109" s="23">
        <v>-0.78</v>
      </c>
      <c r="Q109" s="23">
        <v>5.48</v>
      </c>
      <c r="R109" s="23">
        <v>2.42</v>
      </c>
      <c r="S109" s="23">
        <v>12.18</v>
      </c>
    </row>
    <row r="110" spans="1:19" x14ac:dyDescent="0.3">
      <c r="A110" s="49"/>
      <c r="B110" s="50">
        <v>40811.333333333299</v>
      </c>
      <c r="C110" s="51"/>
      <c r="D110" s="51"/>
      <c r="E110" s="51"/>
      <c r="F110" s="23">
        <v>-2.36</v>
      </c>
      <c r="G110" s="23">
        <v>4.53</v>
      </c>
      <c r="H110" s="23">
        <v>-0.46</v>
      </c>
      <c r="I110" s="23">
        <v>5.6</v>
      </c>
      <c r="J110" s="23"/>
      <c r="K110" s="23"/>
      <c r="L110" s="23"/>
      <c r="M110" s="23"/>
      <c r="N110" s="24"/>
      <c r="O110" s="23"/>
      <c r="P110" s="23">
        <v>-0.75</v>
      </c>
      <c r="Q110" s="23">
        <v>5.43</v>
      </c>
      <c r="R110" s="23">
        <v>2.54</v>
      </c>
      <c r="S110" s="23">
        <v>12.04</v>
      </c>
    </row>
    <row r="111" spans="1:19" x14ac:dyDescent="0.3">
      <c r="A111" s="49"/>
      <c r="B111" s="50">
        <v>40812.333333333299</v>
      </c>
      <c r="C111" s="51"/>
      <c r="D111" s="51"/>
      <c r="E111" s="51"/>
      <c r="F111" s="23">
        <v>-2.36</v>
      </c>
      <c r="G111" s="23">
        <v>4.46</v>
      </c>
      <c r="H111" s="23">
        <v>-0.49</v>
      </c>
      <c r="I111" s="23">
        <v>5.59</v>
      </c>
      <c r="J111" s="23"/>
      <c r="K111" s="23"/>
      <c r="L111" s="23"/>
      <c r="M111" s="23"/>
      <c r="N111" s="24"/>
      <c r="O111" s="23"/>
      <c r="P111" s="23">
        <v>-0.93</v>
      </c>
      <c r="Q111" s="23">
        <v>5.45</v>
      </c>
      <c r="R111" s="23">
        <v>2.61</v>
      </c>
      <c r="S111" s="23">
        <v>11.91</v>
      </c>
    </row>
    <row r="112" spans="1:19" x14ac:dyDescent="0.3">
      <c r="A112" s="49"/>
      <c r="B112" s="50">
        <v>40813.333333333299</v>
      </c>
      <c r="C112" s="51"/>
      <c r="D112" s="51"/>
      <c r="E112" s="51"/>
      <c r="F112" s="23">
        <v>-2.37</v>
      </c>
      <c r="G112" s="23">
        <v>4.45</v>
      </c>
      <c r="H112" s="23">
        <v>-0.48</v>
      </c>
      <c r="I112" s="23">
        <v>5.56</v>
      </c>
      <c r="J112" s="23"/>
      <c r="K112" s="23"/>
      <c r="L112" s="23"/>
      <c r="M112" s="23"/>
      <c r="N112" s="24"/>
      <c r="O112" s="23"/>
      <c r="P112" s="23">
        <v>-0.95</v>
      </c>
      <c r="Q112" s="23">
        <v>5.54</v>
      </c>
      <c r="R112" s="23">
        <v>2.57</v>
      </c>
      <c r="S112" s="23">
        <v>11.93</v>
      </c>
    </row>
    <row r="113" spans="1:19" x14ac:dyDescent="0.3">
      <c r="A113" s="49"/>
      <c r="B113" s="50">
        <v>40814.333333333299</v>
      </c>
      <c r="C113" s="51"/>
      <c r="D113" s="51"/>
      <c r="E113" s="51"/>
      <c r="F113" s="23">
        <v>-2.33</v>
      </c>
      <c r="G113" s="23">
        <v>4.6399999999999997</v>
      </c>
      <c r="H113" s="23">
        <v>-0.47</v>
      </c>
      <c r="I113" s="23">
        <v>5.59</v>
      </c>
      <c r="J113" s="23"/>
      <c r="K113" s="23"/>
      <c r="L113" s="23"/>
      <c r="M113" s="23"/>
      <c r="N113" s="24"/>
      <c r="O113" s="23"/>
      <c r="P113" s="23">
        <v>-0.88</v>
      </c>
      <c r="Q113" s="23">
        <v>5.77</v>
      </c>
      <c r="R113" s="23">
        <v>2.56</v>
      </c>
      <c r="S113" s="23">
        <v>12.3</v>
      </c>
    </row>
    <row r="114" spans="1:19" x14ac:dyDescent="0.3">
      <c r="A114" s="49"/>
      <c r="B114" s="50">
        <v>40815.333333333299</v>
      </c>
      <c r="C114" s="51"/>
      <c r="D114" s="51"/>
      <c r="E114" s="51"/>
      <c r="F114" s="23">
        <v>-2.5099999999999998</v>
      </c>
      <c r="G114" s="23">
        <v>4.6500000000000004</v>
      </c>
      <c r="H114" s="23">
        <v>-0.55000000000000004</v>
      </c>
      <c r="I114" s="23">
        <v>5.76</v>
      </c>
      <c r="J114" s="23"/>
      <c r="K114" s="23"/>
      <c r="L114" s="23"/>
      <c r="M114" s="23"/>
      <c r="N114" s="24"/>
      <c r="O114" s="23"/>
      <c r="P114" s="23">
        <v>-0.81</v>
      </c>
      <c r="Q114" s="23">
        <v>6.06</v>
      </c>
      <c r="R114" s="23">
        <v>2.58</v>
      </c>
      <c r="S114" s="23">
        <v>12.55</v>
      </c>
    </row>
    <row r="115" spans="1:19" x14ac:dyDescent="0.3">
      <c r="A115" s="49"/>
      <c r="B115" s="50">
        <v>40815.583333333299</v>
      </c>
      <c r="C115" s="51"/>
      <c r="D115" s="51"/>
      <c r="E115" s="51"/>
      <c r="F115" s="23">
        <v>-2.5099999999999998</v>
      </c>
      <c r="G115" s="23">
        <v>4.6500000000000004</v>
      </c>
      <c r="H115" s="23">
        <v>-0.55000000000000004</v>
      </c>
      <c r="I115" s="23">
        <v>5.76</v>
      </c>
      <c r="J115" s="23"/>
      <c r="K115" s="23"/>
      <c r="L115" s="23"/>
      <c r="M115" s="23"/>
      <c r="N115" s="24"/>
      <c r="O115" s="23"/>
      <c r="P115" s="23">
        <v>-0.81</v>
      </c>
      <c r="Q115" s="23">
        <v>6.06</v>
      </c>
      <c r="R115" s="23">
        <v>2.58</v>
      </c>
      <c r="S115" s="23">
        <v>12.55</v>
      </c>
    </row>
    <row r="116" spans="1:19" x14ac:dyDescent="0.3">
      <c r="A116" s="49"/>
      <c r="B116" s="50">
        <v>40816.333333333299</v>
      </c>
      <c r="C116" s="51"/>
      <c r="D116" s="51"/>
      <c r="E116" s="51"/>
      <c r="F116" s="23">
        <v>-2.52</v>
      </c>
      <c r="G116" s="23">
        <v>4.59</v>
      </c>
      <c r="H116" s="23">
        <v>-0.52</v>
      </c>
      <c r="I116" s="23">
        <v>5.76</v>
      </c>
      <c r="J116" s="23"/>
      <c r="K116" s="23"/>
      <c r="L116" s="23"/>
      <c r="M116" s="23"/>
      <c r="N116" s="24"/>
      <c r="O116" s="23"/>
      <c r="P116" s="23">
        <v>-0.86</v>
      </c>
      <c r="Q116" s="23">
        <v>5.92</v>
      </c>
      <c r="R116" s="23">
        <v>2.7</v>
      </c>
      <c r="S116" s="23">
        <v>12.42</v>
      </c>
    </row>
    <row r="117" spans="1:19" x14ac:dyDescent="0.3">
      <c r="A117" s="49"/>
      <c r="B117" s="50">
        <v>40817.333333333299</v>
      </c>
      <c r="C117" s="51"/>
      <c r="D117" s="51"/>
      <c r="E117" s="51"/>
      <c r="F117" s="23">
        <v>-2.5099999999999998</v>
      </c>
      <c r="G117" s="23">
        <v>4.49</v>
      </c>
      <c r="H117" s="23">
        <v>-0.56999999999999995</v>
      </c>
      <c r="I117" s="23">
        <v>5.67</v>
      </c>
      <c r="J117" s="23"/>
      <c r="K117" s="23"/>
      <c r="L117" s="23"/>
      <c r="M117" s="23"/>
      <c r="N117" s="24"/>
      <c r="O117" s="23"/>
      <c r="P117" s="23">
        <v>-0.86</v>
      </c>
      <c r="Q117" s="23">
        <v>5.86</v>
      </c>
      <c r="R117" s="23">
        <v>2.52</v>
      </c>
      <c r="S117" s="23">
        <v>12.39</v>
      </c>
    </row>
    <row r="118" spans="1:19" x14ac:dyDescent="0.3">
      <c r="A118" s="49"/>
      <c r="B118" s="50">
        <v>40818.333333333299</v>
      </c>
      <c r="C118" s="51"/>
      <c r="D118" s="51"/>
      <c r="E118" s="51"/>
      <c r="F118" s="23">
        <v>-2.4900000000000002</v>
      </c>
      <c r="G118" s="23">
        <v>4.5</v>
      </c>
      <c r="H118" s="23">
        <v>-0.57999999999999996</v>
      </c>
      <c r="I118" s="23">
        <v>5.59</v>
      </c>
      <c r="J118" s="23"/>
      <c r="K118" s="23"/>
      <c r="L118" s="23"/>
      <c r="M118" s="23"/>
      <c r="N118" s="24"/>
      <c r="O118" s="23"/>
      <c r="P118" s="23">
        <v>-0.86</v>
      </c>
      <c r="Q118" s="23">
        <v>5.69</v>
      </c>
      <c r="R118" s="23">
        <v>2.74</v>
      </c>
      <c r="S118" s="23">
        <v>12.13</v>
      </c>
    </row>
    <row r="119" spans="1:19" x14ac:dyDescent="0.3">
      <c r="A119" s="49"/>
      <c r="B119" s="50">
        <v>40819.333333333299</v>
      </c>
      <c r="C119" s="51"/>
      <c r="D119" s="51"/>
      <c r="E119" s="51"/>
      <c r="F119" s="23">
        <v>-2.5099999999999998</v>
      </c>
      <c r="G119" s="23">
        <v>4.46</v>
      </c>
      <c r="H119" s="23">
        <v>-0.59</v>
      </c>
      <c r="I119" s="23">
        <v>5.61</v>
      </c>
      <c r="J119" s="23"/>
      <c r="K119" s="23"/>
      <c r="L119" s="23"/>
      <c r="M119" s="23"/>
      <c r="N119" s="24"/>
      <c r="O119" s="23"/>
      <c r="P119" s="23">
        <v>-0.88</v>
      </c>
      <c r="Q119" s="23">
        <v>5.78</v>
      </c>
      <c r="R119" s="23">
        <v>2.62</v>
      </c>
      <c r="S119" s="23">
        <v>12.15</v>
      </c>
    </row>
    <row r="120" spans="1:19" x14ac:dyDescent="0.3">
      <c r="A120" s="49"/>
      <c r="B120" s="50">
        <v>40820.333333333299</v>
      </c>
      <c r="C120" s="51"/>
      <c r="D120" s="51"/>
      <c r="E120" s="51"/>
      <c r="F120" s="23">
        <v>-2.4900000000000002</v>
      </c>
      <c r="G120" s="23">
        <v>4.4400000000000004</v>
      </c>
      <c r="H120" s="23">
        <v>-0.57999999999999996</v>
      </c>
      <c r="I120" s="23">
        <v>5.61</v>
      </c>
      <c r="J120" s="23"/>
      <c r="K120" s="23"/>
      <c r="L120" s="23"/>
      <c r="M120" s="23"/>
      <c r="N120" s="24"/>
      <c r="O120" s="23"/>
      <c r="P120" s="23">
        <v>-0.87</v>
      </c>
      <c r="Q120" s="23">
        <v>5.76</v>
      </c>
      <c r="R120" s="23">
        <v>2.63</v>
      </c>
      <c r="S120" s="23">
        <v>12.14</v>
      </c>
    </row>
    <row r="121" spans="1:19" x14ac:dyDescent="0.3">
      <c r="A121" s="49"/>
      <c r="B121" s="50">
        <v>40821.333333333299</v>
      </c>
      <c r="C121" s="51"/>
      <c r="D121" s="51"/>
      <c r="E121" s="51"/>
      <c r="F121" s="23">
        <v>-2.5099999999999998</v>
      </c>
      <c r="G121" s="23">
        <v>4.45</v>
      </c>
      <c r="H121" s="23">
        <v>-0.57999999999999996</v>
      </c>
      <c r="I121" s="23">
        <v>5.69</v>
      </c>
      <c r="J121" s="23"/>
      <c r="K121" s="23"/>
      <c r="L121" s="23"/>
      <c r="M121" s="23"/>
      <c r="N121" s="24"/>
      <c r="O121" s="23"/>
      <c r="P121" s="23">
        <v>-0.87</v>
      </c>
      <c r="Q121" s="23">
        <v>5.67</v>
      </c>
      <c r="R121" s="23">
        <v>2.58</v>
      </c>
      <c r="S121" s="23">
        <v>12.12</v>
      </c>
    </row>
    <row r="122" spans="1:19" x14ac:dyDescent="0.3">
      <c r="A122" s="49"/>
      <c r="B122" s="50">
        <v>40822.333333333299</v>
      </c>
      <c r="C122" s="51"/>
      <c r="D122" s="51"/>
      <c r="E122" s="51"/>
      <c r="F122" s="23">
        <v>-2.5</v>
      </c>
      <c r="G122" s="23">
        <v>4.45</v>
      </c>
      <c r="H122" s="23">
        <v>-0.59</v>
      </c>
      <c r="I122" s="23">
        <v>5.61</v>
      </c>
      <c r="J122" s="23"/>
      <c r="K122" s="23"/>
      <c r="L122" s="23"/>
      <c r="M122" s="23"/>
      <c r="N122" s="24"/>
      <c r="O122" s="23"/>
      <c r="P122" s="23">
        <v>-0.89</v>
      </c>
      <c r="Q122" s="23">
        <v>5.59</v>
      </c>
      <c r="R122" s="23">
        <v>2.58</v>
      </c>
      <c r="S122" s="23">
        <v>12.09</v>
      </c>
    </row>
    <row r="123" spans="1:19" x14ac:dyDescent="0.3">
      <c r="A123" s="49"/>
      <c r="B123" s="50">
        <v>40823.333333333299</v>
      </c>
      <c r="C123" s="51"/>
      <c r="D123" s="51"/>
      <c r="E123" s="51"/>
      <c r="F123" s="23">
        <v>-2.5</v>
      </c>
      <c r="G123" s="23">
        <v>4.43</v>
      </c>
      <c r="H123" s="23">
        <v>-0.59</v>
      </c>
      <c r="I123" s="23">
        <v>5.6</v>
      </c>
      <c r="J123" s="23"/>
      <c r="K123" s="23"/>
      <c r="L123" s="23"/>
      <c r="M123" s="23"/>
      <c r="N123" s="24"/>
      <c r="O123" s="23"/>
      <c r="P123" s="23">
        <v>-0.88</v>
      </c>
      <c r="Q123" s="23">
        <v>5.66</v>
      </c>
      <c r="R123" s="23">
        <v>2.58</v>
      </c>
      <c r="S123" s="23">
        <v>12.05</v>
      </c>
    </row>
    <row r="124" spans="1:19" x14ac:dyDescent="0.3">
      <c r="A124" s="49"/>
      <c r="B124" s="50">
        <v>40824.333333333299</v>
      </c>
      <c r="C124" s="51"/>
      <c r="D124" s="51"/>
      <c r="E124" s="51"/>
      <c r="F124" s="23">
        <v>-2.5099999999999998</v>
      </c>
      <c r="G124" s="23">
        <v>4.42</v>
      </c>
      <c r="H124" s="23">
        <v>-0.61</v>
      </c>
      <c r="I124" s="23">
        <v>5.6</v>
      </c>
      <c r="J124" s="23"/>
      <c r="K124" s="23"/>
      <c r="L124" s="23"/>
      <c r="M124" s="23"/>
      <c r="N124" s="24"/>
      <c r="O124" s="23"/>
      <c r="P124" s="23">
        <v>-0.89</v>
      </c>
      <c r="Q124" s="23">
        <v>5.66</v>
      </c>
      <c r="R124" s="23">
        <v>2.59</v>
      </c>
      <c r="S124" s="23">
        <v>11.98</v>
      </c>
    </row>
    <row r="125" spans="1:19" x14ac:dyDescent="0.3">
      <c r="A125" s="49"/>
      <c r="B125" s="50">
        <v>40824.583333333299</v>
      </c>
      <c r="C125" s="51"/>
      <c r="D125" s="51"/>
      <c r="E125" s="51"/>
      <c r="F125" s="23">
        <v>-2.5099999999999998</v>
      </c>
      <c r="G125" s="23">
        <v>4.42</v>
      </c>
      <c r="H125" s="23">
        <v>-0.61</v>
      </c>
      <c r="I125" s="23">
        <v>5.6</v>
      </c>
      <c r="J125" s="23"/>
      <c r="K125" s="23"/>
      <c r="L125" s="23"/>
      <c r="M125" s="23"/>
      <c r="N125" s="24"/>
      <c r="O125" s="23"/>
      <c r="P125" s="23">
        <v>-0.89</v>
      </c>
      <c r="Q125" s="23">
        <v>5.66</v>
      </c>
      <c r="R125" s="23">
        <v>2.59</v>
      </c>
      <c r="S125" s="23">
        <v>11.98</v>
      </c>
    </row>
    <row r="126" spans="1:19" x14ac:dyDescent="0.3">
      <c r="A126" s="49"/>
      <c r="B126" s="50">
        <v>40825.333333333299</v>
      </c>
      <c r="C126" s="51"/>
      <c r="D126" s="51"/>
      <c r="E126" s="51"/>
      <c r="F126" s="23">
        <v>-2.5099999999999998</v>
      </c>
      <c r="G126" s="23">
        <v>4.46</v>
      </c>
      <c r="H126" s="23">
        <v>-0.59</v>
      </c>
      <c r="I126" s="23">
        <v>5.6</v>
      </c>
      <c r="J126" s="23"/>
      <c r="K126" s="23"/>
      <c r="L126" s="23"/>
      <c r="M126" s="23"/>
      <c r="N126" s="24"/>
      <c r="O126" s="23"/>
      <c r="P126" s="23">
        <v>-0.9</v>
      </c>
      <c r="Q126" s="23">
        <v>5.69</v>
      </c>
      <c r="R126" s="23">
        <v>3.19</v>
      </c>
      <c r="S126" s="23">
        <v>11.8</v>
      </c>
    </row>
    <row r="127" spans="1:19" x14ac:dyDescent="0.3">
      <c r="A127" s="49"/>
      <c r="B127" s="50">
        <v>40825.583333333299</v>
      </c>
      <c r="C127" s="51"/>
      <c r="D127" s="51"/>
      <c r="E127" s="51"/>
      <c r="F127" s="23">
        <v>-2.5099999999999998</v>
      </c>
      <c r="G127" s="23">
        <v>4.46</v>
      </c>
      <c r="H127" s="23">
        <v>-0.59</v>
      </c>
      <c r="I127" s="23">
        <v>5.6</v>
      </c>
      <c r="J127" s="23"/>
      <c r="K127" s="23"/>
      <c r="L127" s="23"/>
      <c r="M127" s="23"/>
      <c r="N127" s="24"/>
      <c r="O127" s="23"/>
      <c r="P127" s="23">
        <v>-0.9</v>
      </c>
      <c r="Q127" s="23">
        <v>5.69</v>
      </c>
      <c r="R127" s="23">
        <v>3.19</v>
      </c>
      <c r="S127" s="23">
        <v>11.8</v>
      </c>
    </row>
    <row r="128" spans="1:19" x14ac:dyDescent="0.3">
      <c r="A128" s="49"/>
      <c r="B128" s="50">
        <v>40826.333333333299</v>
      </c>
      <c r="C128" s="51"/>
      <c r="D128" s="51"/>
      <c r="E128" s="51"/>
      <c r="F128" s="23">
        <v>-2.52</v>
      </c>
      <c r="G128" s="23">
        <v>4.4800000000000004</v>
      </c>
      <c r="H128" s="23">
        <v>-0.56999999999999995</v>
      </c>
      <c r="I128" s="23">
        <v>5.65</v>
      </c>
      <c r="J128" s="23"/>
      <c r="K128" s="23"/>
      <c r="L128" s="23"/>
      <c r="M128" s="23"/>
      <c r="N128" s="24"/>
      <c r="O128" s="23"/>
      <c r="P128" s="23">
        <v>-0.91</v>
      </c>
      <c r="Q128" s="23">
        <v>5.69</v>
      </c>
      <c r="R128" s="23">
        <v>3.05</v>
      </c>
      <c r="S128" s="23">
        <v>12.08</v>
      </c>
    </row>
    <row r="129" spans="1:19" x14ac:dyDescent="0.3">
      <c r="A129" s="49"/>
      <c r="B129" s="50">
        <v>40826.583333333299</v>
      </c>
      <c r="C129" s="51"/>
      <c r="D129" s="51"/>
      <c r="E129" s="51"/>
      <c r="F129" s="23">
        <v>-2.52</v>
      </c>
      <c r="G129" s="23">
        <v>4.4800000000000004</v>
      </c>
      <c r="H129" s="23">
        <v>-0.56999999999999995</v>
      </c>
      <c r="I129" s="23">
        <v>5.65</v>
      </c>
      <c r="J129" s="23"/>
      <c r="K129" s="23"/>
      <c r="L129" s="23"/>
      <c r="M129" s="23"/>
      <c r="N129" s="24"/>
      <c r="O129" s="23"/>
      <c r="P129" s="23">
        <v>-0.91</v>
      </c>
      <c r="Q129" s="23">
        <v>5.69</v>
      </c>
      <c r="R129" s="23">
        <v>3.05</v>
      </c>
      <c r="S129" s="23">
        <v>12.08</v>
      </c>
    </row>
    <row r="130" spans="1:19" x14ac:dyDescent="0.3">
      <c r="A130" s="49"/>
      <c r="B130" s="50">
        <v>40827.333333333299</v>
      </c>
      <c r="C130" s="51"/>
      <c r="D130" s="51"/>
      <c r="E130" s="51"/>
      <c r="F130" s="23">
        <v>-2.52</v>
      </c>
      <c r="G130" s="23">
        <v>4.5599999999999996</v>
      </c>
      <c r="H130" s="23">
        <v>-0.61</v>
      </c>
      <c r="I130" s="23">
        <v>5.64</v>
      </c>
      <c r="J130" s="23"/>
      <c r="K130" s="23"/>
      <c r="L130" s="23"/>
      <c r="M130" s="23"/>
      <c r="N130" s="24"/>
      <c r="O130" s="23"/>
      <c r="P130" s="23">
        <v>-0.81</v>
      </c>
      <c r="Q130" s="23">
        <v>5.69</v>
      </c>
      <c r="R130" s="23">
        <v>3.01</v>
      </c>
      <c r="S130" s="23">
        <v>12.27</v>
      </c>
    </row>
    <row r="131" spans="1:19" x14ac:dyDescent="0.3">
      <c r="A131" s="49"/>
      <c r="B131" s="50">
        <v>40827.583333333299</v>
      </c>
      <c r="C131" s="51"/>
      <c r="D131" s="51"/>
      <c r="E131" s="51"/>
      <c r="F131" s="23">
        <v>-2.52</v>
      </c>
      <c r="G131" s="23">
        <v>4.5599999999999996</v>
      </c>
      <c r="H131" s="23">
        <v>-0.61</v>
      </c>
      <c r="I131" s="23">
        <v>5.64</v>
      </c>
      <c r="J131" s="23"/>
      <c r="K131" s="23"/>
      <c r="L131" s="23"/>
      <c r="M131" s="23"/>
      <c r="N131" s="24"/>
      <c r="O131" s="23"/>
      <c r="P131" s="23">
        <v>-0.81</v>
      </c>
      <c r="Q131" s="23">
        <v>5.69</v>
      </c>
      <c r="R131" s="23">
        <v>3.01</v>
      </c>
      <c r="S131" s="23">
        <v>12.27</v>
      </c>
    </row>
    <row r="132" spans="1:19" x14ac:dyDescent="0.3">
      <c r="A132" s="49"/>
      <c r="B132" s="50">
        <v>40828.333333333299</v>
      </c>
      <c r="C132" s="51"/>
      <c r="D132" s="51"/>
      <c r="E132" s="51"/>
      <c r="F132" s="23">
        <v>-2.54</v>
      </c>
      <c r="G132" s="23">
        <v>4.5599999999999996</v>
      </c>
      <c r="H132" s="23">
        <v>-0.61</v>
      </c>
      <c r="I132" s="23">
        <v>5.7</v>
      </c>
      <c r="J132" s="23"/>
      <c r="K132" s="23"/>
      <c r="L132" s="23"/>
      <c r="M132" s="23"/>
      <c r="N132" s="24"/>
      <c r="O132" s="23"/>
      <c r="P132" s="23">
        <v>-0.87</v>
      </c>
      <c r="Q132" s="23">
        <v>5.68</v>
      </c>
      <c r="R132" s="23">
        <v>3.05</v>
      </c>
      <c r="S132" s="23">
        <v>12.09</v>
      </c>
    </row>
    <row r="133" spans="1:19" x14ac:dyDescent="0.3">
      <c r="A133" s="49"/>
      <c r="B133" s="50">
        <v>40828.583333333299</v>
      </c>
      <c r="C133" s="51"/>
      <c r="D133" s="51"/>
      <c r="E133" s="51"/>
      <c r="F133" s="23">
        <v>-2.54</v>
      </c>
      <c r="G133" s="23">
        <v>4.5599999999999996</v>
      </c>
      <c r="H133" s="23">
        <v>-0.61</v>
      </c>
      <c r="I133" s="23">
        <v>5.7</v>
      </c>
      <c r="J133" s="23"/>
      <c r="K133" s="23"/>
      <c r="L133" s="23"/>
      <c r="M133" s="23"/>
      <c r="N133" s="24"/>
      <c r="O133" s="23"/>
      <c r="P133" s="23">
        <v>-0.87</v>
      </c>
      <c r="Q133" s="23">
        <v>5.68</v>
      </c>
      <c r="R133" s="23">
        <v>3.05</v>
      </c>
      <c r="S133" s="23">
        <v>12.09</v>
      </c>
    </row>
    <row r="134" spans="1:19" x14ac:dyDescent="0.3">
      <c r="A134" s="49"/>
      <c r="B134" s="50">
        <v>40829.333333333299</v>
      </c>
      <c r="C134" s="51"/>
      <c r="D134" s="51"/>
      <c r="E134" s="51"/>
      <c r="F134" s="23">
        <v>-2.54</v>
      </c>
      <c r="G134" s="23">
        <v>4.62</v>
      </c>
      <c r="H134" s="23">
        <v>-0.6</v>
      </c>
      <c r="I134" s="23">
        <v>5.75</v>
      </c>
      <c r="J134" s="23"/>
      <c r="K134" s="23"/>
      <c r="L134" s="23"/>
      <c r="M134" s="23"/>
      <c r="N134" s="24"/>
      <c r="O134" s="23"/>
      <c r="P134" s="23">
        <v>-0.8</v>
      </c>
      <c r="Q134" s="23">
        <v>5.77</v>
      </c>
      <c r="R134" s="23">
        <v>3.02</v>
      </c>
      <c r="S134" s="23">
        <v>12.2</v>
      </c>
    </row>
    <row r="135" spans="1:19" x14ac:dyDescent="0.3">
      <c r="A135" s="49"/>
      <c r="B135" s="50">
        <v>40829.583333333299</v>
      </c>
      <c r="C135" s="51"/>
      <c r="D135" s="51"/>
      <c r="E135" s="51"/>
      <c r="F135" s="23">
        <v>-2.54</v>
      </c>
      <c r="G135" s="23">
        <v>4.62</v>
      </c>
      <c r="H135" s="23">
        <v>-0.6</v>
      </c>
      <c r="I135" s="23">
        <v>5.75</v>
      </c>
      <c r="J135" s="23"/>
      <c r="K135" s="23"/>
      <c r="L135" s="23"/>
      <c r="M135" s="23"/>
      <c r="N135" s="24"/>
      <c r="O135" s="23"/>
      <c r="P135" s="23">
        <v>-0.8</v>
      </c>
      <c r="Q135" s="23">
        <v>5.77</v>
      </c>
      <c r="R135" s="23">
        <v>3.02</v>
      </c>
      <c r="S135" s="23">
        <v>12.2</v>
      </c>
    </row>
    <row r="136" spans="1:19" x14ac:dyDescent="0.3">
      <c r="A136" s="49"/>
      <c r="B136" s="50">
        <v>40830.333333333299</v>
      </c>
      <c r="C136" s="51"/>
      <c r="D136" s="51"/>
      <c r="E136" s="51"/>
      <c r="F136" s="23">
        <v>-2.58</v>
      </c>
      <c r="G136" s="23">
        <v>4.71</v>
      </c>
      <c r="H136" s="23">
        <v>-0.6</v>
      </c>
      <c r="I136" s="23">
        <v>5.72</v>
      </c>
      <c r="J136" s="23"/>
      <c r="K136" s="23"/>
      <c r="L136" s="23"/>
      <c r="M136" s="23"/>
      <c r="N136" s="24"/>
      <c r="O136" s="23"/>
      <c r="P136" s="23">
        <v>-0.5</v>
      </c>
      <c r="Q136" s="23">
        <v>5.69</v>
      </c>
      <c r="R136" s="23">
        <v>3.03</v>
      </c>
      <c r="S136" s="23">
        <v>12.3</v>
      </c>
    </row>
    <row r="137" spans="1:19" x14ac:dyDescent="0.3">
      <c r="A137" s="49"/>
      <c r="B137" s="50">
        <v>40830.583333333299</v>
      </c>
      <c r="C137" s="51"/>
      <c r="D137" s="51"/>
      <c r="E137" s="51"/>
      <c r="F137" s="23">
        <v>-2.58</v>
      </c>
      <c r="G137" s="23">
        <v>4.71</v>
      </c>
      <c r="H137" s="23">
        <v>-0.6</v>
      </c>
      <c r="I137" s="23">
        <v>5.72</v>
      </c>
      <c r="J137" s="23"/>
      <c r="K137" s="23"/>
      <c r="L137" s="23"/>
      <c r="M137" s="23"/>
      <c r="N137" s="24"/>
      <c r="O137" s="23"/>
      <c r="P137" s="23">
        <v>-0.5</v>
      </c>
      <c r="Q137" s="23">
        <v>5.69</v>
      </c>
      <c r="R137" s="23">
        <v>3.03</v>
      </c>
      <c r="S137" s="23">
        <v>12.3</v>
      </c>
    </row>
    <row r="138" spans="1:19" x14ac:dyDescent="0.3">
      <c r="A138" s="49"/>
      <c r="B138" s="50">
        <v>40831.333333333299</v>
      </c>
      <c r="C138" s="51"/>
      <c r="D138" s="51"/>
      <c r="E138" s="51"/>
      <c r="F138" s="23">
        <v>-2.59</v>
      </c>
      <c r="G138" s="23">
        <v>4.75</v>
      </c>
      <c r="H138" s="23">
        <v>-0.61</v>
      </c>
      <c r="I138" s="23">
        <v>5.84</v>
      </c>
      <c r="J138" s="23"/>
      <c r="K138" s="23"/>
      <c r="L138" s="23"/>
      <c r="M138" s="23"/>
      <c r="N138" s="24"/>
      <c r="O138" s="23"/>
      <c r="P138" s="23">
        <v>-0.81</v>
      </c>
      <c r="Q138" s="23">
        <v>5.94</v>
      </c>
      <c r="R138" s="23">
        <v>3.03</v>
      </c>
      <c r="S138" s="23">
        <v>12.45</v>
      </c>
    </row>
    <row r="139" spans="1:19" x14ac:dyDescent="0.3">
      <c r="A139" s="49"/>
      <c r="B139" s="50">
        <v>40831.583333333299</v>
      </c>
      <c r="C139" s="51"/>
      <c r="D139" s="51"/>
      <c r="E139" s="51"/>
      <c r="F139" s="23">
        <v>-2.59</v>
      </c>
      <c r="G139" s="23">
        <v>4.75</v>
      </c>
      <c r="H139" s="23">
        <v>-0.61</v>
      </c>
      <c r="I139" s="23">
        <v>5.84</v>
      </c>
      <c r="J139" s="23"/>
      <c r="K139" s="23"/>
      <c r="L139" s="23"/>
      <c r="M139" s="23"/>
      <c r="N139" s="24"/>
      <c r="O139" s="23"/>
      <c r="P139" s="23">
        <v>-0.81</v>
      </c>
      <c r="Q139" s="23">
        <v>5.94</v>
      </c>
      <c r="R139" s="23">
        <v>3.03</v>
      </c>
      <c r="S139" s="23">
        <v>12.45</v>
      </c>
    </row>
    <row r="140" spans="1:19" x14ac:dyDescent="0.3">
      <c r="A140" s="49"/>
      <c r="B140" s="50">
        <v>40832.333333333299</v>
      </c>
      <c r="C140" s="51"/>
      <c r="D140" s="51"/>
      <c r="E140" s="51"/>
      <c r="F140" s="23">
        <v>-2.58</v>
      </c>
      <c r="G140" s="23">
        <v>4.76</v>
      </c>
      <c r="H140" s="23">
        <v>-0.61</v>
      </c>
      <c r="I140" s="23">
        <v>5.87</v>
      </c>
      <c r="J140" s="23"/>
      <c r="K140" s="23"/>
      <c r="L140" s="23"/>
      <c r="M140" s="23"/>
      <c r="N140" s="24"/>
      <c r="O140" s="23"/>
      <c r="P140" s="23">
        <v>-0.81</v>
      </c>
      <c r="Q140" s="23">
        <v>5.95</v>
      </c>
      <c r="R140" s="23">
        <v>2.99</v>
      </c>
      <c r="S140" s="23">
        <v>12.66</v>
      </c>
    </row>
    <row r="141" spans="1:19" x14ac:dyDescent="0.3">
      <c r="A141" s="49"/>
      <c r="B141" s="50">
        <v>40833.333333333299</v>
      </c>
      <c r="C141" s="51"/>
      <c r="D141" s="51"/>
      <c r="E141" s="51"/>
      <c r="F141" s="23">
        <v>-2.58</v>
      </c>
      <c r="G141" s="23">
        <v>4.8099999999999996</v>
      </c>
      <c r="H141" s="23">
        <v>-0.62</v>
      </c>
      <c r="I141" s="23">
        <v>5.91</v>
      </c>
      <c r="J141" s="23"/>
      <c r="K141" s="23"/>
      <c r="L141" s="23"/>
      <c r="M141" s="23"/>
      <c r="N141" s="24"/>
      <c r="O141" s="23"/>
      <c r="P141" s="23">
        <v>-0.89</v>
      </c>
      <c r="Q141" s="23">
        <v>5.96</v>
      </c>
      <c r="R141" s="23">
        <v>2.94</v>
      </c>
      <c r="S141" s="23">
        <v>12.89</v>
      </c>
    </row>
    <row r="142" spans="1:19" x14ac:dyDescent="0.3">
      <c r="A142" s="49"/>
      <c r="B142" s="50">
        <v>40833.583333333299</v>
      </c>
      <c r="C142" s="51"/>
      <c r="D142" s="51"/>
      <c r="E142" s="51"/>
      <c r="F142" s="23">
        <v>-2.58</v>
      </c>
      <c r="G142" s="23">
        <v>4.8099999999999996</v>
      </c>
      <c r="H142" s="23">
        <v>-0.62</v>
      </c>
      <c r="I142" s="23">
        <v>5.91</v>
      </c>
      <c r="J142" s="23"/>
      <c r="K142" s="23"/>
      <c r="L142" s="23"/>
      <c r="M142" s="23"/>
      <c r="N142" s="24"/>
      <c r="O142" s="23"/>
      <c r="P142" s="23">
        <v>-0.89</v>
      </c>
      <c r="Q142" s="23">
        <v>5.96</v>
      </c>
      <c r="R142" s="23">
        <v>2.94</v>
      </c>
      <c r="S142" s="23">
        <v>12.89</v>
      </c>
    </row>
    <row r="143" spans="1:19" x14ac:dyDescent="0.3">
      <c r="A143" s="49"/>
      <c r="B143" s="50">
        <v>40834.333333333299</v>
      </c>
      <c r="C143" s="51"/>
      <c r="D143" s="51"/>
      <c r="E143" s="51"/>
      <c r="F143" s="23">
        <v>-2.59</v>
      </c>
      <c r="G143" s="23">
        <v>4.92</v>
      </c>
      <c r="H143" s="23">
        <v>-0.65</v>
      </c>
      <c r="I143" s="23">
        <v>5.99</v>
      </c>
      <c r="J143" s="23"/>
      <c r="K143" s="23"/>
      <c r="L143" s="23"/>
      <c r="M143" s="23"/>
      <c r="N143" s="24"/>
      <c r="O143" s="23"/>
      <c r="P143" s="23">
        <v>-0.84</v>
      </c>
      <c r="Q143" s="23">
        <v>6.15</v>
      </c>
      <c r="R143" s="23">
        <v>3.09</v>
      </c>
      <c r="S143" s="23">
        <v>12.64</v>
      </c>
    </row>
    <row r="144" spans="1:19" x14ac:dyDescent="0.3">
      <c r="A144" s="49"/>
      <c r="B144" s="50">
        <v>40835.333333333299</v>
      </c>
      <c r="C144" s="51"/>
      <c r="D144" s="51"/>
      <c r="E144" s="51"/>
      <c r="F144" s="23">
        <v>-2.64</v>
      </c>
      <c r="G144" s="23">
        <v>4.95</v>
      </c>
      <c r="H144" s="23">
        <v>-0.68</v>
      </c>
      <c r="I144" s="23">
        <v>6.04</v>
      </c>
      <c r="J144" s="23"/>
      <c r="K144" s="23"/>
      <c r="L144" s="23"/>
      <c r="M144" s="23"/>
      <c r="N144" s="24"/>
      <c r="O144" s="23"/>
      <c r="P144" s="23">
        <v>-0.79</v>
      </c>
      <c r="Q144" s="23">
        <v>6.25</v>
      </c>
      <c r="R144" s="23">
        <v>3.1</v>
      </c>
      <c r="S144" s="23">
        <v>12.64</v>
      </c>
    </row>
    <row r="145" spans="1:19" x14ac:dyDescent="0.3">
      <c r="A145" s="49"/>
      <c r="B145" s="50">
        <v>40836.333333333299</v>
      </c>
      <c r="C145" s="51"/>
      <c r="D145" s="51"/>
      <c r="E145" s="51"/>
      <c r="F145" s="23">
        <v>-2.64</v>
      </c>
      <c r="G145" s="23">
        <v>5</v>
      </c>
      <c r="H145" s="23">
        <v>-0.68</v>
      </c>
      <c r="I145" s="23">
        <v>6.1</v>
      </c>
      <c r="J145" s="23"/>
      <c r="K145" s="23"/>
      <c r="L145" s="23"/>
      <c r="M145" s="23"/>
      <c r="N145" s="24"/>
      <c r="O145" s="23"/>
      <c r="P145" s="23">
        <v>-0.74</v>
      </c>
      <c r="Q145" s="23">
        <v>6.39</v>
      </c>
      <c r="R145" s="23">
        <v>3.05</v>
      </c>
      <c r="S145" s="23">
        <v>12.94</v>
      </c>
    </row>
    <row r="146" spans="1:19" x14ac:dyDescent="0.3">
      <c r="A146" s="49"/>
      <c r="B146" s="50">
        <v>40837.333333333299</v>
      </c>
      <c r="C146" s="51"/>
      <c r="D146" s="51"/>
      <c r="E146" s="51"/>
      <c r="F146" s="23">
        <v>-2.73</v>
      </c>
      <c r="G146" s="23">
        <v>5.07</v>
      </c>
      <c r="H146" s="23">
        <v>-0.7</v>
      </c>
      <c r="I146" s="23">
        <v>6.1</v>
      </c>
      <c r="J146" s="23"/>
      <c r="K146" s="23"/>
      <c r="L146" s="23"/>
      <c r="M146" s="23"/>
      <c r="N146" s="24"/>
      <c r="O146" s="23"/>
      <c r="P146" s="23">
        <v>-0.77</v>
      </c>
      <c r="Q146" s="23">
        <v>6.47</v>
      </c>
      <c r="R146" s="23">
        <v>3.1</v>
      </c>
      <c r="S146" s="23">
        <v>13.04</v>
      </c>
    </row>
    <row r="147" spans="1:19" x14ac:dyDescent="0.3">
      <c r="A147" s="49"/>
      <c r="B147" s="50">
        <v>40838.333333333299</v>
      </c>
      <c r="C147" s="51"/>
      <c r="D147" s="51"/>
      <c r="E147" s="51"/>
      <c r="F147" s="23">
        <v>-2.72</v>
      </c>
      <c r="G147" s="23">
        <v>5.12</v>
      </c>
      <c r="H147" s="23">
        <v>-0.7</v>
      </c>
      <c r="I147" s="23">
        <v>6.17</v>
      </c>
      <c r="J147" s="23"/>
      <c r="K147" s="23"/>
      <c r="L147" s="23"/>
      <c r="M147" s="23"/>
      <c r="N147" s="24"/>
      <c r="O147" s="23"/>
      <c r="P147" s="23">
        <v>-0.75</v>
      </c>
      <c r="Q147" s="23">
        <v>6.55</v>
      </c>
      <c r="R147" s="23">
        <v>3.1</v>
      </c>
      <c r="S147" s="23">
        <v>13.11</v>
      </c>
    </row>
    <row r="148" spans="1:19" x14ac:dyDescent="0.3">
      <c r="A148" s="49"/>
      <c r="B148" s="50">
        <v>40839.333333333299</v>
      </c>
      <c r="C148" s="51"/>
      <c r="D148" s="51"/>
      <c r="E148" s="51"/>
      <c r="F148" s="23">
        <v>-2.73</v>
      </c>
      <c r="G148" s="23">
        <v>5.0999999999999996</v>
      </c>
      <c r="H148" s="23">
        <v>-0.69</v>
      </c>
      <c r="I148" s="23">
        <v>6.16</v>
      </c>
      <c r="J148" s="23"/>
      <c r="K148" s="23"/>
      <c r="L148" s="23"/>
      <c r="M148" s="23"/>
      <c r="N148" s="24"/>
      <c r="O148" s="23"/>
      <c r="P148" s="23">
        <v>-0.76</v>
      </c>
      <c r="Q148" s="23">
        <v>6.52</v>
      </c>
      <c r="R148" s="23">
        <v>3.1</v>
      </c>
      <c r="S148" s="23">
        <v>13.26</v>
      </c>
    </row>
    <row r="149" spans="1:19" x14ac:dyDescent="0.3">
      <c r="A149" s="49"/>
      <c r="B149" s="50">
        <v>40840.333333333299</v>
      </c>
      <c r="C149" s="51"/>
      <c r="D149" s="51"/>
      <c r="E149" s="51"/>
      <c r="F149" s="23">
        <v>-2.65</v>
      </c>
      <c r="G149" s="23">
        <v>5.15</v>
      </c>
      <c r="H149" s="23">
        <v>-0.71</v>
      </c>
      <c r="I149" s="23">
        <v>6.42</v>
      </c>
      <c r="J149" s="23"/>
      <c r="K149" s="23"/>
      <c r="L149" s="23"/>
      <c r="M149" s="23"/>
      <c r="N149" s="24"/>
      <c r="O149" s="23"/>
      <c r="P149" s="23">
        <v>-0.71</v>
      </c>
      <c r="Q149" s="23">
        <v>6.87</v>
      </c>
      <c r="R149" s="23">
        <v>3.05</v>
      </c>
      <c r="S149" s="23">
        <v>13.6</v>
      </c>
    </row>
    <row r="150" spans="1:19" x14ac:dyDescent="0.3">
      <c r="A150" s="49"/>
      <c r="B150" s="50">
        <v>40841.333333333299</v>
      </c>
      <c r="C150" s="51"/>
      <c r="D150" s="51"/>
      <c r="E150" s="51"/>
      <c r="F150" s="23">
        <v>-2.75</v>
      </c>
      <c r="G150" s="23">
        <v>5.28</v>
      </c>
      <c r="H150" s="23">
        <v>-0.74</v>
      </c>
      <c r="I150" s="23">
        <v>6.31</v>
      </c>
      <c r="J150" s="23"/>
      <c r="K150" s="23"/>
      <c r="L150" s="23"/>
      <c r="M150" s="23"/>
      <c r="N150" s="24"/>
      <c r="O150" s="23"/>
      <c r="P150" s="23">
        <v>-0.7</v>
      </c>
      <c r="Q150" s="23">
        <v>6.87</v>
      </c>
      <c r="R150" s="23">
        <v>3.17</v>
      </c>
      <c r="S150" s="23">
        <v>13.43</v>
      </c>
    </row>
    <row r="151" spans="1:19" x14ac:dyDescent="0.3">
      <c r="A151" s="49"/>
      <c r="B151" s="50">
        <v>40842.333333333299</v>
      </c>
      <c r="C151" s="51"/>
      <c r="D151" s="51"/>
      <c r="E151" s="51"/>
      <c r="F151" s="23">
        <v>-2.74</v>
      </c>
      <c r="G151" s="23">
        <v>5.29</v>
      </c>
      <c r="H151" s="23">
        <v>-0.76</v>
      </c>
      <c r="I151" s="23">
        <v>6.36</v>
      </c>
      <c r="J151" s="23"/>
      <c r="K151" s="23"/>
      <c r="L151" s="23"/>
      <c r="M151" s="23"/>
      <c r="N151" s="24"/>
      <c r="O151" s="23"/>
      <c r="P151" s="23">
        <v>-0.71</v>
      </c>
      <c r="Q151" s="23">
        <v>7</v>
      </c>
      <c r="R151" s="23">
        <v>3.18</v>
      </c>
      <c r="S151" s="23">
        <v>13.52</v>
      </c>
    </row>
    <row r="152" spans="1:19" x14ac:dyDescent="0.3">
      <c r="A152" s="49"/>
      <c r="B152" s="50">
        <v>40843.333333333299</v>
      </c>
      <c r="C152" s="51"/>
      <c r="D152" s="51"/>
      <c r="E152" s="51"/>
      <c r="F152" s="23">
        <v>-2.75</v>
      </c>
      <c r="G152" s="23">
        <v>5.34</v>
      </c>
      <c r="H152" s="23">
        <v>-0.75</v>
      </c>
      <c r="I152" s="23">
        <v>6.42</v>
      </c>
      <c r="J152" s="23"/>
      <c r="K152" s="23"/>
      <c r="L152" s="23"/>
      <c r="M152" s="23"/>
      <c r="N152" s="24"/>
      <c r="O152" s="23"/>
      <c r="P152" s="23">
        <v>-0.71</v>
      </c>
      <c r="Q152" s="23">
        <v>7.19</v>
      </c>
      <c r="R152" s="23">
        <v>3.2</v>
      </c>
      <c r="S152" s="23">
        <v>13.71</v>
      </c>
    </row>
    <row r="153" spans="1:19" x14ac:dyDescent="0.3">
      <c r="A153" s="49"/>
      <c r="B153" s="50">
        <v>40844.333333333299</v>
      </c>
      <c r="C153" s="51"/>
      <c r="D153" s="51"/>
      <c r="E153" s="51"/>
      <c r="F153" s="23">
        <v>-2.75</v>
      </c>
      <c r="G153" s="23">
        <v>5.39</v>
      </c>
      <c r="H153" s="23">
        <v>-0.74</v>
      </c>
      <c r="I153" s="23">
        <v>6.42</v>
      </c>
      <c r="J153" s="23"/>
      <c r="K153" s="23"/>
      <c r="L153" s="23"/>
      <c r="M153" s="23"/>
      <c r="N153" s="24"/>
      <c r="O153" s="23"/>
      <c r="P153" s="23">
        <v>-0.65</v>
      </c>
      <c r="Q153" s="23">
        <v>7.19</v>
      </c>
      <c r="R153" s="23">
        <v>3.17</v>
      </c>
      <c r="S153" s="23">
        <v>14.01</v>
      </c>
    </row>
    <row r="154" spans="1:19" x14ac:dyDescent="0.3">
      <c r="A154" s="49"/>
      <c r="B154" s="50">
        <v>40845.333333333299</v>
      </c>
      <c r="C154" s="51"/>
      <c r="D154" s="51"/>
      <c r="E154" s="51"/>
      <c r="F154" s="23">
        <v>-2.74</v>
      </c>
      <c r="G154" s="23">
        <v>5.44</v>
      </c>
      <c r="H154" s="23">
        <v>-0.74</v>
      </c>
      <c r="I154" s="23">
        <v>6.43</v>
      </c>
      <c r="J154" s="23"/>
      <c r="K154" s="23"/>
      <c r="L154" s="23"/>
      <c r="M154" s="23"/>
      <c r="N154" s="24"/>
      <c r="O154" s="23"/>
      <c r="P154" s="23">
        <v>-0.69</v>
      </c>
      <c r="Q154" s="23">
        <v>7.41</v>
      </c>
      <c r="R154" s="23">
        <v>3.26</v>
      </c>
      <c r="S154" s="23">
        <v>14.11</v>
      </c>
    </row>
    <row r="155" spans="1:19" x14ac:dyDescent="0.3">
      <c r="A155" s="49"/>
      <c r="B155" s="50">
        <v>40846.333333333299</v>
      </c>
      <c r="C155" s="51"/>
      <c r="D155" s="51"/>
      <c r="E155" s="51"/>
      <c r="F155" s="23">
        <v>-2.77</v>
      </c>
      <c r="G155" s="23">
        <v>5.5</v>
      </c>
      <c r="H155" s="23">
        <v>-0.74</v>
      </c>
      <c r="I155" s="23">
        <v>6.46</v>
      </c>
      <c r="J155" s="23"/>
      <c r="K155" s="23"/>
      <c r="L155" s="23"/>
      <c r="M155" s="23"/>
      <c r="N155" s="24"/>
      <c r="O155" s="23"/>
      <c r="P155" s="23">
        <v>-0.66</v>
      </c>
      <c r="Q155" s="23">
        <v>7.49</v>
      </c>
      <c r="R155" s="23">
        <v>3.27</v>
      </c>
      <c r="S155" s="23">
        <v>14.27</v>
      </c>
    </row>
    <row r="156" spans="1:19" x14ac:dyDescent="0.3">
      <c r="A156" s="49"/>
      <c r="B156" s="50">
        <v>40847.333333333299</v>
      </c>
      <c r="C156" s="51"/>
      <c r="D156" s="51"/>
      <c r="E156" s="51"/>
      <c r="F156" s="23">
        <v>-2.73</v>
      </c>
      <c r="G156" s="23">
        <v>5.47</v>
      </c>
      <c r="H156" s="23">
        <v>-0.74</v>
      </c>
      <c r="I156" s="23">
        <v>6.44</v>
      </c>
      <c r="J156" s="23"/>
      <c r="K156" s="23"/>
      <c r="L156" s="23"/>
      <c r="M156" s="23"/>
      <c r="N156" s="24"/>
      <c r="O156" s="23"/>
      <c r="P156" s="23">
        <v>-0.64</v>
      </c>
      <c r="Q156" s="23">
        <v>7.66</v>
      </c>
      <c r="R156" s="23">
        <v>3.22</v>
      </c>
      <c r="S156" s="23">
        <v>14.44</v>
      </c>
    </row>
    <row r="157" spans="1:19" x14ac:dyDescent="0.3">
      <c r="A157" s="49"/>
      <c r="B157" s="50">
        <v>40848.333333333299</v>
      </c>
      <c r="C157" s="51"/>
      <c r="D157" s="51"/>
      <c r="E157" s="51"/>
      <c r="F157" s="23">
        <v>-2.76</v>
      </c>
      <c r="G157" s="23">
        <v>5.55</v>
      </c>
      <c r="H157" s="23">
        <v>-0.77</v>
      </c>
      <c r="I157" s="23">
        <v>6.58</v>
      </c>
      <c r="J157" s="23"/>
      <c r="K157" s="23"/>
      <c r="L157" s="23"/>
      <c r="M157" s="23"/>
      <c r="N157" s="24"/>
      <c r="O157" s="23"/>
      <c r="P157" s="23">
        <v>-0.62</v>
      </c>
      <c r="Q157" s="23">
        <v>7.84</v>
      </c>
      <c r="R157" s="23">
        <v>3.23</v>
      </c>
      <c r="S157" s="23">
        <v>14.46</v>
      </c>
    </row>
    <row r="158" spans="1:19" x14ac:dyDescent="0.3">
      <c r="A158" s="49"/>
      <c r="B158" s="50">
        <v>40849.333333333299</v>
      </c>
      <c r="C158" s="51"/>
      <c r="D158" s="51"/>
      <c r="E158" s="51"/>
      <c r="F158" s="23">
        <v>-2.74</v>
      </c>
      <c r="G158" s="23">
        <v>5.59</v>
      </c>
      <c r="H158" s="23">
        <v>-0.76</v>
      </c>
      <c r="I158" s="23">
        <v>6.58</v>
      </c>
      <c r="J158" s="23"/>
      <c r="K158" s="23"/>
      <c r="L158" s="23"/>
      <c r="M158" s="23"/>
      <c r="N158" s="24"/>
      <c r="O158" s="23"/>
      <c r="P158" s="23">
        <v>-0.69</v>
      </c>
      <c r="Q158" s="23">
        <v>8.02</v>
      </c>
      <c r="R158" s="23">
        <v>3.15</v>
      </c>
      <c r="S158" s="23">
        <v>14.8</v>
      </c>
    </row>
    <row r="159" spans="1:19" x14ac:dyDescent="0.3">
      <c r="A159" s="49"/>
      <c r="B159" s="50">
        <v>40850.333333333299</v>
      </c>
      <c r="C159" s="51"/>
      <c r="D159" s="51"/>
      <c r="E159" s="51"/>
      <c r="F159" s="23">
        <v>-2.68</v>
      </c>
      <c r="G159" s="23">
        <v>5.61</v>
      </c>
      <c r="H159" s="23">
        <v>-0.76</v>
      </c>
      <c r="I159" s="23">
        <v>6.64</v>
      </c>
      <c r="J159" s="23"/>
      <c r="K159" s="23"/>
      <c r="L159" s="23"/>
      <c r="M159" s="23"/>
      <c r="N159" s="24"/>
      <c r="O159" s="23"/>
      <c r="P159" s="23">
        <v>-0.63</v>
      </c>
      <c r="Q159" s="23">
        <v>8.0299999999999994</v>
      </c>
      <c r="R159" s="23">
        <v>3.27</v>
      </c>
      <c r="S159" s="23">
        <v>14.7</v>
      </c>
    </row>
    <row r="160" spans="1:19" x14ac:dyDescent="0.3">
      <c r="A160" s="49"/>
      <c r="B160" s="50">
        <v>40851.333333333299</v>
      </c>
      <c r="C160" s="51"/>
      <c r="D160" s="51"/>
      <c r="E160" s="51"/>
      <c r="F160" s="23">
        <v>-2.72</v>
      </c>
      <c r="G160" s="23">
        <v>5.51</v>
      </c>
      <c r="H160" s="23">
        <v>-0.76</v>
      </c>
      <c r="I160" s="23">
        <v>6.66</v>
      </c>
      <c r="J160" s="23"/>
      <c r="K160" s="23"/>
      <c r="L160" s="23"/>
      <c r="M160" s="23"/>
      <c r="N160" s="24"/>
      <c r="O160" s="23"/>
      <c r="P160" s="23">
        <v>-0.62</v>
      </c>
      <c r="Q160" s="23">
        <v>8.15</v>
      </c>
      <c r="R160" s="23">
        <v>2.98</v>
      </c>
      <c r="S160" s="23">
        <v>15.13</v>
      </c>
    </row>
    <row r="161" spans="1:19" x14ac:dyDescent="0.3">
      <c r="A161" s="49"/>
      <c r="B161" s="50">
        <v>40852.333333333299</v>
      </c>
      <c r="C161" s="51"/>
      <c r="D161" s="51"/>
      <c r="E161" s="51"/>
      <c r="F161" s="23">
        <v>-2.77</v>
      </c>
      <c r="G161" s="23">
        <v>5.68</v>
      </c>
      <c r="H161" s="23">
        <v>-0.77</v>
      </c>
      <c r="I161" s="23">
        <v>6.67</v>
      </c>
      <c r="J161" s="23"/>
      <c r="K161" s="23"/>
      <c r="L161" s="23"/>
      <c r="M161" s="23"/>
      <c r="N161" s="24"/>
      <c r="O161" s="23"/>
      <c r="P161" s="23">
        <v>-0.66</v>
      </c>
      <c r="Q161" s="23">
        <v>8.2799999999999994</v>
      </c>
      <c r="R161" s="23">
        <v>3.06</v>
      </c>
      <c r="S161" s="23">
        <v>15.15</v>
      </c>
    </row>
    <row r="162" spans="1:19" x14ac:dyDescent="0.3">
      <c r="A162" s="49"/>
      <c r="B162" s="50">
        <v>40853.333333333299</v>
      </c>
      <c r="C162" s="51"/>
      <c r="D162" s="51"/>
      <c r="E162" s="51"/>
      <c r="F162" s="23">
        <v>-2.76</v>
      </c>
      <c r="G162" s="23">
        <v>5.72</v>
      </c>
      <c r="H162" s="23">
        <v>-0.79</v>
      </c>
      <c r="I162" s="23">
        <v>6.72</v>
      </c>
      <c r="J162" s="23"/>
      <c r="K162" s="23"/>
      <c r="L162" s="23"/>
      <c r="M162" s="23"/>
      <c r="N162" s="24"/>
      <c r="O162" s="23"/>
      <c r="P162" s="23">
        <v>-0.68</v>
      </c>
      <c r="Q162" s="23">
        <v>8.4600000000000009</v>
      </c>
      <c r="R162" s="23">
        <v>3.12</v>
      </c>
      <c r="S162" s="23">
        <v>15.16</v>
      </c>
    </row>
    <row r="163" spans="1:19" x14ac:dyDescent="0.3">
      <c r="A163" s="49"/>
      <c r="B163" s="50">
        <v>40854.333333333299</v>
      </c>
      <c r="C163" s="51"/>
      <c r="D163" s="51"/>
      <c r="E163" s="51"/>
      <c r="F163" s="23">
        <v>-2.79</v>
      </c>
      <c r="G163" s="23">
        <v>5.8</v>
      </c>
      <c r="H163" s="23">
        <v>-0.8</v>
      </c>
      <c r="I163" s="23">
        <v>6.78</v>
      </c>
      <c r="J163" s="23"/>
      <c r="K163" s="23"/>
      <c r="L163" s="23"/>
      <c r="M163" s="23"/>
      <c r="N163" s="24"/>
      <c r="O163" s="23"/>
      <c r="P163" s="23">
        <v>-0.56999999999999995</v>
      </c>
      <c r="Q163" s="23">
        <v>8.5299999999999994</v>
      </c>
      <c r="R163" s="23">
        <v>3.2</v>
      </c>
      <c r="S163" s="23">
        <v>15.19</v>
      </c>
    </row>
    <row r="164" spans="1:19" x14ac:dyDescent="0.3">
      <c r="A164" s="49"/>
      <c r="B164" s="50">
        <v>40855.333333333299</v>
      </c>
      <c r="C164" s="51"/>
      <c r="D164" s="51"/>
      <c r="E164" s="51"/>
      <c r="F164" s="23">
        <v>-2.85</v>
      </c>
      <c r="G164" s="23">
        <v>5.84</v>
      </c>
      <c r="H164" s="23">
        <v>-0.78</v>
      </c>
      <c r="I164" s="23">
        <v>6.83</v>
      </c>
      <c r="J164" s="23"/>
      <c r="K164" s="23"/>
      <c r="L164" s="23"/>
      <c r="M164" s="23"/>
      <c r="N164" s="24"/>
      <c r="O164" s="23"/>
      <c r="P164" s="23">
        <v>-0.61</v>
      </c>
      <c r="Q164" s="23">
        <v>8.7200000000000006</v>
      </c>
      <c r="R164" s="23">
        <v>3.23</v>
      </c>
      <c r="S164" s="23">
        <v>15.24</v>
      </c>
    </row>
    <row r="165" spans="1:19" x14ac:dyDescent="0.3">
      <c r="A165" s="49"/>
      <c r="B165" s="50">
        <v>40856.333333333299</v>
      </c>
      <c r="C165" s="51"/>
      <c r="D165" s="51"/>
      <c r="E165" s="51"/>
      <c r="F165" s="23">
        <v>-2.83</v>
      </c>
      <c r="G165" s="23">
        <v>5.94</v>
      </c>
      <c r="H165" s="23">
        <v>-0.77</v>
      </c>
      <c r="I165" s="23">
        <v>6.85</v>
      </c>
      <c r="J165" s="23"/>
      <c r="K165" s="23"/>
      <c r="L165" s="23"/>
      <c r="M165" s="23"/>
      <c r="N165" s="24"/>
      <c r="O165" s="23"/>
      <c r="P165" s="23">
        <v>-0.6</v>
      </c>
      <c r="Q165" s="23">
        <v>8.83</v>
      </c>
      <c r="R165" s="23">
        <v>3.25</v>
      </c>
      <c r="S165" s="23">
        <v>15.48</v>
      </c>
    </row>
    <row r="166" spans="1:19" x14ac:dyDescent="0.3">
      <c r="A166" s="49"/>
      <c r="B166" s="50">
        <v>40857.333333333299</v>
      </c>
      <c r="C166" s="51"/>
      <c r="D166" s="51"/>
      <c r="E166" s="51"/>
      <c r="F166" s="23">
        <v>-2.81</v>
      </c>
      <c r="G166" s="23">
        <v>6.01</v>
      </c>
      <c r="H166" s="23">
        <v>-0.76</v>
      </c>
      <c r="I166" s="23">
        <v>6.99</v>
      </c>
      <c r="J166" s="23"/>
      <c r="K166" s="23"/>
      <c r="L166" s="23"/>
      <c r="M166" s="23"/>
      <c r="N166" s="24"/>
      <c r="O166" s="23"/>
      <c r="P166" s="23">
        <v>-0.4</v>
      </c>
      <c r="Q166" s="23">
        <v>9.0500000000000007</v>
      </c>
      <c r="R166" s="23">
        <v>3.27</v>
      </c>
      <c r="S166" s="23">
        <v>15.71</v>
      </c>
    </row>
    <row r="167" spans="1:19" x14ac:dyDescent="0.3">
      <c r="A167" s="49"/>
      <c r="B167" s="50">
        <v>40858.333333333299</v>
      </c>
      <c r="C167" s="51"/>
      <c r="D167" s="51"/>
      <c r="E167" s="51"/>
      <c r="F167" s="23">
        <v>-2.84</v>
      </c>
      <c r="G167" s="23">
        <v>6.1</v>
      </c>
      <c r="H167" s="23">
        <v>-0.78</v>
      </c>
      <c r="I167" s="23">
        <v>7.06</v>
      </c>
      <c r="J167" s="23"/>
      <c r="K167" s="23"/>
      <c r="L167" s="23"/>
      <c r="M167" s="23"/>
      <c r="N167" s="24"/>
      <c r="O167" s="23"/>
      <c r="P167" s="23">
        <v>-0.46</v>
      </c>
      <c r="Q167" s="23">
        <v>9.26</v>
      </c>
      <c r="R167" s="23">
        <v>3.25</v>
      </c>
      <c r="S167" s="23">
        <v>16.02</v>
      </c>
    </row>
    <row r="168" spans="1:19" x14ac:dyDescent="0.3">
      <c r="A168" s="49"/>
      <c r="B168" s="50">
        <v>40859.333333333299</v>
      </c>
      <c r="C168" s="51"/>
      <c r="D168" s="51"/>
      <c r="E168" s="51"/>
      <c r="F168" s="23">
        <v>-2.85</v>
      </c>
      <c r="G168" s="23">
        <v>6.24</v>
      </c>
      <c r="H168" s="23">
        <v>-0.79</v>
      </c>
      <c r="I168" s="23">
        <v>7.18</v>
      </c>
      <c r="J168" s="23"/>
      <c r="K168" s="23"/>
      <c r="L168" s="23"/>
      <c r="M168" s="23"/>
      <c r="N168" s="24"/>
      <c r="O168" s="23"/>
      <c r="P168" s="23">
        <v>-0.44</v>
      </c>
      <c r="Q168" s="23">
        <v>9.42</v>
      </c>
      <c r="R168" s="23">
        <v>3.26</v>
      </c>
      <c r="S168" s="23">
        <v>16.190000000000001</v>
      </c>
    </row>
    <row r="169" spans="1:19" x14ac:dyDescent="0.3">
      <c r="A169" s="49"/>
      <c r="B169" s="50">
        <v>40860.333333333299</v>
      </c>
      <c r="C169" s="51"/>
      <c r="D169" s="51"/>
      <c r="E169" s="51"/>
      <c r="F169" s="23">
        <v>-2.94</v>
      </c>
      <c r="G169" s="23">
        <v>6.35</v>
      </c>
      <c r="H169" s="23">
        <v>-0.82</v>
      </c>
      <c r="I169" s="23">
        <v>7.27</v>
      </c>
      <c r="J169" s="23"/>
      <c r="K169" s="23"/>
      <c r="L169" s="23"/>
      <c r="M169" s="23"/>
      <c r="N169" s="24"/>
      <c r="O169" s="23"/>
      <c r="P169" s="23">
        <v>-0.61</v>
      </c>
      <c r="Q169" s="23">
        <v>9.65</v>
      </c>
      <c r="R169" s="23">
        <v>3.3</v>
      </c>
      <c r="S169" s="23">
        <v>16.39</v>
      </c>
    </row>
    <row r="170" spans="1:19" x14ac:dyDescent="0.3">
      <c r="A170" s="49"/>
      <c r="B170" s="50">
        <v>40861.333333333299</v>
      </c>
      <c r="C170" s="51"/>
      <c r="D170" s="51"/>
      <c r="E170" s="51"/>
      <c r="F170" s="23">
        <v>-2.91</v>
      </c>
      <c r="G170" s="23">
        <v>6.42</v>
      </c>
      <c r="H170" s="23">
        <v>-0.82</v>
      </c>
      <c r="I170" s="23">
        <v>7.31</v>
      </c>
      <c r="J170" s="23"/>
      <c r="K170" s="23"/>
      <c r="L170" s="23"/>
      <c r="M170" s="23"/>
      <c r="N170" s="24"/>
      <c r="O170" s="23"/>
      <c r="P170" s="23">
        <v>-0.44</v>
      </c>
      <c r="Q170" s="23">
        <v>9.9600000000000009</v>
      </c>
      <c r="R170" s="23">
        <v>3.29</v>
      </c>
      <c r="S170" s="23">
        <v>16.63</v>
      </c>
    </row>
    <row r="171" spans="1:19" x14ac:dyDescent="0.3">
      <c r="A171" s="49"/>
      <c r="B171" s="50">
        <v>40862.333333333299</v>
      </c>
      <c r="C171" s="51"/>
      <c r="D171" s="51"/>
      <c r="E171" s="51"/>
      <c r="F171" s="23">
        <v>-2.97</v>
      </c>
      <c r="G171" s="23">
        <v>6.55</v>
      </c>
      <c r="H171" s="23">
        <v>-0.84</v>
      </c>
      <c r="I171" s="23">
        <v>7.42</v>
      </c>
      <c r="J171" s="23"/>
      <c r="K171" s="23"/>
      <c r="L171" s="23"/>
      <c r="M171" s="23"/>
      <c r="N171" s="24"/>
      <c r="O171" s="23"/>
      <c r="P171" s="23">
        <v>-0.52</v>
      </c>
      <c r="Q171" s="23">
        <v>10.210000000000001</v>
      </c>
      <c r="R171" s="23">
        <v>3.29</v>
      </c>
      <c r="S171" s="23">
        <v>16.79</v>
      </c>
    </row>
    <row r="172" spans="1:19" x14ac:dyDescent="0.3">
      <c r="A172" s="49"/>
      <c r="B172" s="50">
        <v>40863.333333333299</v>
      </c>
      <c r="C172" s="51"/>
      <c r="D172" s="23"/>
      <c r="E172" s="23"/>
      <c r="F172" s="23">
        <v>-2.92</v>
      </c>
      <c r="G172" s="52">
        <v>6.64</v>
      </c>
      <c r="H172" s="23">
        <v>-0.8</v>
      </c>
      <c r="I172" s="23">
        <v>7.48</v>
      </c>
      <c r="J172" s="23"/>
      <c r="K172" s="23"/>
      <c r="L172" s="52"/>
      <c r="M172" s="52"/>
      <c r="N172" s="53"/>
      <c r="O172" s="52"/>
      <c r="P172" s="23">
        <v>-0.46</v>
      </c>
      <c r="Q172" s="23">
        <v>10.39</v>
      </c>
      <c r="R172" s="23">
        <v>3.23</v>
      </c>
      <c r="S172" s="52">
        <v>17.04</v>
      </c>
    </row>
    <row r="173" spans="1:19" x14ac:dyDescent="0.3">
      <c r="A173" s="49"/>
      <c r="B173" s="50">
        <v>40864.333333333299</v>
      </c>
      <c r="C173" s="51"/>
      <c r="D173" s="23"/>
      <c r="E173" s="23"/>
      <c r="F173" s="23">
        <v>-2.91</v>
      </c>
      <c r="G173" s="52">
        <v>6.67</v>
      </c>
      <c r="H173" s="23">
        <v>-0.8</v>
      </c>
      <c r="I173" s="23">
        <v>7.55</v>
      </c>
      <c r="J173" s="23"/>
      <c r="K173" s="23"/>
      <c r="L173" s="52"/>
      <c r="M173" s="52"/>
      <c r="N173" s="53"/>
      <c r="O173" s="52"/>
      <c r="P173" s="23">
        <v>-0.42</v>
      </c>
      <c r="Q173" s="23">
        <v>10.56</v>
      </c>
      <c r="R173" s="23">
        <v>3.21</v>
      </c>
      <c r="S173" s="52">
        <v>17.28</v>
      </c>
    </row>
    <row r="174" spans="1:19" x14ac:dyDescent="0.3">
      <c r="A174" s="49"/>
      <c r="B174" s="50">
        <v>40865.333333333299</v>
      </c>
      <c r="C174" s="51"/>
      <c r="D174" s="23"/>
      <c r="E174" s="23"/>
      <c r="F174" s="23">
        <v>-2.9</v>
      </c>
      <c r="G174" s="52">
        <v>6.72</v>
      </c>
      <c r="H174" s="23">
        <v>-0.81</v>
      </c>
      <c r="I174" s="23">
        <v>7.59</v>
      </c>
      <c r="J174" s="23"/>
      <c r="K174" s="23"/>
      <c r="L174" s="52"/>
      <c r="M174" s="52"/>
      <c r="N174" s="53"/>
      <c r="O174" s="52"/>
      <c r="P174" s="23">
        <v>-0.4</v>
      </c>
      <c r="Q174" s="23">
        <v>10.92</v>
      </c>
      <c r="R174" s="23">
        <v>3.29</v>
      </c>
      <c r="S174" s="52">
        <v>17.38</v>
      </c>
    </row>
    <row r="175" spans="1:19" x14ac:dyDescent="0.3">
      <c r="A175" s="49"/>
      <c r="B175" s="50">
        <v>40866.333333333299</v>
      </c>
      <c r="C175" s="51"/>
      <c r="D175" s="23"/>
      <c r="E175" s="23"/>
      <c r="F175" s="23">
        <v>-2.95</v>
      </c>
      <c r="G175" s="52">
        <v>6.82</v>
      </c>
      <c r="H175" s="23">
        <v>-0.81</v>
      </c>
      <c r="I175" s="23">
        <v>7.67</v>
      </c>
      <c r="J175" s="23"/>
      <c r="K175" s="23"/>
      <c r="L175" s="52"/>
      <c r="M175" s="52"/>
      <c r="N175" s="53"/>
      <c r="O175" s="52"/>
      <c r="P175" s="23">
        <v>-0.35</v>
      </c>
      <c r="Q175" s="23">
        <v>11.58</v>
      </c>
      <c r="R175" s="23">
        <v>3.46</v>
      </c>
      <c r="S175" s="52">
        <v>17.5</v>
      </c>
    </row>
    <row r="176" spans="1:19" x14ac:dyDescent="0.3">
      <c r="A176" s="49"/>
      <c r="B176" s="50">
        <v>40867.333333333299</v>
      </c>
      <c r="C176" s="51"/>
      <c r="D176" s="23"/>
      <c r="E176" s="23"/>
      <c r="F176" s="23">
        <v>-2.91</v>
      </c>
      <c r="G176" s="52">
        <v>6.89</v>
      </c>
      <c r="H176" s="23">
        <v>-0.81</v>
      </c>
      <c r="I176" s="23">
        <v>7.76</v>
      </c>
      <c r="J176" s="23"/>
      <c r="K176" s="23"/>
      <c r="L176" s="52"/>
      <c r="M176" s="52"/>
      <c r="N176" s="53"/>
      <c r="O176" s="52"/>
      <c r="P176" s="23">
        <v>-0.19</v>
      </c>
      <c r="Q176" s="23">
        <v>11.59</v>
      </c>
      <c r="R176" s="23">
        <v>3.51</v>
      </c>
      <c r="S176" s="52">
        <v>17.71</v>
      </c>
    </row>
    <row r="177" spans="1:19" x14ac:dyDescent="0.3">
      <c r="A177" s="49"/>
      <c r="B177" s="50">
        <v>40868.333333333299</v>
      </c>
      <c r="C177" s="51"/>
      <c r="D177" s="23"/>
      <c r="E177" s="23"/>
      <c r="F177" s="23">
        <v>-2.94</v>
      </c>
      <c r="G177" s="52">
        <v>6.94</v>
      </c>
      <c r="H177" s="23">
        <v>-0.79</v>
      </c>
      <c r="I177" s="23">
        <v>7.7</v>
      </c>
      <c r="J177" s="23"/>
      <c r="K177" s="23"/>
      <c r="L177" s="52"/>
      <c r="M177" s="52"/>
      <c r="N177" s="53"/>
      <c r="O177" s="52"/>
      <c r="P177" s="23">
        <v>-0.13</v>
      </c>
      <c r="Q177" s="23">
        <v>11.79</v>
      </c>
      <c r="R177" s="23">
        <v>3.4</v>
      </c>
      <c r="S177" s="52">
        <v>18.16</v>
      </c>
    </row>
    <row r="178" spans="1:19" x14ac:dyDescent="0.3">
      <c r="A178" s="49"/>
      <c r="B178" s="50">
        <v>40869.333333333299</v>
      </c>
      <c r="C178" s="51"/>
      <c r="D178" s="23"/>
      <c r="E178" s="23"/>
      <c r="F178" s="23">
        <v>-2.95</v>
      </c>
      <c r="G178" s="52">
        <v>7.04</v>
      </c>
      <c r="H178" s="23">
        <v>-0.81</v>
      </c>
      <c r="I178" s="23">
        <v>7.74</v>
      </c>
      <c r="J178" s="23"/>
      <c r="K178" s="23"/>
      <c r="L178" s="52"/>
      <c r="M178" s="52"/>
      <c r="N178" s="53"/>
      <c r="O178" s="52"/>
      <c r="P178" s="23">
        <v>-0.12</v>
      </c>
      <c r="Q178" s="23">
        <v>12.03</v>
      </c>
      <c r="R178" s="23">
        <v>3.41</v>
      </c>
      <c r="S178" s="52">
        <v>18.47</v>
      </c>
    </row>
    <row r="179" spans="1:19" x14ac:dyDescent="0.3">
      <c r="A179" s="49"/>
      <c r="B179" s="50">
        <v>40870.333333333299</v>
      </c>
      <c r="C179" s="51"/>
      <c r="D179" s="23"/>
      <c r="E179" s="23"/>
      <c r="F179" s="23">
        <v>-2.94</v>
      </c>
      <c r="G179" s="52">
        <v>7.03</v>
      </c>
      <c r="H179" s="23">
        <v>-0.75</v>
      </c>
      <c r="I179" s="23">
        <v>7.77</v>
      </c>
      <c r="J179" s="23"/>
      <c r="K179" s="23"/>
      <c r="L179" s="52"/>
      <c r="M179" s="52"/>
      <c r="N179" s="53"/>
      <c r="O179" s="52"/>
      <c r="P179" s="23">
        <v>-0.08</v>
      </c>
      <c r="Q179" s="23">
        <v>12.34</v>
      </c>
      <c r="R179" s="23">
        <v>3.47</v>
      </c>
      <c r="S179" s="52">
        <v>18.559999999999999</v>
      </c>
    </row>
    <row r="180" spans="1:19" x14ac:dyDescent="0.3">
      <c r="A180" s="49"/>
      <c r="B180" s="50">
        <v>40871.333333333299</v>
      </c>
      <c r="C180" s="51"/>
      <c r="D180" s="23"/>
      <c r="E180" s="23"/>
      <c r="F180" s="23">
        <v>-2.92</v>
      </c>
      <c r="G180" s="52">
        <v>7.15</v>
      </c>
      <c r="H180" s="23">
        <v>-0.75</v>
      </c>
      <c r="I180" s="23">
        <v>7.82</v>
      </c>
      <c r="J180" s="23"/>
      <c r="K180" s="23"/>
      <c r="L180" s="52"/>
      <c r="M180" s="52"/>
      <c r="N180" s="53"/>
      <c r="O180" s="52"/>
      <c r="P180" s="23">
        <v>-0.02</v>
      </c>
      <c r="Q180" s="23">
        <v>12.46</v>
      </c>
      <c r="R180" s="23">
        <v>3.35</v>
      </c>
      <c r="S180" s="52">
        <v>18.84</v>
      </c>
    </row>
    <row r="181" spans="1:19" x14ac:dyDescent="0.3">
      <c r="A181" s="49"/>
      <c r="B181" s="50">
        <v>40872.333333333299</v>
      </c>
      <c r="C181" s="51"/>
      <c r="D181" s="23"/>
      <c r="E181" s="23"/>
      <c r="F181" s="23">
        <v>-2.93</v>
      </c>
      <c r="G181" s="52">
        <v>7.21</v>
      </c>
      <c r="H181" s="23">
        <v>-0.76</v>
      </c>
      <c r="I181" s="23">
        <v>7.8</v>
      </c>
      <c r="J181" s="23"/>
      <c r="K181" s="23"/>
      <c r="L181" s="52"/>
      <c r="M181" s="52"/>
      <c r="N181" s="53"/>
      <c r="O181" s="52"/>
      <c r="P181" s="23">
        <v>-0.08</v>
      </c>
      <c r="Q181" s="23">
        <v>12.51</v>
      </c>
      <c r="R181" s="23">
        <v>3.4</v>
      </c>
      <c r="S181" s="52">
        <v>18.989999999999998</v>
      </c>
    </row>
    <row r="182" spans="1:19" x14ac:dyDescent="0.3">
      <c r="A182" s="49"/>
      <c r="B182" s="50">
        <v>40873.333333333299</v>
      </c>
      <c r="C182" s="51"/>
      <c r="D182" s="23"/>
      <c r="E182" s="23"/>
      <c r="F182" s="23">
        <v>-2.94</v>
      </c>
      <c r="G182" s="52">
        <v>7.25</v>
      </c>
      <c r="H182" s="23">
        <v>-0.79</v>
      </c>
      <c r="I182" s="23">
        <v>7.89</v>
      </c>
      <c r="J182" s="23"/>
      <c r="K182" s="23"/>
      <c r="L182" s="52"/>
      <c r="M182" s="52"/>
      <c r="N182" s="53"/>
      <c r="O182" s="52"/>
      <c r="P182" s="23">
        <v>-0.18</v>
      </c>
      <c r="Q182" s="23">
        <v>12.56</v>
      </c>
      <c r="R182" s="23">
        <v>3.46</v>
      </c>
      <c r="S182" s="52">
        <v>18.91</v>
      </c>
    </row>
    <row r="183" spans="1:19" x14ac:dyDescent="0.3">
      <c r="A183" s="49"/>
      <c r="B183" s="50">
        <v>40874.333333333299</v>
      </c>
      <c r="C183" s="51"/>
      <c r="D183" s="23"/>
      <c r="E183" s="23"/>
      <c r="F183" s="23">
        <v>-2.92</v>
      </c>
      <c r="G183" s="52">
        <v>7.25</v>
      </c>
      <c r="H183" s="23">
        <v>-0.79</v>
      </c>
      <c r="I183" s="23">
        <v>7.84</v>
      </c>
      <c r="J183" s="23"/>
      <c r="K183" s="23"/>
      <c r="L183" s="52"/>
      <c r="M183" s="52"/>
      <c r="N183" s="53"/>
      <c r="O183" s="52"/>
      <c r="P183" s="23">
        <v>-0.04</v>
      </c>
      <c r="Q183" s="23">
        <v>12.65</v>
      </c>
      <c r="R183" s="23">
        <v>3.47</v>
      </c>
      <c r="S183" s="52">
        <v>19.18</v>
      </c>
    </row>
    <row r="184" spans="1:19" x14ac:dyDescent="0.3">
      <c r="A184" s="49"/>
      <c r="B184" s="50">
        <v>40875.333333333299</v>
      </c>
      <c r="C184" s="51"/>
      <c r="D184" s="23"/>
      <c r="E184" s="23"/>
      <c r="F184" s="23">
        <v>-2.93</v>
      </c>
      <c r="G184" s="52">
        <v>7.28</v>
      </c>
      <c r="H184" s="23">
        <v>-0.8</v>
      </c>
      <c r="I184" s="23">
        <v>7.87</v>
      </c>
      <c r="J184" s="23"/>
      <c r="K184" s="23"/>
      <c r="L184" s="52"/>
      <c r="M184" s="52"/>
      <c r="N184" s="53"/>
      <c r="O184" s="52"/>
      <c r="P184" s="23">
        <v>0.02</v>
      </c>
      <c r="Q184" s="23">
        <v>12.75</v>
      </c>
      <c r="R184" s="23">
        <v>3.48</v>
      </c>
      <c r="S184" s="52">
        <v>18.96</v>
      </c>
    </row>
    <row r="185" spans="1:19" x14ac:dyDescent="0.3">
      <c r="A185" s="49"/>
      <c r="B185" s="50">
        <v>40876.333333333299</v>
      </c>
      <c r="C185" s="51"/>
      <c r="D185" s="23"/>
      <c r="E185" s="23"/>
      <c r="F185" s="23">
        <v>-2.89</v>
      </c>
      <c r="G185" s="52">
        <v>7.27</v>
      </c>
      <c r="H185" s="23">
        <v>-0.78</v>
      </c>
      <c r="I185" s="23">
        <v>8</v>
      </c>
      <c r="J185" s="23"/>
      <c r="K185" s="23"/>
      <c r="L185" s="52"/>
      <c r="M185" s="52"/>
      <c r="N185" s="53"/>
      <c r="O185" s="52"/>
      <c r="P185" s="23">
        <v>0.09</v>
      </c>
      <c r="Q185" s="23">
        <v>12.97</v>
      </c>
      <c r="R185" s="23">
        <v>3.45</v>
      </c>
      <c r="S185" s="52">
        <v>19.010000000000002</v>
      </c>
    </row>
    <row r="186" spans="1:19" x14ac:dyDescent="0.3">
      <c r="A186" s="49"/>
      <c r="B186" s="50">
        <v>40877.333333333299</v>
      </c>
      <c r="C186" s="51"/>
      <c r="D186" s="23"/>
      <c r="E186" s="23"/>
      <c r="F186" s="23">
        <v>-2.83</v>
      </c>
      <c r="G186" s="52">
        <v>7.34</v>
      </c>
      <c r="H186" s="23">
        <v>-0.75</v>
      </c>
      <c r="I186" s="23">
        <v>8.02</v>
      </c>
      <c r="J186" s="23"/>
      <c r="K186" s="23"/>
      <c r="L186" s="52"/>
      <c r="M186" s="52"/>
      <c r="N186" s="53"/>
      <c r="O186" s="52"/>
      <c r="P186" s="23">
        <v>-0.11</v>
      </c>
      <c r="Q186" s="23">
        <v>13.13</v>
      </c>
      <c r="R186" s="23">
        <v>3.48</v>
      </c>
      <c r="S186" s="52">
        <v>19.27</v>
      </c>
    </row>
    <row r="187" spans="1:19" x14ac:dyDescent="0.3">
      <c r="A187" s="49"/>
      <c r="B187" s="50">
        <v>40878.333333333299</v>
      </c>
      <c r="C187" s="51"/>
      <c r="D187" s="23"/>
      <c r="E187" s="23"/>
      <c r="F187" s="23">
        <v>-2.8</v>
      </c>
      <c r="G187" s="52">
        <v>7.36</v>
      </c>
      <c r="H187" s="23">
        <v>-0.71</v>
      </c>
      <c r="I187" s="23">
        <v>8.06</v>
      </c>
      <c r="J187" s="23"/>
      <c r="K187" s="23"/>
      <c r="L187" s="52"/>
      <c r="M187" s="52"/>
      <c r="N187" s="53"/>
      <c r="O187" s="52"/>
      <c r="P187" s="23">
        <v>0.04</v>
      </c>
      <c r="Q187" s="23">
        <v>13.41</v>
      </c>
      <c r="R187" s="23">
        <v>3.5</v>
      </c>
      <c r="S187" s="52">
        <v>19.420000000000002</v>
      </c>
    </row>
    <row r="188" spans="1:19" x14ac:dyDescent="0.3">
      <c r="A188" s="49"/>
      <c r="B188" s="50">
        <v>40879.333333333299</v>
      </c>
      <c r="C188" s="51"/>
      <c r="D188" s="23"/>
      <c r="E188" s="23"/>
      <c r="F188" s="23">
        <v>-2.8</v>
      </c>
      <c r="G188" s="52">
        <v>7.39</v>
      </c>
      <c r="H188" s="23">
        <v>-0.7</v>
      </c>
      <c r="I188" s="23">
        <v>8.11</v>
      </c>
      <c r="J188" s="23"/>
      <c r="K188" s="23"/>
      <c r="L188" s="52"/>
      <c r="M188" s="52"/>
      <c r="N188" s="53"/>
      <c r="O188" s="52"/>
      <c r="P188" s="23">
        <v>0.21</v>
      </c>
      <c r="Q188" s="23">
        <v>13.48</v>
      </c>
      <c r="R188" s="23">
        <v>3.5</v>
      </c>
      <c r="S188" s="52">
        <v>19.53</v>
      </c>
    </row>
    <row r="189" spans="1:19" x14ac:dyDescent="0.3">
      <c r="A189" s="49"/>
      <c r="B189" s="50">
        <v>40880.333333333299</v>
      </c>
      <c r="C189" s="51"/>
      <c r="D189" s="23"/>
      <c r="E189" s="23"/>
      <c r="F189" s="23">
        <v>-2.83</v>
      </c>
      <c r="G189" s="52">
        <v>7.41</v>
      </c>
      <c r="H189" s="23">
        <v>-0.7</v>
      </c>
      <c r="I189" s="23">
        <v>8.14</v>
      </c>
      <c r="J189" s="23"/>
      <c r="K189" s="23"/>
      <c r="L189" s="52"/>
      <c r="M189" s="52"/>
      <c r="N189" s="53"/>
      <c r="O189" s="52"/>
      <c r="P189" s="23">
        <v>0.28999999999999998</v>
      </c>
      <c r="Q189" s="23">
        <v>13.47</v>
      </c>
      <c r="R189" s="23">
        <v>3.49</v>
      </c>
      <c r="S189" s="52">
        <v>19.55</v>
      </c>
    </row>
    <row r="190" spans="1:19" x14ac:dyDescent="0.3">
      <c r="A190" s="49"/>
      <c r="B190" s="50">
        <v>40881.333333333299</v>
      </c>
      <c r="C190" s="51"/>
      <c r="D190" s="23"/>
      <c r="E190" s="23"/>
      <c r="F190" s="23">
        <v>-2.84</v>
      </c>
      <c r="G190" s="52">
        <v>7.48</v>
      </c>
      <c r="H190" s="23">
        <v>-0.69</v>
      </c>
      <c r="I190" s="23">
        <v>8.24</v>
      </c>
      <c r="J190" s="23"/>
      <c r="K190" s="23"/>
      <c r="L190" s="52"/>
      <c r="M190" s="52"/>
      <c r="N190" s="53"/>
      <c r="O190" s="52"/>
      <c r="P190" s="23">
        <v>0.39</v>
      </c>
      <c r="Q190" s="23">
        <v>14</v>
      </c>
      <c r="R190" s="23">
        <v>3.54</v>
      </c>
      <c r="S190" s="52">
        <v>19.59</v>
      </c>
    </row>
    <row r="191" spans="1:19" x14ac:dyDescent="0.3">
      <c r="A191" s="49"/>
      <c r="B191" s="50">
        <v>40882.333333333299</v>
      </c>
      <c r="C191" s="51"/>
      <c r="D191" s="23"/>
      <c r="E191" s="23"/>
      <c r="F191" s="23">
        <v>-2.88</v>
      </c>
      <c r="G191" s="52">
        <v>7.53</v>
      </c>
      <c r="H191" s="23">
        <v>-0.69</v>
      </c>
      <c r="I191" s="23">
        <v>8.2899999999999991</v>
      </c>
      <c r="J191" s="23"/>
      <c r="K191" s="23"/>
      <c r="L191" s="52"/>
      <c r="M191" s="52"/>
      <c r="N191" s="53"/>
      <c r="O191" s="52"/>
      <c r="P191" s="23">
        <v>0.51</v>
      </c>
      <c r="Q191" s="23">
        <v>13.97</v>
      </c>
      <c r="R191" s="23">
        <v>3.46</v>
      </c>
      <c r="S191" s="52">
        <v>19.91</v>
      </c>
    </row>
    <row r="192" spans="1:19" x14ac:dyDescent="0.3">
      <c r="A192" s="49"/>
      <c r="B192" s="50">
        <v>40883.333333333299</v>
      </c>
      <c r="C192" s="51"/>
      <c r="D192" s="23"/>
      <c r="E192" s="23"/>
      <c r="F192" s="23">
        <v>-2.88</v>
      </c>
      <c r="G192" s="52">
        <v>7.6</v>
      </c>
      <c r="H192" s="23">
        <v>-0.7</v>
      </c>
      <c r="I192" s="23">
        <v>8.31</v>
      </c>
      <c r="J192" s="23"/>
      <c r="K192" s="23"/>
      <c r="L192" s="52"/>
      <c r="M192" s="52"/>
      <c r="N192" s="53"/>
      <c r="O192" s="52"/>
      <c r="P192" s="23">
        <v>0.49</v>
      </c>
      <c r="Q192" s="23">
        <v>14.12</v>
      </c>
      <c r="R192" s="23">
        <v>3.54</v>
      </c>
      <c r="S192" s="52">
        <v>19.93</v>
      </c>
    </row>
    <row r="193" spans="1:21" x14ac:dyDescent="0.3">
      <c r="A193" s="49"/>
      <c r="B193" s="50">
        <v>40885.333333333299</v>
      </c>
      <c r="C193" s="51"/>
      <c r="D193" s="23"/>
      <c r="E193" s="23"/>
      <c r="F193" s="23">
        <v>-2.88</v>
      </c>
      <c r="G193" s="52">
        <v>7.76</v>
      </c>
      <c r="H193" s="23">
        <v>-0.7</v>
      </c>
      <c r="I193" s="23">
        <v>8.5299999999999994</v>
      </c>
      <c r="J193" s="23"/>
      <c r="K193" s="23"/>
      <c r="L193" s="52"/>
      <c r="M193" s="52"/>
      <c r="N193" s="53"/>
      <c r="O193" s="52"/>
      <c r="P193" s="23">
        <v>0.39</v>
      </c>
      <c r="Q193" s="23">
        <v>14.6</v>
      </c>
      <c r="R193" s="23">
        <v>3.67</v>
      </c>
      <c r="S193" s="52">
        <v>19.89</v>
      </c>
    </row>
    <row r="194" spans="1:21" x14ac:dyDescent="0.3">
      <c r="A194" s="49"/>
      <c r="B194" s="50">
        <v>40886.333333333299</v>
      </c>
      <c r="C194" s="51"/>
      <c r="D194" s="23"/>
      <c r="E194" s="23"/>
      <c r="F194" s="23">
        <v>-3.02</v>
      </c>
      <c r="G194" s="52">
        <v>7.84</v>
      </c>
      <c r="H194" s="23">
        <v>-0.7</v>
      </c>
      <c r="I194" s="23">
        <v>8.5500000000000007</v>
      </c>
      <c r="J194" s="23"/>
      <c r="K194" s="23"/>
      <c r="L194" s="52"/>
      <c r="M194" s="52"/>
      <c r="N194" s="53"/>
      <c r="O194" s="52"/>
      <c r="P194" s="23">
        <v>0.49</v>
      </c>
      <c r="Q194" s="23">
        <v>14.58</v>
      </c>
      <c r="R194" s="23">
        <v>3.72</v>
      </c>
      <c r="S194" s="52">
        <v>19.899999999999999</v>
      </c>
    </row>
    <row r="195" spans="1:21" x14ac:dyDescent="0.3">
      <c r="A195" s="49"/>
      <c r="B195" s="50">
        <v>40887.333333333299</v>
      </c>
      <c r="C195" s="51"/>
      <c r="D195" s="23"/>
      <c r="E195" s="23"/>
      <c r="F195" s="23">
        <v>-2.85</v>
      </c>
      <c r="G195" s="52">
        <v>7.84</v>
      </c>
      <c r="H195" s="23">
        <v>-0.64</v>
      </c>
      <c r="I195" s="23">
        <v>8.48</v>
      </c>
      <c r="J195" s="23"/>
      <c r="K195" s="23"/>
      <c r="L195" s="52"/>
      <c r="M195" s="52"/>
      <c r="N195" s="53"/>
      <c r="O195" s="52"/>
      <c r="P195" s="23">
        <v>0.67</v>
      </c>
      <c r="Q195" s="23">
        <v>14.78</v>
      </c>
      <c r="R195" s="23">
        <v>3.68</v>
      </c>
      <c r="S195" s="52">
        <v>20.57</v>
      </c>
    </row>
    <row r="196" spans="1:21" x14ac:dyDescent="0.3">
      <c r="A196" s="49"/>
      <c r="B196" s="50">
        <v>40888.333333333299</v>
      </c>
      <c r="C196" s="51"/>
      <c r="D196" s="23"/>
      <c r="E196" s="23"/>
      <c r="F196" s="23">
        <v>-2.85</v>
      </c>
      <c r="G196" s="52">
        <v>7.85</v>
      </c>
      <c r="H196" s="23">
        <v>-0.61</v>
      </c>
      <c r="I196" s="23">
        <v>8.51</v>
      </c>
      <c r="J196" s="23"/>
      <c r="K196" s="23"/>
      <c r="L196" s="52"/>
      <c r="M196" s="52"/>
      <c r="N196" s="53"/>
      <c r="O196" s="52"/>
      <c r="P196" s="23">
        <v>0.54</v>
      </c>
      <c r="Q196" s="23">
        <v>14.81</v>
      </c>
      <c r="R196" s="23">
        <v>3.47</v>
      </c>
      <c r="S196" s="52">
        <v>20.58</v>
      </c>
    </row>
    <row r="197" spans="1:21" x14ac:dyDescent="0.3">
      <c r="A197" s="49"/>
      <c r="B197" s="50">
        <v>40889.333333333299</v>
      </c>
      <c r="C197" s="51"/>
      <c r="D197" s="23"/>
      <c r="E197" s="23"/>
      <c r="F197" s="23">
        <v>-2.87</v>
      </c>
      <c r="G197" s="52">
        <v>7.86</v>
      </c>
      <c r="H197" s="23">
        <v>-0.64</v>
      </c>
      <c r="I197" s="23">
        <v>8.4</v>
      </c>
      <c r="J197" s="23"/>
      <c r="K197" s="23"/>
      <c r="L197" s="52"/>
      <c r="M197" s="52"/>
      <c r="N197" s="53"/>
      <c r="O197" s="52"/>
      <c r="P197" s="23">
        <v>0.6</v>
      </c>
      <c r="Q197" s="23">
        <v>14.9</v>
      </c>
      <c r="R197" s="23">
        <v>3.49</v>
      </c>
      <c r="S197" s="52">
        <v>20.6</v>
      </c>
    </row>
    <row r="198" spans="1:21" x14ac:dyDescent="0.3">
      <c r="A198" s="49"/>
      <c r="B198" s="50">
        <v>40890.333333333299</v>
      </c>
      <c r="C198" s="51"/>
      <c r="D198" s="23"/>
      <c r="E198" s="23"/>
      <c r="F198" s="23">
        <v>-2.87</v>
      </c>
      <c r="G198" s="52">
        <v>7.9</v>
      </c>
      <c r="H198" s="23">
        <v>-0.62</v>
      </c>
      <c r="I198" s="23">
        <v>8.48</v>
      </c>
      <c r="J198" s="23"/>
      <c r="K198" s="23"/>
      <c r="L198" s="52"/>
      <c r="M198" s="52"/>
      <c r="N198" s="53"/>
      <c r="O198" s="52"/>
      <c r="P198" s="23">
        <v>0.64</v>
      </c>
      <c r="Q198" s="23">
        <v>14.91</v>
      </c>
      <c r="R198" s="23">
        <v>3.57</v>
      </c>
      <c r="S198" s="52">
        <v>20.53</v>
      </c>
    </row>
    <row r="199" spans="1:21" x14ac:dyDescent="0.3">
      <c r="A199" s="49"/>
      <c r="B199" s="50">
        <v>40891.333333333299</v>
      </c>
      <c r="C199" s="51"/>
      <c r="D199" s="23"/>
      <c r="E199" s="23"/>
      <c r="F199" s="23">
        <v>-2.88</v>
      </c>
      <c r="G199" s="52">
        <v>7.94</v>
      </c>
      <c r="H199" s="23">
        <v>-0.61</v>
      </c>
      <c r="I199" s="23">
        <v>8.51</v>
      </c>
      <c r="J199" s="23"/>
      <c r="K199" s="23"/>
      <c r="L199" s="52"/>
      <c r="M199" s="52"/>
      <c r="N199" s="53"/>
      <c r="O199" s="52"/>
      <c r="P199" s="23">
        <v>0.67</v>
      </c>
      <c r="Q199" s="23">
        <v>14.94</v>
      </c>
      <c r="R199" s="23">
        <v>3.6</v>
      </c>
      <c r="S199" s="52">
        <v>20.57</v>
      </c>
    </row>
    <row r="200" spans="1:21" x14ac:dyDescent="0.3">
      <c r="A200" s="49"/>
      <c r="B200" s="50">
        <v>40892.333333333299</v>
      </c>
      <c r="C200" s="51"/>
      <c r="D200" s="23"/>
      <c r="E200" s="23"/>
      <c r="F200" s="23">
        <v>-2.86</v>
      </c>
      <c r="G200" s="52">
        <v>7.91</v>
      </c>
      <c r="H200" s="23">
        <v>-0.64</v>
      </c>
      <c r="I200" s="23">
        <v>8.44</v>
      </c>
      <c r="J200" s="23"/>
      <c r="K200" s="23"/>
      <c r="L200" s="52"/>
      <c r="M200" s="52"/>
      <c r="N200" s="53"/>
      <c r="O200" s="52"/>
      <c r="P200" s="23">
        <v>0.65</v>
      </c>
      <c r="Q200" s="23">
        <v>15.07</v>
      </c>
      <c r="R200" s="23">
        <v>3.57</v>
      </c>
      <c r="S200" s="52">
        <v>20.63</v>
      </c>
    </row>
    <row r="201" spans="1:21" x14ac:dyDescent="0.3">
      <c r="A201" s="49"/>
      <c r="B201" s="50">
        <v>40893.333333333299</v>
      </c>
      <c r="C201" s="51"/>
      <c r="D201" s="23"/>
      <c r="E201" s="23"/>
      <c r="F201" s="23">
        <v>-2.84</v>
      </c>
      <c r="G201" s="52">
        <v>7.93</v>
      </c>
      <c r="H201" s="23">
        <v>-0.63</v>
      </c>
      <c r="I201" s="23">
        <v>8.43</v>
      </c>
      <c r="J201" s="23"/>
      <c r="K201" s="23"/>
      <c r="L201" s="52"/>
      <c r="M201" s="52"/>
      <c r="N201" s="53"/>
      <c r="O201" s="52"/>
      <c r="P201" s="23">
        <v>0.62</v>
      </c>
      <c r="Q201" s="23">
        <v>15.19</v>
      </c>
      <c r="R201" s="23">
        <v>3.59</v>
      </c>
      <c r="S201" s="52">
        <v>20.66</v>
      </c>
    </row>
    <row r="202" spans="1:21" x14ac:dyDescent="0.3">
      <c r="A202" s="49"/>
      <c r="B202" s="50">
        <v>40894.333333333299</v>
      </c>
      <c r="C202" s="51"/>
      <c r="D202" s="23"/>
      <c r="E202" s="23"/>
      <c r="F202" s="23">
        <v>-2.85</v>
      </c>
      <c r="G202" s="52">
        <v>7.91</v>
      </c>
      <c r="H202" s="23">
        <v>-0.64</v>
      </c>
      <c r="I202" s="23">
        <v>8.39</v>
      </c>
      <c r="J202" s="23"/>
      <c r="K202" s="23"/>
      <c r="L202" s="52"/>
      <c r="M202" s="52"/>
      <c r="N202" s="53"/>
      <c r="O202" s="52"/>
      <c r="P202" s="23">
        <v>0.62</v>
      </c>
      <c r="Q202" s="23">
        <v>15.41</v>
      </c>
      <c r="R202" s="23">
        <v>3.46</v>
      </c>
      <c r="S202" s="52">
        <v>20.76</v>
      </c>
    </row>
    <row r="203" spans="1:21" x14ac:dyDescent="0.3">
      <c r="A203" s="49"/>
      <c r="B203" s="50">
        <v>40895.333333333299</v>
      </c>
      <c r="C203" s="51"/>
      <c r="D203" s="23"/>
      <c r="E203" s="23"/>
      <c r="F203" s="23">
        <v>-2.95</v>
      </c>
      <c r="G203" s="52">
        <v>7.9</v>
      </c>
      <c r="H203" s="23">
        <v>-0.64</v>
      </c>
      <c r="I203" s="23">
        <v>8.3800000000000008</v>
      </c>
      <c r="J203" s="23"/>
      <c r="K203" s="23"/>
      <c r="L203" s="52"/>
      <c r="M203" s="52"/>
      <c r="N203" s="53"/>
      <c r="O203" s="52"/>
      <c r="P203" s="23">
        <v>0.64</v>
      </c>
      <c r="Q203" s="23">
        <v>15.72</v>
      </c>
      <c r="R203" s="23">
        <v>3.44</v>
      </c>
      <c r="S203" s="52">
        <v>20.73</v>
      </c>
    </row>
    <row r="204" spans="1:21" x14ac:dyDescent="0.3">
      <c r="A204" s="49"/>
      <c r="B204" s="50">
        <v>40896.333333333299</v>
      </c>
      <c r="C204" s="51"/>
      <c r="D204" s="23"/>
      <c r="E204" s="23"/>
      <c r="F204" s="23">
        <v>-2.84</v>
      </c>
      <c r="G204" s="52">
        <v>7.99</v>
      </c>
      <c r="H204" s="23">
        <v>-0.62</v>
      </c>
      <c r="I204" s="23">
        <v>8.58</v>
      </c>
      <c r="J204" s="23"/>
      <c r="K204" s="23"/>
      <c r="L204" s="52"/>
      <c r="M204" s="52"/>
      <c r="N204" s="53"/>
      <c r="O204" s="52"/>
      <c r="P204" s="23">
        <v>0.74</v>
      </c>
      <c r="Q204" s="23">
        <v>15.21</v>
      </c>
      <c r="R204" s="23">
        <v>3.6</v>
      </c>
      <c r="S204" s="52">
        <v>20.55</v>
      </c>
    </row>
    <row r="205" spans="1:21" x14ac:dyDescent="0.3">
      <c r="A205" s="49"/>
      <c r="B205" s="50">
        <v>40897.333333333299</v>
      </c>
      <c r="C205" s="51"/>
      <c r="D205" s="23">
        <v>0</v>
      </c>
      <c r="E205" s="23">
        <v>0</v>
      </c>
      <c r="F205" s="23">
        <v>-2.83</v>
      </c>
      <c r="G205" s="52">
        <v>7.97</v>
      </c>
      <c r="H205" s="23">
        <v>-0.59</v>
      </c>
      <c r="I205" s="23">
        <v>8.61</v>
      </c>
      <c r="J205" s="23"/>
      <c r="K205" s="23"/>
      <c r="L205" s="52"/>
      <c r="M205" s="52"/>
      <c r="N205" s="53"/>
      <c r="O205" s="52"/>
      <c r="P205" s="23">
        <v>0.75</v>
      </c>
      <c r="Q205" s="23">
        <v>15.26</v>
      </c>
      <c r="R205" s="23">
        <v>3.6</v>
      </c>
      <c r="S205" s="52">
        <v>20.6</v>
      </c>
      <c r="T205" s="23">
        <v>0</v>
      </c>
      <c r="U205" s="23">
        <v>0</v>
      </c>
    </row>
    <row r="206" spans="1:21" x14ac:dyDescent="0.3">
      <c r="A206" s="49"/>
      <c r="B206" s="50">
        <v>40898.333333333299</v>
      </c>
      <c r="C206" s="51"/>
      <c r="D206" s="23">
        <v>0</v>
      </c>
      <c r="E206" s="23">
        <v>-0.03</v>
      </c>
      <c r="F206" s="23">
        <v>-2.82</v>
      </c>
      <c r="G206" s="52">
        <v>7.99</v>
      </c>
      <c r="H206" s="23">
        <v>-0.62</v>
      </c>
      <c r="I206" s="23">
        <v>8.6199999999999992</v>
      </c>
      <c r="J206" s="23"/>
      <c r="K206" s="23"/>
      <c r="L206" s="52"/>
      <c r="M206" s="52"/>
      <c r="N206" s="53"/>
      <c r="O206" s="52"/>
      <c r="P206" s="23">
        <v>0.68</v>
      </c>
      <c r="Q206" s="23">
        <v>15.27</v>
      </c>
      <c r="R206" s="23">
        <v>3.52</v>
      </c>
      <c r="S206" s="52">
        <v>20.6</v>
      </c>
      <c r="T206" s="23">
        <v>-0.01</v>
      </c>
      <c r="U206" s="23">
        <v>0.01</v>
      </c>
    </row>
    <row r="207" spans="1:21" x14ac:dyDescent="0.3">
      <c r="A207" s="49"/>
      <c r="B207" s="50">
        <v>40899.333333333299</v>
      </c>
      <c r="C207" s="51"/>
      <c r="D207" s="23">
        <v>0.02</v>
      </c>
      <c r="E207" s="23">
        <v>-0.08</v>
      </c>
      <c r="F207" s="23">
        <v>-2.81</v>
      </c>
      <c r="G207" s="52">
        <v>7.94</v>
      </c>
      <c r="H207" s="23">
        <v>-0.62</v>
      </c>
      <c r="I207" s="23">
        <v>8.5299999999999994</v>
      </c>
      <c r="J207" s="23"/>
      <c r="K207" s="23"/>
      <c r="L207" s="52"/>
      <c r="M207" s="52"/>
      <c r="N207" s="53"/>
      <c r="O207" s="52"/>
      <c r="P207" s="23">
        <v>0.73</v>
      </c>
      <c r="Q207" s="23">
        <v>15.56</v>
      </c>
      <c r="R207" s="23">
        <v>3.53</v>
      </c>
      <c r="S207" s="52">
        <v>20.56</v>
      </c>
      <c r="T207" s="23">
        <v>-0.03</v>
      </c>
      <c r="U207" s="23">
        <v>0</v>
      </c>
    </row>
    <row r="208" spans="1:21" x14ac:dyDescent="0.3">
      <c r="A208" s="49"/>
      <c r="B208" s="50">
        <v>40900.333333333299</v>
      </c>
      <c r="C208" s="51"/>
      <c r="D208" s="23">
        <v>0.08</v>
      </c>
      <c r="E208" s="23">
        <v>-0.04</v>
      </c>
      <c r="F208" s="23">
        <v>-2.82</v>
      </c>
      <c r="G208" s="52">
        <v>7.99</v>
      </c>
      <c r="H208" s="23">
        <v>-0.57999999999999996</v>
      </c>
      <c r="I208" s="23">
        <v>8.5</v>
      </c>
      <c r="J208" s="23"/>
      <c r="K208" s="23"/>
      <c r="L208" s="52"/>
      <c r="M208" s="52"/>
      <c r="N208" s="53"/>
      <c r="O208" s="52"/>
      <c r="P208" s="23">
        <v>0.96</v>
      </c>
      <c r="Q208" s="23">
        <v>15.68</v>
      </c>
      <c r="R208" s="23">
        <v>3.55</v>
      </c>
      <c r="S208" s="52">
        <v>20.58</v>
      </c>
      <c r="T208" s="23">
        <v>-0.03</v>
      </c>
      <c r="U208" s="23">
        <v>-0.03</v>
      </c>
    </row>
    <row r="209" spans="1:21" x14ac:dyDescent="0.3">
      <c r="A209" s="49"/>
      <c r="B209" s="50">
        <v>40901.333333333299</v>
      </c>
      <c r="C209" s="51"/>
      <c r="D209" s="23">
        <v>7.0000000000000007E-2</v>
      </c>
      <c r="E209" s="23">
        <v>-0.04</v>
      </c>
      <c r="F209" s="23">
        <v>-2.62</v>
      </c>
      <c r="G209" s="52">
        <v>7.78</v>
      </c>
      <c r="H209" s="23">
        <v>-0.57999999999999996</v>
      </c>
      <c r="I209" s="23">
        <v>8.5</v>
      </c>
      <c r="J209" s="23"/>
      <c r="K209" s="23"/>
      <c r="L209" s="52"/>
      <c r="M209" s="52"/>
      <c r="N209" s="53"/>
      <c r="O209" s="52"/>
      <c r="P209" s="23">
        <v>0.89</v>
      </c>
      <c r="Q209" s="23">
        <v>15.52</v>
      </c>
      <c r="R209" s="23">
        <v>3.45</v>
      </c>
      <c r="S209" s="52">
        <v>20.65</v>
      </c>
      <c r="T209" s="23">
        <v>-0.03</v>
      </c>
      <c r="U209" s="23">
        <v>-0.02</v>
      </c>
    </row>
    <row r="210" spans="1:21" x14ac:dyDescent="0.3">
      <c r="A210" s="49"/>
      <c r="B210" s="50">
        <v>40902.333333333299</v>
      </c>
      <c r="C210" s="51"/>
      <c r="D210" s="23">
        <v>0.18</v>
      </c>
      <c r="E210" s="23">
        <v>-0.05</v>
      </c>
      <c r="F210" s="23">
        <v>-2.61</v>
      </c>
      <c r="G210" s="52">
        <v>7.79</v>
      </c>
      <c r="H210" s="23">
        <v>-0.6</v>
      </c>
      <c r="I210" s="23">
        <v>8.5500000000000007</v>
      </c>
      <c r="J210" s="23"/>
      <c r="K210" s="23"/>
      <c r="L210" s="52"/>
      <c r="M210" s="52"/>
      <c r="N210" s="53"/>
      <c r="O210" s="52"/>
      <c r="P210" s="23">
        <v>0.99</v>
      </c>
      <c r="Q210" s="23">
        <v>15.44</v>
      </c>
      <c r="R210" s="23">
        <v>3.46</v>
      </c>
      <c r="S210" s="52">
        <v>20.63</v>
      </c>
      <c r="T210" s="23">
        <v>-0.04</v>
      </c>
      <c r="U210" s="23">
        <v>-0.02</v>
      </c>
    </row>
    <row r="211" spans="1:21" x14ac:dyDescent="0.3">
      <c r="A211" s="49"/>
      <c r="B211" s="50">
        <v>40903.333333333299</v>
      </c>
      <c r="C211" s="51"/>
      <c r="D211" s="23">
        <v>0.19</v>
      </c>
      <c r="E211" s="23">
        <v>-0.13</v>
      </c>
      <c r="F211" s="23">
        <v>-2.63</v>
      </c>
      <c r="G211" s="52">
        <v>7.86</v>
      </c>
      <c r="H211" s="23">
        <v>-0.61</v>
      </c>
      <c r="I211" s="23">
        <v>8.43</v>
      </c>
      <c r="J211" s="23"/>
      <c r="K211" s="23"/>
      <c r="L211" s="52"/>
      <c r="M211" s="52"/>
      <c r="N211" s="53"/>
      <c r="O211" s="52"/>
      <c r="P211" s="23">
        <v>0.95</v>
      </c>
      <c r="Q211" s="23">
        <v>15.49</v>
      </c>
      <c r="R211" s="23">
        <v>3.48</v>
      </c>
      <c r="S211" s="52">
        <v>20.7</v>
      </c>
      <c r="T211" s="23">
        <v>-0.04</v>
      </c>
      <c r="U211" s="23">
        <v>-0.03</v>
      </c>
    </row>
    <row r="212" spans="1:21" x14ac:dyDescent="0.3">
      <c r="A212" s="49"/>
      <c r="B212" s="50">
        <v>40904.333333333299</v>
      </c>
      <c r="C212" s="51"/>
      <c r="D212" s="23">
        <v>0.26</v>
      </c>
      <c r="E212" s="23">
        <v>-0.03</v>
      </c>
      <c r="F212" s="23">
        <v>-2.6</v>
      </c>
      <c r="G212" s="52">
        <v>7.82</v>
      </c>
      <c r="H212" s="23">
        <v>-0.59</v>
      </c>
      <c r="I212" s="23">
        <v>8.49</v>
      </c>
      <c r="J212" s="23"/>
      <c r="K212" s="23"/>
      <c r="L212" s="52"/>
      <c r="M212" s="52"/>
      <c r="N212" s="53"/>
      <c r="O212" s="52"/>
      <c r="P212" s="23">
        <v>1.03</v>
      </c>
      <c r="Q212" s="23">
        <v>15.49</v>
      </c>
      <c r="R212" s="23">
        <v>3.47</v>
      </c>
      <c r="S212" s="52">
        <v>20.65</v>
      </c>
      <c r="T212" s="23">
        <v>0.01</v>
      </c>
      <c r="U212" s="23">
        <v>0</v>
      </c>
    </row>
    <row r="213" spans="1:21" x14ac:dyDescent="0.3">
      <c r="A213" s="49"/>
      <c r="B213" s="50">
        <v>40905.333333333299</v>
      </c>
      <c r="C213" s="51"/>
      <c r="D213" s="23">
        <v>0.61</v>
      </c>
      <c r="E213" s="23">
        <v>7.0000000000000007E-2</v>
      </c>
      <c r="F213" s="23">
        <v>-2.6</v>
      </c>
      <c r="G213" s="54">
        <v>7.79</v>
      </c>
      <c r="H213" s="23">
        <v>-0.57999999999999996</v>
      </c>
      <c r="I213" s="23">
        <v>8.48</v>
      </c>
      <c r="J213" s="23"/>
      <c r="K213" s="23"/>
      <c r="L213" s="54"/>
      <c r="M213" s="54"/>
      <c r="N213" s="55"/>
      <c r="O213" s="54"/>
      <c r="P213" s="23">
        <v>1.1000000000000001</v>
      </c>
      <c r="Q213" s="23">
        <v>15.72</v>
      </c>
      <c r="R213" s="54">
        <v>3.51</v>
      </c>
      <c r="S213" s="54">
        <v>20.63</v>
      </c>
      <c r="T213" s="23">
        <v>-0.01</v>
      </c>
      <c r="U213" s="23">
        <v>-0.03</v>
      </c>
    </row>
    <row r="214" spans="1:21" x14ac:dyDescent="0.3">
      <c r="A214" s="49"/>
      <c r="B214" s="50">
        <v>40906.333333333299</v>
      </c>
      <c r="C214" s="51"/>
      <c r="D214" s="23">
        <v>0.15</v>
      </c>
      <c r="E214" s="23">
        <v>-0.04</v>
      </c>
      <c r="F214" s="23">
        <v>-2.61</v>
      </c>
      <c r="G214" s="54">
        <v>7.82</v>
      </c>
      <c r="H214" s="23">
        <v>-0.56999999999999995</v>
      </c>
      <c r="I214" s="23">
        <v>8.5</v>
      </c>
      <c r="J214" s="23"/>
      <c r="K214" s="23"/>
      <c r="L214" s="54"/>
      <c r="M214" s="54"/>
      <c r="N214" s="55"/>
      <c r="O214" s="54"/>
      <c r="P214" s="23">
        <v>1.1599999999999999</v>
      </c>
      <c r="Q214" s="23">
        <v>15.72</v>
      </c>
      <c r="R214" s="54">
        <v>3.56</v>
      </c>
      <c r="S214" s="54">
        <v>20.58</v>
      </c>
      <c r="T214" s="23">
        <v>-0.02</v>
      </c>
      <c r="U214" s="23">
        <v>-0.06</v>
      </c>
    </row>
    <row r="215" spans="1:21" x14ac:dyDescent="0.3">
      <c r="A215" s="49"/>
      <c r="B215" s="50">
        <v>40907.333333333299</v>
      </c>
      <c r="C215" s="51"/>
      <c r="D215" s="23">
        <v>0.26</v>
      </c>
      <c r="E215" s="23">
        <v>-0.2</v>
      </c>
      <c r="F215" s="23">
        <v>-2.58</v>
      </c>
      <c r="G215" s="54">
        <v>7.75</v>
      </c>
      <c r="H215" s="23">
        <v>-0.56000000000000005</v>
      </c>
      <c r="I215" s="23">
        <v>8.4600000000000009</v>
      </c>
      <c r="J215" s="23"/>
      <c r="K215" s="23"/>
      <c r="L215" s="54"/>
      <c r="M215" s="54"/>
      <c r="N215" s="55"/>
      <c r="O215" s="54"/>
      <c r="P215" s="23">
        <v>1.1399999999999999</v>
      </c>
      <c r="Q215" s="23">
        <v>15.84</v>
      </c>
      <c r="R215" s="54">
        <v>3.63</v>
      </c>
      <c r="S215" s="54">
        <v>20.54</v>
      </c>
      <c r="T215" s="23">
        <v>0.01</v>
      </c>
      <c r="U215" s="23">
        <v>-0.05</v>
      </c>
    </row>
    <row r="216" spans="1:21" x14ac:dyDescent="0.3">
      <c r="A216" s="49"/>
      <c r="B216" s="50">
        <v>40908.333333333299</v>
      </c>
      <c r="C216" s="51"/>
      <c r="D216" s="23">
        <v>0.27</v>
      </c>
      <c r="E216" s="23">
        <v>-0.12</v>
      </c>
      <c r="F216" s="23">
        <v>-2.5499999999999998</v>
      </c>
      <c r="G216" s="54">
        <v>7.79</v>
      </c>
      <c r="H216" s="23">
        <v>-0.56000000000000005</v>
      </c>
      <c r="I216" s="23">
        <v>8.44</v>
      </c>
      <c r="J216" s="23"/>
      <c r="K216" s="23"/>
      <c r="L216" s="54"/>
      <c r="M216" s="54"/>
      <c r="N216" s="55"/>
      <c r="O216" s="54"/>
      <c r="P216" s="23">
        <v>1.08</v>
      </c>
      <c r="Q216" s="23">
        <v>16.05</v>
      </c>
      <c r="R216" s="54">
        <v>3.54</v>
      </c>
      <c r="S216" s="54">
        <v>20.65</v>
      </c>
      <c r="T216" s="23">
        <v>-0.01</v>
      </c>
      <c r="U216" s="23">
        <v>-0.06</v>
      </c>
    </row>
    <row r="217" spans="1:21" x14ac:dyDescent="0.3">
      <c r="A217" s="49"/>
      <c r="B217" s="50">
        <v>40909.333333333299</v>
      </c>
      <c r="C217" s="51"/>
      <c r="D217" s="23">
        <v>0.27</v>
      </c>
      <c r="E217" s="23">
        <v>-0.14000000000000001</v>
      </c>
      <c r="F217" s="23">
        <v>-2.69</v>
      </c>
      <c r="G217" s="54">
        <v>7.86</v>
      </c>
      <c r="H217" s="23">
        <v>-0.54</v>
      </c>
      <c r="I217" s="23">
        <v>8.59</v>
      </c>
      <c r="J217" s="23"/>
      <c r="K217" s="23"/>
      <c r="L217" s="54"/>
      <c r="M217" s="54"/>
      <c r="N217" s="55"/>
      <c r="O217" s="54"/>
      <c r="P217" s="23">
        <v>1.1000000000000001</v>
      </c>
      <c r="Q217" s="23">
        <v>15.95</v>
      </c>
      <c r="R217" s="54">
        <v>3.68</v>
      </c>
      <c r="S217" s="54">
        <v>20.440000000000001</v>
      </c>
      <c r="T217" s="23">
        <v>-0.06</v>
      </c>
      <c r="U217" s="23">
        <v>-0.08</v>
      </c>
    </row>
    <row r="218" spans="1:21" x14ac:dyDescent="0.3">
      <c r="A218" s="49"/>
      <c r="B218" s="50">
        <v>40910.333333333299</v>
      </c>
      <c r="C218" s="51"/>
      <c r="D218" s="23">
        <v>0.35</v>
      </c>
      <c r="E218" s="23">
        <v>-0.2</v>
      </c>
      <c r="F218" s="23">
        <v>-2.56</v>
      </c>
      <c r="G218" s="54">
        <v>7.88</v>
      </c>
      <c r="H218" s="23">
        <v>-0.55000000000000004</v>
      </c>
      <c r="I218" s="23">
        <v>8.64</v>
      </c>
      <c r="J218" s="23"/>
      <c r="K218" s="23"/>
      <c r="L218" s="54"/>
      <c r="M218" s="54"/>
      <c r="N218" s="55"/>
      <c r="O218" s="54"/>
      <c r="P218" s="23">
        <v>1.04</v>
      </c>
      <c r="Q218" s="23">
        <v>15.9</v>
      </c>
      <c r="R218" s="54">
        <v>3.69</v>
      </c>
      <c r="S218" s="54">
        <v>20.48</v>
      </c>
      <c r="T218" s="23">
        <v>-7.0000000000000007E-2</v>
      </c>
      <c r="U218" s="23">
        <v>-0.09</v>
      </c>
    </row>
    <row r="219" spans="1:21" x14ac:dyDescent="0.3">
      <c r="A219" s="49"/>
      <c r="B219" s="50">
        <v>40911.333333333299</v>
      </c>
      <c r="C219" s="51"/>
      <c r="D219" s="23">
        <v>0.44</v>
      </c>
      <c r="E219" s="23">
        <v>-0.45</v>
      </c>
      <c r="F219" s="23">
        <v>-2.6</v>
      </c>
      <c r="G219" s="54">
        <v>7.87</v>
      </c>
      <c r="H219" s="23">
        <v>-0.53</v>
      </c>
      <c r="I219" s="23">
        <v>8.6</v>
      </c>
      <c r="J219" s="23"/>
      <c r="K219" s="23"/>
      <c r="L219" s="54"/>
      <c r="M219" s="54"/>
      <c r="N219" s="55"/>
      <c r="O219" s="54"/>
      <c r="P219" s="23">
        <v>1.0900000000000001</v>
      </c>
      <c r="Q219" s="23">
        <v>15.99</v>
      </c>
      <c r="R219" s="54">
        <v>3.63</v>
      </c>
      <c r="S219" s="54">
        <v>20.54</v>
      </c>
      <c r="T219" s="23">
        <v>-0.08</v>
      </c>
      <c r="U219" s="23">
        <v>-7.0000000000000007E-2</v>
      </c>
    </row>
    <row r="220" spans="1:21" x14ac:dyDescent="0.3">
      <c r="A220" s="49"/>
      <c r="B220" s="50">
        <v>40912.333333333299</v>
      </c>
      <c r="C220" s="51"/>
      <c r="D220" s="23">
        <v>0.39</v>
      </c>
      <c r="E220" s="23">
        <v>-0.39</v>
      </c>
      <c r="F220" s="23">
        <v>-2.59</v>
      </c>
      <c r="G220" s="54">
        <v>7.83</v>
      </c>
      <c r="H220" s="23">
        <v>-0.56999999999999995</v>
      </c>
      <c r="I220" s="23">
        <v>8.6199999999999992</v>
      </c>
      <c r="J220" s="23"/>
      <c r="K220" s="23"/>
      <c r="L220" s="54"/>
      <c r="M220" s="54"/>
      <c r="N220" s="55"/>
      <c r="O220" s="54"/>
      <c r="P220" s="23">
        <v>1.1100000000000001</v>
      </c>
      <c r="Q220" s="23">
        <v>16.04</v>
      </c>
      <c r="R220" s="54">
        <v>3.76</v>
      </c>
      <c r="S220" s="54">
        <v>20.37</v>
      </c>
      <c r="T220" s="23">
        <v>-0.11</v>
      </c>
      <c r="U220" s="23">
        <v>-0.09</v>
      </c>
    </row>
    <row r="221" spans="1:21" x14ac:dyDescent="0.3">
      <c r="A221" s="49"/>
      <c r="B221" s="50">
        <v>40913.333333333299</v>
      </c>
      <c r="C221" s="51"/>
      <c r="D221" s="23">
        <v>0.32</v>
      </c>
      <c r="E221" s="23">
        <v>-0.23</v>
      </c>
      <c r="F221" s="23">
        <v>-2.5499999999999998</v>
      </c>
      <c r="G221" s="54">
        <v>7.79</v>
      </c>
      <c r="H221" s="23">
        <v>-0.53</v>
      </c>
      <c r="I221" s="23">
        <v>8.59</v>
      </c>
      <c r="J221" s="23"/>
      <c r="K221" s="23"/>
      <c r="L221" s="54"/>
      <c r="M221" s="54"/>
      <c r="N221" s="55"/>
      <c r="O221" s="54"/>
      <c r="P221" s="23">
        <v>1.1299999999999999</v>
      </c>
      <c r="Q221" s="23">
        <v>16.03</v>
      </c>
      <c r="R221" s="54">
        <v>3.75</v>
      </c>
      <c r="S221" s="54">
        <v>20.329999999999998</v>
      </c>
      <c r="T221" s="23">
        <v>-0.06</v>
      </c>
      <c r="U221" s="23">
        <v>-7.0000000000000007E-2</v>
      </c>
    </row>
    <row r="222" spans="1:21" x14ac:dyDescent="0.3">
      <c r="A222" s="49"/>
      <c r="B222" s="50">
        <v>40914.333333333299</v>
      </c>
      <c r="C222" s="51"/>
      <c r="D222" s="23">
        <v>0.47</v>
      </c>
      <c r="E222" s="23">
        <v>-0.37</v>
      </c>
      <c r="F222" s="23">
        <v>-2.57</v>
      </c>
      <c r="G222" s="54">
        <v>7.82</v>
      </c>
      <c r="H222" s="23">
        <v>-0.54</v>
      </c>
      <c r="I222" s="23">
        <v>8.48</v>
      </c>
      <c r="J222" s="23"/>
      <c r="K222" s="23"/>
      <c r="L222" s="54"/>
      <c r="M222" s="54"/>
      <c r="N222" s="55"/>
      <c r="O222" s="54"/>
      <c r="P222" s="23">
        <v>1.1599999999999999</v>
      </c>
      <c r="Q222" s="23">
        <v>16.010000000000002</v>
      </c>
      <c r="R222" s="54">
        <v>3.49</v>
      </c>
      <c r="S222" s="54">
        <v>20.6</v>
      </c>
      <c r="T222" s="23">
        <v>-0.06</v>
      </c>
      <c r="U222" s="23">
        <v>-0.09</v>
      </c>
    </row>
    <row r="223" spans="1:21" x14ac:dyDescent="0.3">
      <c r="A223" s="49"/>
      <c r="B223" s="50">
        <v>40915.333333333299</v>
      </c>
      <c r="C223" s="51"/>
      <c r="D223" s="23">
        <v>0.33</v>
      </c>
      <c r="E223" s="23">
        <v>-0.25</v>
      </c>
      <c r="F223" s="23">
        <v>-2.54</v>
      </c>
      <c r="G223" s="54">
        <v>7.84</v>
      </c>
      <c r="H223" s="23">
        <v>-0.52</v>
      </c>
      <c r="I223" s="23">
        <v>8.5399999999999991</v>
      </c>
      <c r="J223" s="23"/>
      <c r="K223" s="23"/>
      <c r="L223" s="54"/>
      <c r="M223" s="54"/>
      <c r="N223" s="55"/>
      <c r="O223" s="54"/>
      <c r="P223" s="23">
        <v>1.23</v>
      </c>
      <c r="Q223" s="23">
        <v>16.010000000000002</v>
      </c>
      <c r="R223" s="54">
        <v>3.63</v>
      </c>
      <c r="S223" s="54">
        <v>20.440000000000001</v>
      </c>
      <c r="T223" s="23">
        <v>-0.08</v>
      </c>
      <c r="U223" s="23">
        <v>-0.12</v>
      </c>
    </row>
    <row r="224" spans="1:21" x14ac:dyDescent="0.3">
      <c r="A224" s="49"/>
      <c r="B224" s="50">
        <v>40916.333333333299</v>
      </c>
      <c r="C224" s="51"/>
      <c r="D224" s="23">
        <v>0.34</v>
      </c>
      <c r="E224" s="23">
        <v>-0.27</v>
      </c>
      <c r="F224" s="23">
        <v>-2.59</v>
      </c>
      <c r="G224" s="54">
        <v>7.77</v>
      </c>
      <c r="H224" s="23">
        <v>-0.52</v>
      </c>
      <c r="I224" s="23">
        <v>8.5399999999999991</v>
      </c>
      <c r="J224" s="23"/>
      <c r="K224" s="23"/>
      <c r="L224" s="54"/>
      <c r="M224" s="54"/>
      <c r="N224" s="55"/>
      <c r="O224" s="54"/>
      <c r="P224" s="23">
        <v>1.32</v>
      </c>
      <c r="Q224" s="23">
        <v>16.28</v>
      </c>
      <c r="R224" s="54">
        <v>3.58</v>
      </c>
      <c r="S224" s="54">
        <v>20.5</v>
      </c>
      <c r="T224" s="23">
        <v>-0.08</v>
      </c>
      <c r="U224" s="23">
        <v>-0.13</v>
      </c>
    </row>
    <row r="225" spans="1:21" x14ac:dyDescent="0.3">
      <c r="A225" s="49"/>
      <c r="B225" s="50">
        <v>40917.333333333299</v>
      </c>
      <c r="C225" s="51"/>
      <c r="D225" s="23">
        <v>0.43</v>
      </c>
      <c r="E225" s="23">
        <v>-0.51</v>
      </c>
      <c r="F225" s="23">
        <v>-2.57</v>
      </c>
      <c r="G225" s="54">
        <v>7.77</v>
      </c>
      <c r="H225" s="23">
        <v>-0.54</v>
      </c>
      <c r="I225" s="23">
        <v>8.51</v>
      </c>
      <c r="J225" s="23"/>
      <c r="K225" s="23"/>
      <c r="L225" s="54"/>
      <c r="M225" s="54"/>
      <c r="N225" s="55"/>
      <c r="O225" s="54"/>
      <c r="P225" s="23">
        <v>1.38</v>
      </c>
      <c r="Q225" s="23">
        <v>16.190000000000001</v>
      </c>
      <c r="R225" s="54">
        <v>3.62</v>
      </c>
      <c r="S225" s="54">
        <v>20.420000000000002</v>
      </c>
      <c r="T225" s="23">
        <v>-7.0000000000000007E-2</v>
      </c>
      <c r="U225" s="23">
        <v>-0.11</v>
      </c>
    </row>
    <row r="226" spans="1:21" x14ac:dyDescent="0.3">
      <c r="A226" s="49"/>
      <c r="B226" s="50">
        <v>40918.333333333299</v>
      </c>
      <c r="C226" s="51"/>
      <c r="D226" s="23">
        <v>0.32</v>
      </c>
      <c r="E226" s="23">
        <v>-0.21</v>
      </c>
      <c r="F226" s="23">
        <v>-2.6</v>
      </c>
      <c r="G226" s="54">
        <v>7.77</v>
      </c>
      <c r="H226" s="23">
        <v>-0.54</v>
      </c>
      <c r="I226" s="23">
        <v>8.5299999999999994</v>
      </c>
      <c r="J226" s="23"/>
      <c r="K226" s="23"/>
      <c r="L226" s="54"/>
      <c r="M226" s="54"/>
      <c r="N226" s="55"/>
      <c r="O226" s="54"/>
      <c r="P226" s="23">
        <v>1.27</v>
      </c>
      <c r="Q226" s="23">
        <v>16.329999999999998</v>
      </c>
      <c r="R226" s="54">
        <v>3.71</v>
      </c>
      <c r="S226" s="54">
        <v>20.420000000000002</v>
      </c>
      <c r="T226" s="23">
        <v>-0.14000000000000001</v>
      </c>
      <c r="U226" s="23">
        <v>-0.13</v>
      </c>
    </row>
    <row r="227" spans="1:21" x14ac:dyDescent="0.3">
      <c r="A227" s="49"/>
      <c r="B227" s="50">
        <v>40919.333333333299</v>
      </c>
      <c r="C227" s="51"/>
      <c r="D227" s="23">
        <v>0.35</v>
      </c>
      <c r="E227" s="23">
        <v>-0.39</v>
      </c>
      <c r="F227" s="23">
        <v>-2.5099999999999998</v>
      </c>
      <c r="G227" s="54">
        <v>7.69</v>
      </c>
      <c r="H227" s="23">
        <v>-0.52</v>
      </c>
      <c r="I227" s="23">
        <v>8.49</v>
      </c>
      <c r="J227" s="23"/>
      <c r="K227" s="23"/>
      <c r="L227" s="54"/>
      <c r="M227" s="54"/>
      <c r="N227" s="55"/>
      <c r="O227" s="54"/>
      <c r="P227" s="23">
        <v>1.26</v>
      </c>
      <c r="Q227" s="23">
        <v>16.41</v>
      </c>
      <c r="R227" s="54">
        <v>3.59</v>
      </c>
      <c r="S227" s="54">
        <v>20.52</v>
      </c>
      <c r="T227" s="23">
        <v>-0.08</v>
      </c>
      <c r="U227" s="23">
        <v>-0.11</v>
      </c>
    </row>
    <row r="228" spans="1:21" x14ac:dyDescent="0.3">
      <c r="A228" s="49"/>
      <c r="B228" s="50">
        <v>40920.333333333299</v>
      </c>
      <c r="C228" s="51"/>
      <c r="D228" s="23">
        <v>0.41</v>
      </c>
      <c r="E228" s="23">
        <v>-0.54</v>
      </c>
      <c r="F228" s="23">
        <v>-2.58</v>
      </c>
      <c r="G228" s="54">
        <v>7.58</v>
      </c>
      <c r="H228" s="23">
        <v>-0.53</v>
      </c>
      <c r="I228" s="23">
        <v>8.49</v>
      </c>
      <c r="J228" s="23"/>
      <c r="K228" s="23"/>
      <c r="L228" s="54"/>
      <c r="M228" s="54"/>
      <c r="N228" s="55"/>
      <c r="O228" s="54"/>
      <c r="P228" s="23">
        <v>1.29</v>
      </c>
      <c r="Q228" s="23">
        <v>16.3</v>
      </c>
      <c r="R228" s="54">
        <v>3.58</v>
      </c>
      <c r="S228" s="54">
        <v>20.48</v>
      </c>
      <c r="T228" s="23">
        <v>-0.11</v>
      </c>
      <c r="U228" s="23">
        <v>-0.14000000000000001</v>
      </c>
    </row>
    <row r="229" spans="1:21" x14ac:dyDescent="0.3">
      <c r="A229" s="49"/>
      <c r="B229" s="50">
        <v>40921.333333333299</v>
      </c>
      <c r="C229" s="51"/>
      <c r="D229" s="23">
        <v>0.41</v>
      </c>
      <c r="E229" s="23">
        <v>-0.49</v>
      </c>
      <c r="F229" s="23">
        <v>-2.58</v>
      </c>
      <c r="G229" s="54">
        <v>7.77</v>
      </c>
      <c r="H229" s="23">
        <v>-0.55000000000000004</v>
      </c>
      <c r="I229" s="23">
        <v>8.5</v>
      </c>
      <c r="J229" s="23"/>
      <c r="K229" s="23"/>
      <c r="L229" s="54"/>
      <c r="M229" s="54"/>
      <c r="N229" s="55"/>
      <c r="O229" s="54"/>
      <c r="P229" s="23">
        <v>1.23</v>
      </c>
      <c r="Q229" s="23">
        <v>16.329999999999998</v>
      </c>
      <c r="R229" s="54">
        <v>3.64</v>
      </c>
      <c r="S229" s="54">
        <v>20.51</v>
      </c>
      <c r="T229" s="23">
        <v>-0.1</v>
      </c>
      <c r="U229" s="23">
        <v>-0.12</v>
      </c>
    </row>
    <row r="230" spans="1:21" x14ac:dyDescent="0.3">
      <c r="A230" s="49"/>
      <c r="B230" s="50">
        <v>40922.333333333299</v>
      </c>
      <c r="C230" s="51"/>
      <c r="D230" s="23">
        <v>0.45</v>
      </c>
      <c r="E230" s="23">
        <v>-0.51</v>
      </c>
      <c r="F230" s="23">
        <v>-2.7</v>
      </c>
      <c r="G230" s="54">
        <v>7.78</v>
      </c>
      <c r="H230" s="23">
        <v>-0.54</v>
      </c>
      <c r="I230" s="23">
        <v>8.52</v>
      </c>
      <c r="J230" s="23"/>
      <c r="K230" s="23"/>
      <c r="L230" s="54"/>
      <c r="M230" s="54"/>
      <c r="N230" s="55"/>
      <c r="O230" s="54"/>
      <c r="P230" s="23">
        <v>1.41</v>
      </c>
      <c r="Q230" s="23">
        <v>16.54</v>
      </c>
      <c r="R230" s="54">
        <v>3.75</v>
      </c>
      <c r="S230" s="54">
        <v>20.39</v>
      </c>
      <c r="T230" s="23">
        <v>-0.13</v>
      </c>
      <c r="U230" s="23">
        <v>-0.12</v>
      </c>
    </row>
    <row r="231" spans="1:21" x14ac:dyDescent="0.3">
      <c r="A231" s="49"/>
      <c r="B231" s="50">
        <v>40923.333333333299</v>
      </c>
      <c r="C231" s="51"/>
      <c r="D231" s="23">
        <v>0.4</v>
      </c>
      <c r="E231" s="23">
        <v>-0.34</v>
      </c>
      <c r="F231" s="23">
        <v>-2.67</v>
      </c>
      <c r="G231" s="54">
        <v>7.77</v>
      </c>
      <c r="H231" s="23">
        <v>-0.52</v>
      </c>
      <c r="I231" s="23">
        <v>8.59</v>
      </c>
      <c r="J231" s="23"/>
      <c r="K231" s="23"/>
      <c r="L231" s="54"/>
      <c r="M231" s="54"/>
      <c r="N231" s="55"/>
      <c r="O231" s="54"/>
      <c r="P231" s="23">
        <v>1.39</v>
      </c>
      <c r="Q231" s="23">
        <v>16.57</v>
      </c>
      <c r="R231" s="54">
        <v>3.82</v>
      </c>
      <c r="S231" s="54">
        <v>20.309999999999999</v>
      </c>
      <c r="T231" s="23">
        <v>-0.14000000000000001</v>
      </c>
      <c r="U231" s="23">
        <v>-0.09</v>
      </c>
    </row>
    <row r="232" spans="1:21" x14ac:dyDescent="0.3">
      <c r="A232" s="49"/>
      <c r="B232" s="50">
        <v>40924.333333333299</v>
      </c>
      <c r="C232" s="51"/>
      <c r="D232" s="23">
        <v>0.38</v>
      </c>
      <c r="E232" s="23">
        <v>-0.46</v>
      </c>
      <c r="F232" s="23">
        <v>-2.81</v>
      </c>
      <c r="G232" s="54">
        <v>7.85</v>
      </c>
      <c r="H232" s="23">
        <v>-0.55000000000000004</v>
      </c>
      <c r="I232" s="23">
        <v>8.66</v>
      </c>
      <c r="J232" s="23"/>
      <c r="K232" s="23"/>
      <c r="L232" s="54"/>
      <c r="M232" s="54"/>
      <c r="N232" s="55"/>
      <c r="O232" s="54"/>
      <c r="P232" s="23">
        <v>1.37</v>
      </c>
      <c r="Q232" s="23">
        <v>16.75</v>
      </c>
      <c r="R232" s="54">
        <v>3.87</v>
      </c>
      <c r="S232" s="54">
        <v>20.29</v>
      </c>
      <c r="T232" s="23">
        <v>-0.06</v>
      </c>
      <c r="U232" s="23">
        <v>-0.04</v>
      </c>
    </row>
    <row r="233" spans="1:21" x14ac:dyDescent="0.3">
      <c r="A233" s="49"/>
      <c r="B233" s="50">
        <v>40925.333333333299</v>
      </c>
      <c r="C233" s="51"/>
      <c r="D233" s="23">
        <v>0.44</v>
      </c>
      <c r="E233" s="23">
        <v>-0.28999999999999998</v>
      </c>
      <c r="F233" s="23">
        <v>-2.73</v>
      </c>
      <c r="G233" s="54">
        <v>7.86</v>
      </c>
      <c r="H233" s="23">
        <v>-0.51</v>
      </c>
      <c r="I233" s="23">
        <v>8.65</v>
      </c>
      <c r="J233" s="23"/>
      <c r="K233" s="23"/>
      <c r="L233" s="54"/>
      <c r="M233" s="54"/>
      <c r="N233" s="55"/>
      <c r="O233" s="54"/>
      <c r="P233" s="23">
        <v>1.4</v>
      </c>
      <c r="Q233" s="23">
        <v>16.760000000000002</v>
      </c>
      <c r="R233" s="54">
        <v>3.9</v>
      </c>
      <c r="S233" s="54">
        <v>20.309999999999999</v>
      </c>
      <c r="T233" s="23">
        <v>-0.09</v>
      </c>
      <c r="U233" s="23">
        <v>-0.04</v>
      </c>
    </row>
    <row r="234" spans="1:21" x14ac:dyDescent="0.3">
      <c r="A234" s="49"/>
      <c r="B234" s="50">
        <v>40926.333333333299</v>
      </c>
      <c r="C234" s="51"/>
      <c r="D234" s="23">
        <v>0.35</v>
      </c>
      <c r="E234" s="23">
        <v>-0.23</v>
      </c>
      <c r="F234" s="23">
        <v>-2.91</v>
      </c>
      <c r="G234" s="54">
        <v>7.78</v>
      </c>
      <c r="H234" s="23">
        <v>-0.53</v>
      </c>
      <c r="I234" s="23">
        <v>8.7100000000000009</v>
      </c>
      <c r="J234" s="23"/>
      <c r="K234" s="23"/>
      <c r="L234" s="54"/>
      <c r="M234" s="54"/>
      <c r="N234" s="55"/>
      <c r="O234" s="54"/>
      <c r="P234" s="23">
        <v>1.5</v>
      </c>
      <c r="Q234" s="23">
        <v>16.71</v>
      </c>
      <c r="R234" s="54">
        <v>3.95</v>
      </c>
      <c r="S234" s="54">
        <v>20.309999999999999</v>
      </c>
      <c r="T234" s="23">
        <v>-0.01</v>
      </c>
      <c r="U234" s="23">
        <v>-0.03</v>
      </c>
    </row>
    <row r="235" spans="1:21" x14ac:dyDescent="0.3">
      <c r="A235" s="49"/>
      <c r="B235" s="50">
        <v>40927.333333333299</v>
      </c>
      <c r="C235" s="51"/>
      <c r="D235" s="23">
        <v>0.32</v>
      </c>
      <c r="E235" s="23">
        <v>-0.32</v>
      </c>
      <c r="F235" s="23">
        <v>-2.64</v>
      </c>
      <c r="G235" s="54">
        <v>7.86</v>
      </c>
      <c r="H235" s="23">
        <v>-0.46</v>
      </c>
      <c r="I235" s="23">
        <v>8.69</v>
      </c>
      <c r="J235" s="23"/>
      <c r="K235" s="23"/>
      <c r="L235" s="54"/>
      <c r="M235" s="54"/>
      <c r="N235" s="55"/>
      <c r="O235" s="54"/>
      <c r="P235" s="23">
        <v>1.44</v>
      </c>
      <c r="Q235" s="23">
        <v>16.760000000000002</v>
      </c>
      <c r="R235" s="54">
        <v>3.94</v>
      </c>
      <c r="S235" s="54">
        <v>20.350000000000001</v>
      </c>
      <c r="T235" s="23">
        <v>-0.06</v>
      </c>
      <c r="U235" s="23">
        <v>-0.03</v>
      </c>
    </row>
    <row r="236" spans="1:21" x14ac:dyDescent="0.3">
      <c r="A236" s="49"/>
      <c r="B236" s="50">
        <v>40928.333333333299</v>
      </c>
      <c r="C236" s="51"/>
      <c r="D236" s="23">
        <v>0.41</v>
      </c>
      <c r="E236" s="23">
        <v>-0.28999999999999998</v>
      </c>
      <c r="F236" s="23">
        <v>-2.58</v>
      </c>
      <c r="G236" s="54">
        <v>7.86</v>
      </c>
      <c r="H236" s="23">
        <v>-0.48</v>
      </c>
      <c r="I236" s="23">
        <v>8.7100000000000009</v>
      </c>
      <c r="J236" s="23"/>
      <c r="K236" s="23"/>
      <c r="L236" s="54"/>
      <c r="M236" s="54"/>
      <c r="N236" s="55"/>
      <c r="O236" s="54"/>
      <c r="P236" s="23">
        <v>1.37</v>
      </c>
      <c r="Q236" s="23">
        <v>16.79</v>
      </c>
      <c r="R236" s="54">
        <v>3.96</v>
      </c>
      <c r="S236" s="54">
        <v>20.34</v>
      </c>
      <c r="T236" s="23">
        <v>-0.08</v>
      </c>
      <c r="U236" s="23">
        <v>-0.05</v>
      </c>
    </row>
    <row r="237" spans="1:21" x14ac:dyDescent="0.3">
      <c r="A237" s="49"/>
      <c r="B237" s="50">
        <v>40929.333333333299</v>
      </c>
      <c r="C237" s="51"/>
      <c r="D237" s="23">
        <v>0.4</v>
      </c>
      <c r="E237" s="23">
        <v>-0.23</v>
      </c>
      <c r="F237" s="23">
        <v>-2.54</v>
      </c>
      <c r="G237" s="54">
        <v>7.86</v>
      </c>
      <c r="H237" s="23">
        <v>-0.49</v>
      </c>
      <c r="I237" s="23">
        <v>8.7100000000000009</v>
      </c>
      <c r="J237" s="23"/>
      <c r="K237" s="23"/>
      <c r="L237" s="54"/>
      <c r="M237" s="54"/>
      <c r="N237" s="55"/>
      <c r="O237" s="54"/>
      <c r="P237" s="23">
        <v>1.43</v>
      </c>
      <c r="Q237" s="23">
        <v>16.829999999999998</v>
      </c>
      <c r="R237" s="54">
        <v>3.96</v>
      </c>
      <c r="S237" s="54">
        <v>20.350000000000001</v>
      </c>
      <c r="T237" s="23">
        <v>-0.04</v>
      </c>
      <c r="U237" s="23">
        <v>0.02</v>
      </c>
    </row>
    <row r="238" spans="1:21" x14ac:dyDescent="0.3">
      <c r="A238" s="49"/>
      <c r="B238" s="50">
        <v>40930.333333333299</v>
      </c>
      <c r="C238" s="51"/>
      <c r="D238" s="23">
        <v>0.46</v>
      </c>
      <c r="E238" s="23">
        <v>-0.16</v>
      </c>
      <c r="F238" s="23">
        <v>-2.7</v>
      </c>
      <c r="G238" s="54">
        <v>7.86</v>
      </c>
      <c r="H238" s="23">
        <v>-0.46</v>
      </c>
      <c r="I238" s="23">
        <v>8.66</v>
      </c>
      <c r="J238" s="23"/>
      <c r="K238" s="23"/>
      <c r="L238" s="54"/>
      <c r="M238" s="54"/>
      <c r="N238" s="55"/>
      <c r="O238" s="54"/>
      <c r="P238" s="23">
        <v>1.41</v>
      </c>
      <c r="Q238" s="23">
        <v>16.78</v>
      </c>
      <c r="R238" s="54">
        <v>3.91</v>
      </c>
      <c r="S238" s="54">
        <v>20.420000000000002</v>
      </c>
      <c r="T238" s="23">
        <v>-0.02</v>
      </c>
      <c r="U238" s="23">
        <v>0.03</v>
      </c>
    </row>
    <row r="239" spans="1:21" x14ac:dyDescent="0.3">
      <c r="A239" s="49"/>
      <c r="B239" s="50">
        <v>40931.333333333299</v>
      </c>
      <c r="C239" s="51"/>
      <c r="D239" s="23">
        <v>0.44</v>
      </c>
      <c r="E239" s="23">
        <v>-0.33</v>
      </c>
      <c r="F239" s="23">
        <v>-2.54</v>
      </c>
      <c r="G239" s="54">
        <v>7.87</v>
      </c>
      <c r="H239" s="23">
        <v>-0.47</v>
      </c>
      <c r="I239" s="23">
        <v>8.65</v>
      </c>
      <c r="J239" s="23"/>
      <c r="K239" s="23"/>
      <c r="L239" s="54"/>
      <c r="M239" s="54"/>
      <c r="N239" s="55"/>
      <c r="O239" s="54"/>
      <c r="P239" s="23">
        <v>1.46</v>
      </c>
      <c r="Q239" s="23">
        <v>16.809999999999999</v>
      </c>
      <c r="R239" s="54">
        <v>3.8</v>
      </c>
      <c r="S239" s="54">
        <v>20.57</v>
      </c>
      <c r="T239" s="23">
        <v>0.02</v>
      </c>
      <c r="U239" s="23">
        <v>0.01</v>
      </c>
    </row>
    <row r="240" spans="1:21" x14ac:dyDescent="0.3">
      <c r="A240" s="49"/>
      <c r="B240" s="50">
        <v>40933.333333333299</v>
      </c>
      <c r="C240" s="51"/>
      <c r="D240" s="23">
        <v>0.49</v>
      </c>
      <c r="E240" s="23">
        <v>-0.34</v>
      </c>
      <c r="F240" s="23">
        <v>-2.48</v>
      </c>
      <c r="G240" s="54">
        <v>7.82</v>
      </c>
      <c r="H240" s="23">
        <v>-0.46</v>
      </c>
      <c r="I240" s="23">
        <v>8.68</v>
      </c>
      <c r="J240" s="23"/>
      <c r="K240" s="23"/>
      <c r="L240" s="54"/>
      <c r="M240" s="54"/>
      <c r="N240" s="55"/>
      <c r="O240" s="54"/>
      <c r="P240" s="23">
        <v>1.4</v>
      </c>
      <c r="Q240" s="23">
        <v>16.829999999999998</v>
      </c>
      <c r="R240" s="54">
        <v>3.81</v>
      </c>
      <c r="S240" s="54">
        <v>20.58</v>
      </c>
      <c r="T240" s="23">
        <v>-0.04</v>
      </c>
      <c r="U240" s="23">
        <v>-0.02</v>
      </c>
    </row>
    <row r="241" spans="1:21" x14ac:dyDescent="0.3">
      <c r="A241" s="49"/>
      <c r="B241" s="50">
        <v>40934.333333333299</v>
      </c>
      <c r="C241" s="51"/>
      <c r="D241" s="23">
        <v>0.3</v>
      </c>
      <c r="E241" s="23">
        <v>-0.09</v>
      </c>
      <c r="F241" s="23">
        <v>-2.48</v>
      </c>
      <c r="G241" s="54">
        <v>7.83</v>
      </c>
      <c r="H241" s="23">
        <v>-0.46</v>
      </c>
      <c r="I241" s="23">
        <v>8.69</v>
      </c>
      <c r="J241" s="23"/>
      <c r="K241" s="23"/>
      <c r="L241" s="54"/>
      <c r="M241" s="54"/>
      <c r="N241" s="55"/>
      <c r="O241" s="54"/>
      <c r="P241" s="23">
        <v>1.41</v>
      </c>
      <c r="Q241" s="23">
        <v>16.86</v>
      </c>
      <c r="R241" s="54">
        <v>3.84</v>
      </c>
      <c r="S241" s="54">
        <v>20.56</v>
      </c>
      <c r="T241" s="23">
        <v>0.01</v>
      </c>
      <c r="U241" s="23">
        <v>0</v>
      </c>
    </row>
    <row r="242" spans="1:21" x14ac:dyDescent="0.3">
      <c r="A242" s="49"/>
      <c r="B242" s="50">
        <v>40935.333333333299</v>
      </c>
      <c r="C242" s="51"/>
      <c r="D242" s="23">
        <v>0.2</v>
      </c>
      <c r="E242" s="23">
        <v>0.1</v>
      </c>
      <c r="F242" s="23">
        <v>-2.5299999999999998</v>
      </c>
      <c r="G242" s="54">
        <v>7.89</v>
      </c>
      <c r="H242" s="23">
        <v>-0.45</v>
      </c>
      <c r="I242" s="23">
        <v>8.67</v>
      </c>
      <c r="J242" s="23"/>
      <c r="K242" s="23"/>
      <c r="L242" s="54"/>
      <c r="M242" s="54"/>
      <c r="N242" s="55"/>
      <c r="O242" s="54"/>
      <c r="P242" s="23">
        <v>1.4</v>
      </c>
      <c r="Q242" s="23">
        <v>16.91</v>
      </c>
      <c r="R242" s="54">
        <v>3.81</v>
      </c>
      <c r="S242" s="54">
        <v>20.49</v>
      </c>
      <c r="T242" s="23">
        <v>0</v>
      </c>
      <c r="U242" s="23">
        <v>0</v>
      </c>
    </row>
    <row r="243" spans="1:21" x14ac:dyDescent="0.3">
      <c r="A243" s="49"/>
      <c r="B243" s="50">
        <v>40936.333333333299</v>
      </c>
      <c r="C243" s="51"/>
      <c r="D243" s="23">
        <v>0.41</v>
      </c>
      <c r="E243" s="23">
        <v>-0.32</v>
      </c>
      <c r="F243" s="23">
        <v>-2.4900000000000002</v>
      </c>
      <c r="G243" s="54">
        <v>7.84</v>
      </c>
      <c r="H243" s="23">
        <v>-0.43</v>
      </c>
      <c r="I243" s="23">
        <v>8.67</v>
      </c>
      <c r="J243" s="23"/>
      <c r="K243" s="23"/>
      <c r="L243" s="54"/>
      <c r="M243" s="54"/>
      <c r="N243" s="55"/>
      <c r="O243" s="54"/>
      <c r="P243" s="23">
        <v>1.38</v>
      </c>
      <c r="Q243" s="23">
        <v>16.829999999999998</v>
      </c>
      <c r="R243" s="54">
        <v>3.76</v>
      </c>
      <c r="S243" s="54">
        <v>20.58</v>
      </c>
      <c r="T243" s="23">
        <v>0.01</v>
      </c>
      <c r="U243" s="23">
        <v>-0.01</v>
      </c>
    </row>
    <row r="244" spans="1:21" x14ac:dyDescent="0.3">
      <c r="A244" s="49"/>
      <c r="B244" s="50">
        <v>40937.333333333299</v>
      </c>
      <c r="C244" s="51"/>
      <c r="D244" s="23">
        <v>0.38</v>
      </c>
      <c r="E244" s="23">
        <v>-0.28999999999999998</v>
      </c>
      <c r="F244" s="23">
        <v>-2.64</v>
      </c>
      <c r="G244" s="54">
        <v>7.86</v>
      </c>
      <c r="H244" s="23">
        <v>-0.49</v>
      </c>
      <c r="I244" s="23">
        <v>8.7100000000000009</v>
      </c>
      <c r="J244" s="23"/>
      <c r="K244" s="23"/>
      <c r="L244" s="54"/>
      <c r="M244" s="54"/>
      <c r="N244" s="55"/>
      <c r="O244" s="54"/>
      <c r="P244" s="23">
        <v>1.44</v>
      </c>
      <c r="Q244" s="23">
        <v>16.97</v>
      </c>
      <c r="R244" s="54">
        <v>3.84</v>
      </c>
      <c r="S244" s="54">
        <v>20.43</v>
      </c>
      <c r="T244" s="23">
        <v>-7.0000000000000007E-2</v>
      </c>
      <c r="U244" s="23">
        <v>-0.01</v>
      </c>
    </row>
    <row r="245" spans="1:21" x14ac:dyDescent="0.3">
      <c r="A245" s="49"/>
      <c r="B245" s="50">
        <v>40938.333333333299</v>
      </c>
      <c r="C245" s="51"/>
      <c r="D245" s="23">
        <v>0.33</v>
      </c>
      <c r="E245" s="23">
        <v>-0.21</v>
      </c>
      <c r="F245" s="23">
        <v>-2.76</v>
      </c>
      <c r="G245" s="54">
        <v>7.64</v>
      </c>
      <c r="H245" s="23">
        <v>-0.5</v>
      </c>
      <c r="I245" s="23">
        <v>8.76</v>
      </c>
      <c r="J245" s="23"/>
      <c r="K245" s="23"/>
      <c r="L245" s="54"/>
      <c r="M245" s="54"/>
      <c r="N245" s="55"/>
      <c r="O245" s="54"/>
      <c r="P245" s="23">
        <v>1.35</v>
      </c>
      <c r="Q245" s="23">
        <v>17.02</v>
      </c>
      <c r="R245" s="54">
        <v>3.9</v>
      </c>
      <c r="S245" s="54">
        <v>20.399999999999999</v>
      </c>
      <c r="T245" s="23">
        <v>0.02</v>
      </c>
      <c r="U245" s="23">
        <v>0.03</v>
      </c>
    </row>
    <row r="246" spans="1:21" x14ac:dyDescent="0.3">
      <c r="A246" s="49"/>
      <c r="B246" s="50">
        <v>40939.333333333299</v>
      </c>
      <c r="C246" s="51"/>
      <c r="D246" s="23">
        <v>0.31</v>
      </c>
      <c r="E246" s="23">
        <v>-0.17</v>
      </c>
      <c r="F246" s="23">
        <v>-2.7</v>
      </c>
      <c r="G246" s="54">
        <v>7.91</v>
      </c>
      <c r="H246" s="23">
        <v>-0.47</v>
      </c>
      <c r="I246" s="23">
        <v>8.73</v>
      </c>
      <c r="J246" s="23"/>
      <c r="K246" s="23"/>
      <c r="L246" s="54"/>
      <c r="M246" s="54"/>
      <c r="N246" s="55"/>
      <c r="O246" s="54"/>
      <c r="P246" s="23">
        <v>1.41</v>
      </c>
      <c r="Q246" s="23">
        <v>17.04</v>
      </c>
      <c r="R246" s="54">
        <v>3.88</v>
      </c>
      <c r="S246" s="54">
        <v>20.46</v>
      </c>
      <c r="T246" s="23">
        <v>0.01</v>
      </c>
      <c r="U246" s="23">
        <v>0.04</v>
      </c>
    </row>
    <row r="247" spans="1:21" x14ac:dyDescent="0.3">
      <c r="A247" s="49"/>
      <c r="B247" s="50">
        <v>40940.333333333299</v>
      </c>
      <c r="C247" s="51"/>
      <c r="D247" s="23">
        <v>0.33</v>
      </c>
      <c r="E247" s="23">
        <v>-0.17</v>
      </c>
      <c r="F247" s="23">
        <v>-2.56</v>
      </c>
      <c r="G247" s="54">
        <v>7.82</v>
      </c>
      <c r="H247" s="23">
        <v>-0.49</v>
      </c>
      <c r="I247" s="23">
        <v>8.74</v>
      </c>
      <c r="J247" s="23"/>
      <c r="K247" s="23"/>
      <c r="L247" s="54"/>
      <c r="M247" s="54"/>
      <c r="N247" s="55"/>
      <c r="O247" s="54"/>
      <c r="P247" s="23">
        <v>1.55</v>
      </c>
      <c r="Q247" s="23">
        <v>17.12</v>
      </c>
      <c r="R247" s="54">
        <v>3.89</v>
      </c>
      <c r="S247" s="54">
        <v>20.43</v>
      </c>
      <c r="T247" s="23">
        <v>-0.01</v>
      </c>
      <c r="U247" s="23">
        <v>0.05</v>
      </c>
    </row>
    <row r="248" spans="1:21" x14ac:dyDescent="0.3">
      <c r="A248" s="49"/>
      <c r="B248" s="50">
        <v>40941.333333333299</v>
      </c>
      <c r="C248" s="51"/>
      <c r="D248" s="23">
        <v>0.34</v>
      </c>
      <c r="E248" s="23">
        <v>-0.21</v>
      </c>
      <c r="F248" s="23">
        <v>-2.59</v>
      </c>
      <c r="G248" s="54">
        <v>7.82</v>
      </c>
      <c r="H248" s="23">
        <v>-0.44</v>
      </c>
      <c r="I248" s="23">
        <v>8.7200000000000006</v>
      </c>
      <c r="J248" s="23"/>
      <c r="K248" s="23"/>
      <c r="L248" s="54"/>
      <c r="M248" s="54"/>
      <c r="N248" s="55"/>
      <c r="O248" s="54"/>
      <c r="P248" s="23">
        <v>1.49</v>
      </c>
      <c r="Q248" s="23">
        <v>17.04</v>
      </c>
      <c r="R248" s="54">
        <v>3.88</v>
      </c>
      <c r="S248" s="54">
        <v>20.51</v>
      </c>
      <c r="T248" s="23">
        <v>-0.05</v>
      </c>
      <c r="U248" s="23">
        <v>0.03</v>
      </c>
    </row>
    <row r="249" spans="1:21" x14ac:dyDescent="0.3">
      <c r="A249" s="49"/>
      <c r="B249" s="50">
        <v>40942.333333333299</v>
      </c>
      <c r="C249" s="51"/>
      <c r="D249" s="23">
        <v>0.32</v>
      </c>
      <c r="E249" s="23">
        <v>-0.2</v>
      </c>
      <c r="F249" s="23">
        <v>-2.5299999999999998</v>
      </c>
      <c r="G249" s="54">
        <v>7.85</v>
      </c>
      <c r="H249" s="23">
        <v>-0.47</v>
      </c>
      <c r="I249" s="23">
        <v>8.73</v>
      </c>
      <c r="J249" s="23"/>
      <c r="K249" s="23"/>
      <c r="L249" s="54"/>
      <c r="M249" s="54"/>
      <c r="N249" s="55"/>
      <c r="O249" s="54"/>
      <c r="P249" s="23">
        <v>1.49</v>
      </c>
      <c r="Q249" s="23">
        <v>17.239999999999998</v>
      </c>
      <c r="R249" s="54">
        <v>3.89</v>
      </c>
      <c r="S249" s="54">
        <v>20.46</v>
      </c>
      <c r="T249" s="23">
        <v>-0.04</v>
      </c>
      <c r="U249" s="23">
        <v>0.03</v>
      </c>
    </row>
    <row r="250" spans="1:21" x14ac:dyDescent="0.3">
      <c r="A250" s="49"/>
      <c r="B250" s="50">
        <v>40943.333333333299</v>
      </c>
      <c r="C250" s="51"/>
      <c r="D250" s="23">
        <v>0.22</v>
      </c>
      <c r="E250" s="23">
        <v>0.1</v>
      </c>
      <c r="F250" s="23">
        <v>-2.5299999999999998</v>
      </c>
      <c r="G250" s="54">
        <v>7.83</v>
      </c>
      <c r="H250" s="23">
        <v>-0.45</v>
      </c>
      <c r="I250" s="23">
        <v>8.6999999999999993</v>
      </c>
      <c r="J250" s="23"/>
      <c r="K250" s="23"/>
      <c r="L250" s="54"/>
      <c r="M250" s="54"/>
      <c r="N250" s="55"/>
      <c r="O250" s="54"/>
      <c r="P250" s="23">
        <v>1.36</v>
      </c>
      <c r="Q250" s="23">
        <v>17.07</v>
      </c>
      <c r="R250" s="54">
        <v>3.88</v>
      </c>
      <c r="S250" s="54">
        <v>20.5</v>
      </c>
      <c r="T250" s="23">
        <v>7.0000000000000007E-2</v>
      </c>
      <c r="U250" s="23">
        <v>0.02</v>
      </c>
    </row>
    <row r="251" spans="1:21" x14ac:dyDescent="0.3">
      <c r="A251" s="49"/>
      <c r="B251" s="50">
        <v>40944.333333333299</v>
      </c>
      <c r="C251" s="51"/>
      <c r="D251" s="23">
        <v>0.4</v>
      </c>
      <c r="E251" s="23">
        <v>-0.27</v>
      </c>
      <c r="F251" s="23">
        <v>-2.5</v>
      </c>
      <c r="G251" s="54">
        <v>7.71</v>
      </c>
      <c r="H251" s="23">
        <v>-0.45</v>
      </c>
      <c r="I251" s="23">
        <v>8.7200000000000006</v>
      </c>
      <c r="J251" s="23"/>
      <c r="K251" s="23"/>
      <c r="L251" s="54"/>
      <c r="M251" s="54"/>
      <c r="N251" s="55"/>
      <c r="O251" s="54"/>
      <c r="P251" s="23">
        <v>1.5</v>
      </c>
      <c r="Q251" s="23">
        <v>17.09</v>
      </c>
      <c r="R251" s="54">
        <v>3.86</v>
      </c>
      <c r="S251" s="54">
        <v>20.51</v>
      </c>
      <c r="T251" s="23">
        <v>-0.04</v>
      </c>
      <c r="U251" s="23">
        <v>-0.02</v>
      </c>
    </row>
    <row r="252" spans="1:21" x14ac:dyDescent="0.3">
      <c r="A252" s="49"/>
      <c r="B252" s="50">
        <v>40945.333333333299</v>
      </c>
      <c r="C252" s="51"/>
      <c r="D252" s="23">
        <v>0.26</v>
      </c>
      <c r="E252" s="23">
        <v>0.01</v>
      </c>
      <c r="F252" s="23">
        <v>-2.5</v>
      </c>
      <c r="G252" s="54">
        <v>7.77</v>
      </c>
      <c r="H252" s="23">
        <v>-0.44</v>
      </c>
      <c r="I252" s="23">
        <v>8.6999999999999993</v>
      </c>
      <c r="J252" s="23"/>
      <c r="K252" s="23"/>
      <c r="L252" s="54"/>
      <c r="M252" s="54"/>
      <c r="N252" s="55"/>
      <c r="O252" s="54"/>
      <c r="P252" s="23">
        <v>1.6</v>
      </c>
      <c r="Q252" s="23">
        <v>17.09</v>
      </c>
      <c r="R252" s="54">
        <v>3.86</v>
      </c>
      <c r="S252" s="54">
        <v>20.48</v>
      </c>
      <c r="T252" s="23">
        <v>-0.03</v>
      </c>
      <c r="U252" s="23">
        <v>-0.01</v>
      </c>
    </row>
    <row r="253" spans="1:21" x14ac:dyDescent="0.3">
      <c r="A253" s="49"/>
      <c r="B253" s="50">
        <v>40946.333333333299</v>
      </c>
      <c r="C253" s="51"/>
      <c r="D253" s="23">
        <v>0.42</v>
      </c>
      <c r="E253" s="23">
        <v>-0.2</v>
      </c>
      <c r="F253" s="23">
        <v>-2.62</v>
      </c>
      <c r="G253" s="54">
        <v>7.88</v>
      </c>
      <c r="H253" s="23">
        <v>-0.44</v>
      </c>
      <c r="I253" s="23">
        <v>8.6999999999999993</v>
      </c>
      <c r="J253" s="23"/>
      <c r="K253" s="23"/>
      <c r="L253" s="54"/>
      <c r="M253" s="54"/>
      <c r="N253" s="55"/>
      <c r="O253" s="54"/>
      <c r="P253" s="23">
        <v>1.4</v>
      </c>
      <c r="Q253" s="23">
        <v>17.239999999999998</v>
      </c>
      <c r="R253" s="54">
        <v>3.88</v>
      </c>
      <c r="S253" s="54">
        <v>20.48</v>
      </c>
      <c r="T253" s="23">
        <v>0.04</v>
      </c>
      <c r="U253" s="23">
        <v>-0.01</v>
      </c>
    </row>
    <row r="254" spans="1:21" x14ac:dyDescent="0.3">
      <c r="A254" s="49"/>
      <c r="B254" s="50">
        <v>40947.333333333299</v>
      </c>
      <c r="C254" s="51"/>
      <c r="D254" s="23">
        <v>0.37</v>
      </c>
      <c r="E254" s="23">
        <v>-0.04</v>
      </c>
      <c r="F254" s="23">
        <v>-2.63</v>
      </c>
      <c r="G254" s="54">
        <v>7.72</v>
      </c>
      <c r="H254" s="23">
        <v>-0.47</v>
      </c>
      <c r="I254" s="23">
        <v>8.7100000000000009</v>
      </c>
      <c r="J254" s="23"/>
      <c r="K254" s="23"/>
      <c r="L254" s="54"/>
      <c r="M254" s="54"/>
      <c r="N254" s="55"/>
      <c r="O254" s="54"/>
      <c r="P254" s="23">
        <v>1.43</v>
      </c>
      <c r="Q254" s="23">
        <v>17.100000000000001</v>
      </c>
      <c r="R254" s="54">
        <v>3.86</v>
      </c>
      <c r="S254" s="54">
        <v>20.5</v>
      </c>
      <c r="T254" s="23">
        <v>0.02</v>
      </c>
      <c r="U254" s="23">
        <v>-0.03</v>
      </c>
    </row>
    <row r="255" spans="1:21" x14ac:dyDescent="0.3">
      <c r="A255" s="49"/>
      <c r="B255" s="50">
        <v>40948.333333333299</v>
      </c>
      <c r="C255" s="51"/>
      <c r="D255" s="23">
        <v>0.38</v>
      </c>
      <c r="E255" s="23">
        <v>-0.11</v>
      </c>
      <c r="F255" s="23">
        <v>-2.5099999999999998</v>
      </c>
      <c r="G255" s="54">
        <v>8.02</v>
      </c>
      <c r="H255" s="23">
        <v>-0.45</v>
      </c>
      <c r="I255" s="23">
        <v>8.84</v>
      </c>
      <c r="J255" s="23"/>
      <c r="K255" s="23"/>
      <c r="L255" s="54"/>
      <c r="M255" s="54"/>
      <c r="N255" s="55"/>
      <c r="O255" s="54"/>
      <c r="P255" s="23">
        <v>1.52</v>
      </c>
      <c r="Q255" s="23">
        <v>17.11</v>
      </c>
      <c r="R255" s="54">
        <v>3.92</v>
      </c>
      <c r="S255" s="54">
        <v>20.41</v>
      </c>
      <c r="T255" s="23">
        <v>-0.02</v>
      </c>
      <c r="U255" s="23">
        <v>-0.05</v>
      </c>
    </row>
    <row r="256" spans="1:21" x14ac:dyDescent="0.3">
      <c r="A256" s="49"/>
      <c r="B256" s="50">
        <v>40949.333333333299</v>
      </c>
      <c r="C256" s="51"/>
      <c r="D256" s="23">
        <v>0.35</v>
      </c>
      <c r="E256" s="23">
        <v>-0.12</v>
      </c>
      <c r="F256" s="23">
        <v>-2.4300000000000002</v>
      </c>
      <c r="G256" s="54">
        <v>7.69</v>
      </c>
      <c r="H256" s="23">
        <v>-0.49</v>
      </c>
      <c r="I256" s="23">
        <v>8.7200000000000006</v>
      </c>
      <c r="J256" s="23"/>
      <c r="K256" s="23"/>
      <c r="L256" s="54"/>
      <c r="M256" s="54"/>
      <c r="N256" s="55"/>
      <c r="O256" s="54"/>
      <c r="P256" s="23">
        <v>1.42</v>
      </c>
      <c r="Q256" s="23">
        <v>16.98</v>
      </c>
      <c r="R256" s="54">
        <v>3.82</v>
      </c>
      <c r="S256" s="54">
        <v>20.55</v>
      </c>
      <c r="T256" s="23">
        <v>-0.08</v>
      </c>
      <c r="U256" s="23">
        <v>-0.08</v>
      </c>
    </row>
    <row r="257" spans="1:21" x14ac:dyDescent="0.3">
      <c r="A257" s="49"/>
      <c r="B257" s="50">
        <v>40950.333333333299</v>
      </c>
      <c r="C257" s="51"/>
      <c r="D257" s="23">
        <v>0.52</v>
      </c>
      <c r="E257" s="23">
        <v>-0.39</v>
      </c>
      <c r="F257" s="23">
        <v>-2.4500000000000002</v>
      </c>
      <c r="G257" s="54">
        <v>7.82</v>
      </c>
      <c r="H257" s="23">
        <v>-0.49</v>
      </c>
      <c r="I257" s="23">
        <v>8.7200000000000006</v>
      </c>
      <c r="J257" s="23"/>
      <c r="K257" s="23"/>
      <c r="L257" s="54"/>
      <c r="M257" s="54"/>
      <c r="N257" s="55"/>
      <c r="O257" s="54"/>
      <c r="P257" s="23">
        <v>1.45</v>
      </c>
      <c r="Q257" s="23">
        <v>16.96</v>
      </c>
      <c r="R257" s="54">
        <v>3.77</v>
      </c>
      <c r="S257" s="54">
        <v>20.61</v>
      </c>
      <c r="T257" s="23">
        <v>0.02</v>
      </c>
      <c r="U257" s="23">
        <v>-0.02</v>
      </c>
    </row>
    <row r="258" spans="1:21" x14ac:dyDescent="0.3">
      <c r="A258" s="49"/>
      <c r="B258" s="50">
        <v>40951.333333333299</v>
      </c>
      <c r="C258" s="51"/>
      <c r="D258" s="23">
        <v>0.61</v>
      </c>
      <c r="E258" s="23">
        <v>-0.51</v>
      </c>
      <c r="F258" s="23">
        <v>-2.6</v>
      </c>
      <c r="G258" s="54">
        <v>7.8</v>
      </c>
      <c r="H258" s="23">
        <v>-0.49</v>
      </c>
      <c r="I258" s="23">
        <v>8.67</v>
      </c>
      <c r="J258" s="23"/>
      <c r="K258" s="23"/>
      <c r="L258" s="54"/>
      <c r="M258" s="54"/>
      <c r="N258" s="55"/>
      <c r="O258" s="54"/>
      <c r="P258" s="23">
        <v>1.48</v>
      </c>
      <c r="Q258" s="23">
        <v>16.98</v>
      </c>
      <c r="R258" s="54">
        <v>3.77</v>
      </c>
      <c r="S258" s="54">
        <v>20.57</v>
      </c>
      <c r="T258" s="23">
        <v>0.02</v>
      </c>
      <c r="U258" s="23">
        <v>-0.05</v>
      </c>
    </row>
    <row r="259" spans="1:21" x14ac:dyDescent="0.3">
      <c r="A259" s="49"/>
      <c r="B259" s="50">
        <v>40952.333333333299</v>
      </c>
      <c r="C259" s="51"/>
      <c r="D259" s="23">
        <v>0.39</v>
      </c>
      <c r="E259" s="23">
        <v>-0.13</v>
      </c>
      <c r="F259" s="23">
        <v>-2.58</v>
      </c>
      <c r="G259" s="54">
        <v>7.82</v>
      </c>
      <c r="H259" s="23">
        <v>-0.47</v>
      </c>
      <c r="I259" s="23">
        <v>8.64</v>
      </c>
      <c r="J259" s="23"/>
      <c r="K259" s="23"/>
      <c r="L259" s="54"/>
      <c r="M259" s="54"/>
      <c r="N259" s="55"/>
      <c r="O259" s="54"/>
      <c r="P259" s="23">
        <v>1.46</v>
      </c>
      <c r="Q259" s="23">
        <v>16.98</v>
      </c>
      <c r="R259" s="54">
        <v>3.79</v>
      </c>
      <c r="S259" s="54">
        <v>20.53</v>
      </c>
      <c r="T259" s="23">
        <v>-0.08</v>
      </c>
      <c r="U259" s="23">
        <v>-0.09</v>
      </c>
    </row>
    <row r="260" spans="1:21" x14ac:dyDescent="0.3">
      <c r="A260" s="49"/>
      <c r="B260" s="50">
        <v>40953.333333333299</v>
      </c>
      <c r="C260" s="51"/>
      <c r="D260" s="23">
        <v>0.55000000000000004</v>
      </c>
      <c r="E260" s="23">
        <v>-0.56999999999999995</v>
      </c>
      <c r="F260" s="23">
        <v>-2.52</v>
      </c>
      <c r="G260" s="54">
        <v>7.8</v>
      </c>
      <c r="H260" s="23">
        <v>-0.47</v>
      </c>
      <c r="I260" s="23">
        <v>8.69</v>
      </c>
      <c r="J260" s="23"/>
      <c r="K260" s="23"/>
      <c r="L260" s="54"/>
      <c r="M260" s="54"/>
      <c r="N260" s="55"/>
      <c r="O260" s="54"/>
      <c r="P260" s="23">
        <v>1.46</v>
      </c>
      <c r="Q260" s="23">
        <v>17.04</v>
      </c>
      <c r="R260" s="54">
        <v>3.8</v>
      </c>
      <c r="S260" s="54">
        <v>20.58</v>
      </c>
      <c r="T260" s="23">
        <v>-0.01</v>
      </c>
      <c r="U260" s="23">
        <v>-0.09</v>
      </c>
    </row>
    <row r="261" spans="1:21" x14ac:dyDescent="0.3">
      <c r="A261" s="49"/>
      <c r="B261" s="50">
        <v>40954.333333333299</v>
      </c>
      <c r="C261" s="51"/>
      <c r="D261" s="23">
        <v>0.56000000000000005</v>
      </c>
      <c r="E261" s="23">
        <v>-0.61</v>
      </c>
      <c r="F261" s="23">
        <v>-2.5299999999999998</v>
      </c>
      <c r="G261" s="54">
        <v>7.78</v>
      </c>
      <c r="H261" s="23">
        <v>-0.49</v>
      </c>
      <c r="I261" s="23">
        <v>8.67</v>
      </c>
      <c r="J261" s="23"/>
      <c r="K261" s="23"/>
      <c r="L261" s="54"/>
      <c r="M261" s="54"/>
      <c r="N261" s="55"/>
      <c r="O261" s="54"/>
      <c r="P261" s="23">
        <v>1.49</v>
      </c>
      <c r="Q261" s="23">
        <v>16.920000000000002</v>
      </c>
      <c r="R261" s="54">
        <v>3.77</v>
      </c>
      <c r="S261" s="54">
        <v>20.57</v>
      </c>
      <c r="T261" s="23">
        <v>-0.01</v>
      </c>
      <c r="U261" s="23">
        <v>-7.0000000000000007E-2</v>
      </c>
    </row>
    <row r="262" spans="1:21" x14ac:dyDescent="0.3">
      <c r="A262" s="49"/>
      <c r="B262" s="50">
        <v>40955.333333333299</v>
      </c>
      <c r="C262" s="51"/>
      <c r="D262" s="23">
        <v>0.54</v>
      </c>
      <c r="E262" s="23">
        <v>-0.41</v>
      </c>
      <c r="F262" s="23">
        <v>-2.63</v>
      </c>
      <c r="G262" s="54">
        <v>7.78</v>
      </c>
      <c r="H262" s="23">
        <v>-0.49</v>
      </c>
      <c r="I262" s="23">
        <v>8.65</v>
      </c>
      <c r="J262" s="23"/>
      <c r="K262" s="23"/>
      <c r="L262" s="54"/>
      <c r="M262" s="54"/>
      <c r="N262" s="55"/>
      <c r="O262" s="54"/>
      <c r="P262" s="23">
        <v>1.66</v>
      </c>
      <c r="Q262" s="23">
        <v>17.170000000000002</v>
      </c>
      <c r="R262" s="54">
        <v>3.84</v>
      </c>
      <c r="S262" s="54">
        <v>20.49</v>
      </c>
      <c r="T262" s="23">
        <v>-0.05</v>
      </c>
      <c r="U262" s="23">
        <v>-7.0000000000000007E-2</v>
      </c>
    </row>
    <row r="263" spans="1:21" x14ac:dyDescent="0.3">
      <c r="A263" s="49"/>
      <c r="B263" s="50">
        <v>40956.333333333299</v>
      </c>
      <c r="C263" s="51"/>
      <c r="D263" s="23">
        <v>0.47</v>
      </c>
      <c r="E263" s="23">
        <v>-0.25</v>
      </c>
      <c r="F263" s="23">
        <v>-2.59</v>
      </c>
      <c r="G263" s="54">
        <v>7.83</v>
      </c>
      <c r="H263" s="23">
        <v>-0.49</v>
      </c>
      <c r="I263" s="23">
        <v>8.7100000000000009</v>
      </c>
      <c r="J263" s="23"/>
      <c r="K263" s="23"/>
      <c r="L263" s="54"/>
      <c r="M263" s="54"/>
      <c r="N263" s="55"/>
      <c r="O263" s="54"/>
      <c r="P263" s="23">
        <v>1.64</v>
      </c>
      <c r="Q263" s="23">
        <v>17.260000000000002</v>
      </c>
      <c r="R263" s="54">
        <v>3.82</v>
      </c>
      <c r="S263" s="54">
        <v>20.53</v>
      </c>
      <c r="T263" s="23">
        <v>-7.0000000000000007E-2</v>
      </c>
      <c r="U263" s="23">
        <v>-0.09</v>
      </c>
    </row>
    <row r="264" spans="1:21" x14ac:dyDescent="0.3">
      <c r="A264" s="49"/>
      <c r="B264" s="50">
        <v>40957.333333333299</v>
      </c>
      <c r="C264" s="51"/>
      <c r="D264" s="23">
        <v>0.51</v>
      </c>
      <c r="E264" s="23">
        <v>-0.45</v>
      </c>
      <c r="F264" s="23">
        <v>-2.6</v>
      </c>
      <c r="G264" s="54">
        <v>7.85</v>
      </c>
      <c r="H264" s="23">
        <v>-0.52</v>
      </c>
      <c r="I264" s="23">
        <v>8.73</v>
      </c>
      <c r="J264" s="23"/>
      <c r="K264" s="23"/>
      <c r="L264" s="54"/>
      <c r="M264" s="54"/>
      <c r="N264" s="55"/>
      <c r="O264" s="54"/>
      <c r="P264" s="23">
        <v>1.6</v>
      </c>
      <c r="Q264" s="23">
        <v>17.21</v>
      </c>
      <c r="R264" s="54">
        <v>3.88</v>
      </c>
      <c r="S264" s="54">
        <v>20.41</v>
      </c>
      <c r="T264" s="23">
        <v>-0.11</v>
      </c>
      <c r="U264" s="23">
        <v>-0.1</v>
      </c>
    </row>
    <row r="265" spans="1:21" x14ac:dyDescent="0.3">
      <c r="A265" s="49"/>
      <c r="B265" s="50">
        <v>40958.333333333299</v>
      </c>
      <c r="C265" s="51"/>
      <c r="D265" s="23">
        <v>0.48</v>
      </c>
      <c r="E265" s="23">
        <v>-0.34</v>
      </c>
      <c r="F265" s="23">
        <v>-2.5499999999999998</v>
      </c>
      <c r="G265" s="54">
        <v>7.79</v>
      </c>
      <c r="H265" s="23">
        <v>-0.5</v>
      </c>
      <c r="I265" s="23">
        <v>8.64</v>
      </c>
      <c r="J265" s="23"/>
      <c r="K265" s="23"/>
      <c r="L265" s="54"/>
      <c r="M265" s="54"/>
      <c r="N265" s="55"/>
      <c r="O265" s="54"/>
      <c r="P265" s="23">
        <v>1.66</v>
      </c>
      <c r="Q265" s="23">
        <v>17.11</v>
      </c>
      <c r="R265" s="54">
        <v>3.79</v>
      </c>
      <c r="S265" s="54">
        <v>20.54</v>
      </c>
      <c r="T265" s="23">
        <v>-0.01</v>
      </c>
      <c r="U265" s="23">
        <v>-0.06</v>
      </c>
    </row>
    <row r="266" spans="1:21" x14ac:dyDescent="0.3">
      <c r="A266" s="49"/>
      <c r="B266" s="50">
        <v>40959.333333333299</v>
      </c>
      <c r="C266" s="51"/>
      <c r="D266" s="23">
        <v>0.52</v>
      </c>
      <c r="E266" s="23">
        <v>-0.43</v>
      </c>
      <c r="F266" s="23">
        <v>-2.48</v>
      </c>
      <c r="G266" s="54">
        <v>7.96</v>
      </c>
      <c r="H266" s="23">
        <v>-0.54</v>
      </c>
      <c r="I266" s="23">
        <v>8.57</v>
      </c>
      <c r="J266" s="23"/>
      <c r="K266" s="23"/>
      <c r="L266" s="54"/>
      <c r="M266" s="54"/>
      <c r="N266" s="55"/>
      <c r="O266" s="54"/>
      <c r="P266" s="23">
        <v>1.81</v>
      </c>
      <c r="Q266" s="23">
        <v>17.45</v>
      </c>
      <c r="R266" s="54">
        <v>3.64</v>
      </c>
      <c r="S266" s="54">
        <v>20.6</v>
      </c>
      <c r="T266" s="23">
        <v>-0.03</v>
      </c>
      <c r="U266" s="23">
        <v>-0.09</v>
      </c>
    </row>
    <row r="267" spans="1:21" x14ac:dyDescent="0.3">
      <c r="A267" s="49"/>
      <c r="B267" s="50">
        <v>40960.333333333299</v>
      </c>
      <c r="C267" s="51"/>
      <c r="D267" s="23">
        <v>0.57999999999999996</v>
      </c>
      <c r="E267" s="23">
        <v>-0.45</v>
      </c>
      <c r="F267" s="23">
        <v>-2.5099999999999998</v>
      </c>
      <c r="G267" s="54">
        <v>7.9</v>
      </c>
      <c r="H267" s="23">
        <v>-0.51</v>
      </c>
      <c r="I267" s="23">
        <v>8.6</v>
      </c>
      <c r="J267" s="23"/>
      <c r="K267" s="23"/>
      <c r="L267" s="54"/>
      <c r="M267" s="54"/>
      <c r="N267" s="55"/>
      <c r="O267" s="54"/>
      <c r="P267" s="23">
        <v>1.76</v>
      </c>
      <c r="Q267" s="23">
        <v>17.059999999999999</v>
      </c>
      <c r="R267" s="54">
        <v>3.65</v>
      </c>
      <c r="S267" s="54">
        <v>20.59</v>
      </c>
      <c r="T267" s="23">
        <v>0.02</v>
      </c>
      <c r="U267" s="23">
        <v>-7.0000000000000007E-2</v>
      </c>
    </row>
    <row r="268" spans="1:21" x14ac:dyDescent="0.3">
      <c r="A268" s="49"/>
      <c r="B268" s="50">
        <v>40961.333333333299</v>
      </c>
      <c r="C268" s="51"/>
      <c r="D268" s="23">
        <v>0.63</v>
      </c>
      <c r="E268" s="23">
        <v>-0.47</v>
      </c>
      <c r="F268" s="23">
        <v>-2.71</v>
      </c>
      <c r="G268" s="54">
        <v>7.82</v>
      </c>
      <c r="H268" s="23">
        <v>-0.54</v>
      </c>
      <c r="I268" s="23">
        <v>8.68</v>
      </c>
      <c r="J268" s="23"/>
      <c r="K268" s="23"/>
      <c r="L268" s="54"/>
      <c r="M268" s="54"/>
      <c r="N268" s="55"/>
      <c r="O268" s="54"/>
      <c r="P268" s="23">
        <v>1.73</v>
      </c>
      <c r="Q268" s="23">
        <v>17.100000000000001</v>
      </c>
      <c r="R268" s="54">
        <v>3.83</v>
      </c>
      <c r="S268" s="54">
        <v>20.420000000000002</v>
      </c>
      <c r="T268" s="23">
        <v>-0.08</v>
      </c>
      <c r="U268" s="23">
        <v>-0.12</v>
      </c>
    </row>
    <row r="269" spans="1:21" x14ac:dyDescent="0.3">
      <c r="A269" s="49"/>
      <c r="B269" s="50">
        <v>40962.333333333299</v>
      </c>
      <c r="C269" s="51"/>
      <c r="D269" s="23">
        <v>0.6</v>
      </c>
      <c r="E269" s="23">
        <v>-0.48</v>
      </c>
      <c r="F269" s="23">
        <v>-2.48</v>
      </c>
      <c r="G269" s="54">
        <v>7.89</v>
      </c>
      <c r="H269" s="23">
        <v>-0.51</v>
      </c>
      <c r="I269" s="23">
        <v>8.7100000000000009</v>
      </c>
      <c r="J269" s="23"/>
      <c r="K269" s="23"/>
      <c r="L269" s="54"/>
      <c r="M269" s="54"/>
      <c r="N269" s="55"/>
      <c r="O269" s="54"/>
      <c r="P269" s="23">
        <v>1.74</v>
      </c>
      <c r="Q269" s="23">
        <v>17.18</v>
      </c>
      <c r="R269" s="54">
        <v>3.9</v>
      </c>
      <c r="S269" s="54">
        <v>20.36</v>
      </c>
      <c r="T269" s="23">
        <v>-0.13</v>
      </c>
      <c r="U269" s="23">
        <v>-0.13</v>
      </c>
    </row>
    <row r="270" spans="1:21" x14ac:dyDescent="0.3">
      <c r="A270" s="49"/>
      <c r="B270" s="50">
        <v>40963.333333333299</v>
      </c>
      <c r="C270" s="51"/>
      <c r="D270" s="23">
        <v>0.6</v>
      </c>
      <c r="E270" s="23">
        <v>-0.36</v>
      </c>
      <c r="F270" s="23">
        <v>-2.48</v>
      </c>
      <c r="G270" s="54">
        <v>7.93</v>
      </c>
      <c r="H270" s="23">
        <v>-0.52</v>
      </c>
      <c r="I270" s="23">
        <v>8.65</v>
      </c>
      <c r="J270" s="23"/>
      <c r="K270" s="23"/>
      <c r="L270" s="54"/>
      <c r="M270" s="54"/>
      <c r="N270" s="55"/>
      <c r="O270" s="54"/>
      <c r="P270" s="23">
        <v>1.79</v>
      </c>
      <c r="Q270" s="23">
        <v>17.12</v>
      </c>
      <c r="R270" s="54">
        <v>3.78</v>
      </c>
      <c r="S270" s="54">
        <v>20.48</v>
      </c>
      <c r="T270" s="23">
        <v>-0.04</v>
      </c>
      <c r="U270" s="23">
        <v>-0.08</v>
      </c>
    </row>
    <row r="271" spans="1:21" x14ac:dyDescent="0.3">
      <c r="A271" s="49"/>
      <c r="B271" s="50">
        <v>40964.333333333299</v>
      </c>
      <c r="C271" s="51"/>
      <c r="D271" s="23">
        <v>0.61</v>
      </c>
      <c r="E271" s="23">
        <v>-0.39</v>
      </c>
      <c r="F271" s="23">
        <v>-2.57</v>
      </c>
      <c r="G271" s="54">
        <v>7.59</v>
      </c>
      <c r="H271" s="23">
        <v>-0.53</v>
      </c>
      <c r="I271" s="23">
        <v>8.6199999999999992</v>
      </c>
      <c r="J271" s="23"/>
      <c r="K271" s="23"/>
      <c r="L271" s="54"/>
      <c r="M271" s="54"/>
      <c r="N271" s="55"/>
      <c r="O271" s="54"/>
      <c r="P271" s="23">
        <v>1.18</v>
      </c>
      <c r="Q271" s="23">
        <v>17.32</v>
      </c>
      <c r="R271" s="54">
        <v>3.76</v>
      </c>
      <c r="S271" s="54">
        <v>20.48</v>
      </c>
      <c r="T271" s="23">
        <v>-0.04</v>
      </c>
      <c r="U271" s="23">
        <v>-0.12</v>
      </c>
    </row>
    <row r="272" spans="1:21" x14ac:dyDescent="0.3">
      <c r="A272" s="49"/>
      <c r="B272" s="50">
        <v>40965.333333333299</v>
      </c>
      <c r="C272" s="51"/>
      <c r="D272" s="23">
        <v>0.65</v>
      </c>
      <c r="E272" s="23">
        <v>-0.42</v>
      </c>
      <c r="F272" s="23">
        <v>-2.63</v>
      </c>
      <c r="G272" s="54">
        <v>7.79</v>
      </c>
      <c r="H272" s="23">
        <v>-0.53</v>
      </c>
      <c r="I272" s="23">
        <v>8.65</v>
      </c>
      <c r="J272" s="23"/>
      <c r="K272" s="23"/>
      <c r="L272" s="54"/>
      <c r="M272" s="54"/>
      <c r="N272" s="55"/>
      <c r="O272" s="54"/>
      <c r="P272" s="23">
        <v>1.42</v>
      </c>
      <c r="Q272" s="23">
        <v>17.27</v>
      </c>
      <c r="R272" s="54">
        <v>3.83</v>
      </c>
      <c r="S272" s="54">
        <v>20.41</v>
      </c>
      <c r="T272" s="23">
        <v>-0.09</v>
      </c>
      <c r="U272" s="23">
        <v>-0.14000000000000001</v>
      </c>
    </row>
    <row r="273" spans="1:21" x14ac:dyDescent="0.3">
      <c r="A273" s="49"/>
      <c r="B273" s="50">
        <v>40966.333333333299</v>
      </c>
      <c r="C273" s="51"/>
      <c r="D273" s="23">
        <v>0.62</v>
      </c>
      <c r="E273" s="23">
        <v>-0.33</v>
      </c>
      <c r="F273" s="23">
        <v>-2.64</v>
      </c>
      <c r="G273" s="54">
        <v>7.73</v>
      </c>
      <c r="H273" s="23">
        <v>-0.53</v>
      </c>
      <c r="I273" s="23">
        <v>8.64</v>
      </c>
      <c r="J273" s="23"/>
      <c r="K273" s="23"/>
      <c r="L273" s="54"/>
      <c r="M273" s="54"/>
      <c r="N273" s="55"/>
      <c r="O273" s="54"/>
      <c r="P273" s="23">
        <v>1.67</v>
      </c>
      <c r="Q273" s="23">
        <v>17.18</v>
      </c>
      <c r="R273" s="54">
        <v>3.84</v>
      </c>
      <c r="S273" s="54">
        <v>20.45</v>
      </c>
      <c r="T273" s="23">
        <v>-0.08</v>
      </c>
      <c r="U273" s="23">
        <v>-0.12</v>
      </c>
    </row>
    <row r="274" spans="1:21" x14ac:dyDescent="0.3">
      <c r="A274" s="49"/>
      <c r="B274" s="50">
        <v>40967.333333333299</v>
      </c>
      <c r="C274" s="51"/>
      <c r="D274" s="23">
        <v>0.59</v>
      </c>
      <c r="E274" s="23">
        <v>-0.32</v>
      </c>
      <c r="F274" s="23">
        <v>-2.4700000000000002</v>
      </c>
      <c r="G274" s="54">
        <v>7.75</v>
      </c>
      <c r="H274" s="23">
        <v>-0.52</v>
      </c>
      <c r="I274" s="23">
        <v>8.6300000000000008</v>
      </c>
      <c r="J274" s="23"/>
      <c r="K274" s="23"/>
      <c r="L274" s="54"/>
      <c r="M274" s="54"/>
      <c r="N274" s="55"/>
      <c r="O274" s="54"/>
      <c r="P274" s="23">
        <v>1.64</v>
      </c>
      <c r="Q274" s="23">
        <v>16.87</v>
      </c>
      <c r="R274" s="54">
        <v>3.78</v>
      </c>
      <c r="S274" s="54">
        <v>20.37</v>
      </c>
      <c r="T274" s="23">
        <v>-0.15</v>
      </c>
      <c r="U274" s="23">
        <v>-0.15</v>
      </c>
    </row>
    <row r="275" spans="1:21" x14ac:dyDescent="0.3">
      <c r="A275" s="49"/>
      <c r="B275" s="50">
        <v>40968.333333333299</v>
      </c>
      <c r="C275" s="51"/>
      <c r="D275" s="23">
        <v>0.68</v>
      </c>
      <c r="E275" s="23">
        <v>-0.38</v>
      </c>
      <c r="F275" s="23">
        <v>-2.62</v>
      </c>
      <c r="G275" s="54">
        <v>7.58</v>
      </c>
      <c r="H275" s="23">
        <v>-0.78</v>
      </c>
      <c r="I275" s="23">
        <v>8.5299999999999994</v>
      </c>
      <c r="J275" s="23"/>
      <c r="K275" s="23"/>
      <c r="L275" s="54"/>
      <c r="M275" s="54"/>
      <c r="N275" s="55"/>
      <c r="O275" s="54"/>
      <c r="P275" s="23">
        <v>1.66</v>
      </c>
      <c r="Q275" s="23">
        <v>16.95</v>
      </c>
      <c r="R275" s="54">
        <v>3.75</v>
      </c>
      <c r="S275" s="54">
        <v>20.29</v>
      </c>
      <c r="T275" s="23">
        <v>-0.14000000000000001</v>
      </c>
      <c r="U275" s="23">
        <v>-0.2</v>
      </c>
    </row>
    <row r="276" spans="1:21" x14ac:dyDescent="0.3">
      <c r="A276" s="49"/>
      <c r="B276" s="50">
        <v>40969.333333333299</v>
      </c>
      <c r="C276" s="51"/>
      <c r="D276" s="23">
        <v>0.62</v>
      </c>
      <c r="E276" s="23">
        <v>-0.37</v>
      </c>
      <c r="F276" s="23">
        <v>-2.7</v>
      </c>
      <c r="G276" s="54">
        <v>7.78</v>
      </c>
      <c r="H276" s="23">
        <v>-0.53</v>
      </c>
      <c r="I276" s="23">
        <v>8.5399999999999991</v>
      </c>
      <c r="J276" s="23"/>
      <c r="K276" s="23"/>
      <c r="L276" s="54"/>
      <c r="M276" s="54"/>
      <c r="N276" s="55"/>
      <c r="O276" s="54"/>
      <c r="P276" s="23">
        <v>1.59</v>
      </c>
      <c r="Q276" s="23">
        <v>16.84</v>
      </c>
      <c r="R276" s="54">
        <v>3.8</v>
      </c>
      <c r="S276" s="54">
        <v>20.14</v>
      </c>
      <c r="T276" s="23">
        <v>-0.08</v>
      </c>
      <c r="U276" s="23">
        <v>-0.2</v>
      </c>
    </row>
    <row r="277" spans="1:21" x14ac:dyDescent="0.3">
      <c r="A277" s="49"/>
      <c r="B277" s="50">
        <v>40970.333333333299</v>
      </c>
      <c r="C277" s="51"/>
      <c r="D277" s="23">
        <v>0.68</v>
      </c>
      <c r="E277" s="23">
        <v>-0.42</v>
      </c>
      <c r="F277" s="23">
        <v>-2.58</v>
      </c>
      <c r="G277" s="54">
        <v>7.65</v>
      </c>
      <c r="H277" s="23">
        <v>-0.53</v>
      </c>
      <c r="I277" s="23">
        <v>8.49</v>
      </c>
      <c r="J277" s="23"/>
      <c r="K277" s="23"/>
      <c r="L277" s="54"/>
      <c r="M277" s="54"/>
      <c r="N277" s="55"/>
      <c r="O277" s="54"/>
      <c r="P277" s="23">
        <v>1.63</v>
      </c>
      <c r="Q277" s="23">
        <v>16.760000000000002</v>
      </c>
      <c r="R277" s="54">
        <v>3.89</v>
      </c>
      <c r="S277" s="54">
        <v>19.920000000000002</v>
      </c>
      <c r="T277" s="23">
        <v>-0.08</v>
      </c>
      <c r="U277" s="23">
        <v>-0.15</v>
      </c>
    </row>
    <row r="278" spans="1:21" x14ac:dyDescent="0.3">
      <c r="A278" s="49"/>
      <c r="B278" s="50">
        <v>40971.333333333299</v>
      </c>
      <c r="C278" s="51"/>
      <c r="D278" s="23">
        <v>0.72</v>
      </c>
      <c r="E278" s="23">
        <v>-0.52</v>
      </c>
      <c r="F278" s="23">
        <v>-2.62</v>
      </c>
      <c r="G278" s="54">
        <v>7.69</v>
      </c>
      <c r="H278" s="23">
        <v>-0.55000000000000004</v>
      </c>
      <c r="I278" s="23">
        <v>8.44</v>
      </c>
      <c r="J278" s="23"/>
      <c r="K278" s="23"/>
      <c r="L278" s="54"/>
      <c r="M278" s="54"/>
      <c r="N278" s="55"/>
      <c r="O278" s="54"/>
      <c r="P278" s="23">
        <v>1.56</v>
      </c>
      <c r="Q278" s="23">
        <v>16.63</v>
      </c>
      <c r="R278" s="54">
        <v>3.75</v>
      </c>
      <c r="S278" s="54">
        <v>19.98</v>
      </c>
      <c r="T278" s="23">
        <v>-0.17</v>
      </c>
      <c r="U278" s="23">
        <v>-0.28000000000000003</v>
      </c>
    </row>
    <row r="279" spans="1:21" x14ac:dyDescent="0.3">
      <c r="A279" s="49"/>
      <c r="B279" s="50">
        <v>40972.333333333299</v>
      </c>
      <c r="C279" s="51"/>
      <c r="D279" s="23">
        <v>0.85</v>
      </c>
      <c r="E279" s="23">
        <v>-0.69</v>
      </c>
      <c r="F279" s="23">
        <v>-2.52</v>
      </c>
      <c r="G279" s="54">
        <v>7.53</v>
      </c>
      <c r="H279" s="23">
        <v>-0.53</v>
      </c>
      <c r="I279" s="23">
        <v>8.41</v>
      </c>
      <c r="J279" s="23"/>
      <c r="K279" s="23"/>
      <c r="L279" s="54"/>
      <c r="M279" s="54"/>
      <c r="N279" s="55"/>
      <c r="O279" s="54"/>
      <c r="P279" s="23">
        <v>1.54</v>
      </c>
      <c r="Q279" s="23">
        <v>16.5</v>
      </c>
      <c r="R279" s="54">
        <v>3.82</v>
      </c>
      <c r="S279" s="54">
        <v>19.73</v>
      </c>
      <c r="T279" s="23">
        <v>-0.2</v>
      </c>
      <c r="U279" s="23">
        <v>-0.37</v>
      </c>
    </row>
    <row r="280" spans="1:21" x14ac:dyDescent="0.3">
      <c r="A280" s="49"/>
      <c r="B280" s="50">
        <v>40973.333333333299</v>
      </c>
      <c r="C280" s="51"/>
      <c r="D280" s="23">
        <v>0.74</v>
      </c>
      <c r="E280" s="23">
        <v>-0.47</v>
      </c>
      <c r="F280" s="23">
        <v>-2.52</v>
      </c>
      <c r="G280" s="54">
        <v>7.49</v>
      </c>
      <c r="H280" s="23">
        <v>-0.52</v>
      </c>
      <c r="I280" s="23">
        <v>8.41</v>
      </c>
      <c r="J280" s="23"/>
      <c r="K280" s="23"/>
      <c r="L280" s="54"/>
      <c r="M280" s="54"/>
      <c r="N280" s="55"/>
      <c r="O280" s="54"/>
      <c r="P280" s="23">
        <v>1.44</v>
      </c>
      <c r="Q280" s="23">
        <v>16.54</v>
      </c>
      <c r="R280" s="54">
        <v>3.68</v>
      </c>
      <c r="S280" s="54">
        <v>19.82</v>
      </c>
      <c r="T280" s="23">
        <v>-0.21</v>
      </c>
      <c r="U280" s="23">
        <v>-0.38</v>
      </c>
    </row>
    <row r="281" spans="1:21" x14ac:dyDescent="0.3">
      <c r="A281" s="49"/>
      <c r="B281" s="50">
        <v>40974.333333333299</v>
      </c>
      <c r="C281" s="51"/>
      <c r="D281" s="23">
        <v>0.72</v>
      </c>
      <c r="E281" s="23">
        <v>-0.39</v>
      </c>
      <c r="F281" s="23">
        <v>-2.57</v>
      </c>
      <c r="G281" s="54">
        <v>7.47</v>
      </c>
      <c r="H281" s="23">
        <v>-0.56000000000000005</v>
      </c>
      <c r="I281" s="23">
        <v>8.43</v>
      </c>
      <c r="J281" s="23"/>
      <c r="K281" s="23"/>
      <c r="L281" s="54"/>
      <c r="M281" s="54"/>
      <c r="N281" s="55"/>
      <c r="O281" s="54"/>
      <c r="P281" s="23">
        <v>1.39</v>
      </c>
      <c r="Q281" s="23">
        <v>16.37</v>
      </c>
      <c r="R281" s="54">
        <v>3.8</v>
      </c>
      <c r="S281" s="54">
        <v>19.579999999999998</v>
      </c>
      <c r="T281" s="23">
        <v>-0.23</v>
      </c>
      <c r="U281" s="23">
        <v>-0.41</v>
      </c>
    </row>
    <row r="282" spans="1:21" x14ac:dyDescent="0.3">
      <c r="A282" s="49"/>
      <c r="B282" s="50">
        <v>40975.333333333299</v>
      </c>
      <c r="C282" s="51"/>
      <c r="D282" s="23">
        <v>0.8</v>
      </c>
      <c r="E282" s="23">
        <v>-0.62</v>
      </c>
      <c r="F282" s="23">
        <v>-2.57</v>
      </c>
      <c r="G282" s="54">
        <v>7.44</v>
      </c>
      <c r="H282" s="23">
        <v>-0.53</v>
      </c>
      <c r="I282" s="23">
        <v>8.36</v>
      </c>
      <c r="J282" s="23"/>
      <c r="K282" s="23"/>
      <c r="L282" s="54"/>
      <c r="M282" s="54"/>
      <c r="N282" s="55"/>
      <c r="O282" s="54"/>
      <c r="P282" s="23">
        <v>1.33</v>
      </c>
      <c r="Q282" s="23">
        <v>16.46</v>
      </c>
      <c r="R282" s="54">
        <v>3.7</v>
      </c>
      <c r="S282" s="54">
        <v>19.7</v>
      </c>
      <c r="T282" s="23">
        <v>-0.2</v>
      </c>
      <c r="U282" s="23">
        <v>-0.43</v>
      </c>
    </row>
    <row r="283" spans="1:21" x14ac:dyDescent="0.3">
      <c r="A283" s="49"/>
      <c r="B283" s="50">
        <v>40976.333333333299</v>
      </c>
      <c r="C283" s="51"/>
      <c r="D283" s="23">
        <v>0.89</v>
      </c>
      <c r="E283" s="23">
        <v>-0.64</v>
      </c>
      <c r="F283" s="23">
        <v>-2.5499999999999998</v>
      </c>
      <c r="G283" s="54">
        <v>7.42</v>
      </c>
      <c r="H283" s="23">
        <v>-0.53</v>
      </c>
      <c r="I283" s="23">
        <v>8.35</v>
      </c>
      <c r="J283" s="23"/>
      <c r="K283" s="23"/>
      <c r="L283" s="54"/>
      <c r="M283" s="54"/>
      <c r="N283" s="55"/>
      <c r="O283" s="54"/>
      <c r="P283" s="23">
        <v>1.34</v>
      </c>
      <c r="Q283" s="23">
        <v>16.420000000000002</v>
      </c>
      <c r="R283" s="54">
        <v>3.75</v>
      </c>
      <c r="S283" s="54">
        <v>19.57</v>
      </c>
      <c r="T283" s="23">
        <v>-0.21</v>
      </c>
      <c r="U283" s="23">
        <v>-0.43</v>
      </c>
    </row>
    <row r="284" spans="1:21" x14ac:dyDescent="0.3">
      <c r="A284" s="49"/>
      <c r="B284" s="50">
        <v>40977.333333333299</v>
      </c>
      <c r="C284" s="51"/>
      <c r="D284" s="23">
        <v>0.75</v>
      </c>
      <c r="E284" s="23">
        <v>-0.32</v>
      </c>
      <c r="F284" s="23">
        <v>-2.54</v>
      </c>
      <c r="G284" s="54">
        <v>7.43</v>
      </c>
      <c r="H284" s="23">
        <v>-0.53</v>
      </c>
      <c r="I284" s="23">
        <v>8.33</v>
      </c>
      <c r="J284" s="23"/>
      <c r="K284" s="23"/>
      <c r="L284" s="54"/>
      <c r="M284" s="54"/>
      <c r="N284" s="55"/>
      <c r="O284" s="54"/>
      <c r="P284" s="23">
        <v>1.38</v>
      </c>
      <c r="Q284" s="23">
        <v>16.23</v>
      </c>
      <c r="R284" s="54">
        <v>3.76</v>
      </c>
      <c r="S284" s="54">
        <v>19.53</v>
      </c>
      <c r="T284" s="23">
        <v>-0.22</v>
      </c>
      <c r="U284" s="23">
        <v>-0.43</v>
      </c>
    </row>
    <row r="285" spans="1:21" x14ac:dyDescent="0.3">
      <c r="A285" s="49"/>
      <c r="B285" s="50">
        <v>40978.333333333299</v>
      </c>
      <c r="C285" s="51"/>
      <c r="D285" s="23">
        <v>0.82</v>
      </c>
      <c r="E285" s="23">
        <v>-0.4</v>
      </c>
      <c r="F285" s="23">
        <v>-2.4700000000000002</v>
      </c>
      <c r="G285" s="54">
        <v>7.35</v>
      </c>
      <c r="H285" s="23">
        <v>-0.53</v>
      </c>
      <c r="I285" s="23">
        <v>8.33</v>
      </c>
      <c r="J285" s="23"/>
      <c r="K285" s="23"/>
      <c r="L285" s="54"/>
      <c r="M285" s="54"/>
      <c r="N285" s="55"/>
      <c r="O285" s="54"/>
      <c r="P285" s="23">
        <v>1.39</v>
      </c>
      <c r="Q285" s="23">
        <v>16.54</v>
      </c>
      <c r="R285" s="54">
        <v>3.84</v>
      </c>
      <c r="S285" s="54">
        <v>19.43</v>
      </c>
      <c r="T285" s="23">
        <v>-0.24</v>
      </c>
      <c r="U285" s="23">
        <v>-0.45</v>
      </c>
    </row>
    <row r="286" spans="1:21" x14ac:dyDescent="0.3">
      <c r="A286" s="49"/>
      <c r="B286" s="50">
        <v>40979.333333333299</v>
      </c>
      <c r="C286" s="51"/>
      <c r="D286" s="23">
        <v>0.81</v>
      </c>
      <c r="E286" s="23">
        <v>-0.4</v>
      </c>
      <c r="F286" s="23">
        <v>-2.5</v>
      </c>
      <c r="G286" s="54">
        <v>7.38</v>
      </c>
      <c r="H286" s="23">
        <v>-0.52</v>
      </c>
      <c r="I286" s="23">
        <v>8.3000000000000007</v>
      </c>
      <c r="J286" s="23"/>
      <c r="K286" s="23"/>
      <c r="L286" s="54"/>
      <c r="M286" s="54"/>
      <c r="N286" s="55"/>
      <c r="O286" s="54"/>
      <c r="P286" s="23">
        <v>1.34</v>
      </c>
      <c r="Q286" s="23">
        <v>16.54</v>
      </c>
      <c r="R286" s="54">
        <v>3.72</v>
      </c>
      <c r="S286" s="54">
        <v>19.54</v>
      </c>
      <c r="T286" s="23">
        <v>-0.27</v>
      </c>
      <c r="U286" s="23">
        <v>-0.45</v>
      </c>
    </row>
    <row r="287" spans="1:21" x14ac:dyDescent="0.3">
      <c r="A287" s="49"/>
      <c r="B287" s="50">
        <v>40980.333333333299</v>
      </c>
      <c r="C287" s="51"/>
      <c r="D287" s="23">
        <v>0.82</v>
      </c>
      <c r="E287" s="23">
        <v>-0.42</v>
      </c>
      <c r="F287" s="23">
        <v>-2.5099999999999998</v>
      </c>
      <c r="G287" s="54">
        <v>7.38</v>
      </c>
      <c r="H287" s="23">
        <v>-0.53</v>
      </c>
      <c r="I287" s="23">
        <v>8.3000000000000007</v>
      </c>
      <c r="J287" s="23"/>
      <c r="K287" s="23"/>
      <c r="L287" s="54"/>
      <c r="M287" s="54"/>
      <c r="N287" s="55"/>
      <c r="O287" s="54"/>
      <c r="P287" s="23">
        <v>1.43</v>
      </c>
      <c r="Q287" s="23">
        <v>16.45</v>
      </c>
      <c r="R287" s="54">
        <v>3.64</v>
      </c>
      <c r="S287" s="54">
        <v>19.59</v>
      </c>
      <c r="T287" s="23">
        <v>-0.3</v>
      </c>
      <c r="U287" s="23">
        <v>-0.48</v>
      </c>
    </row>
    <row r="288" spans="1:21" x14ac:dyDescent="0.3">
      <c r="A288" s="49"/>
      <c r="B288" s="50">
        <v>40981.333333333299</v>
      </c>
      <c r="C288" s="51"/>
      <c r="D288" s="23">
        <v>0.82</v>
      </c>
      <c r="E288" s="23">
        <v>-0.38</v>
      </c>
      <c r="F288" s="23">
        <v>-2.5099999999999998</v>
      </c>
      <c r="G288" s="54">
        <v>7.34</v>
      </c>
      <c r="H288" s="23">
        <v>-0.79</v>
      </c>
      <c r="I288" s="23">
        <v>8.2899999999999991</v>
      </c>
      <c r="J288" s="23"/>
      <c r="K288" s="23"/>
      <c r="L288" s="54"/>
      <c r="M288" s="54"/>
      <c r="N288" s="55"/>
      <c r="O288" s="54"/>
      <c r="P288" s="23">
        <v>1.49</v>
      </c>
      <c r="Q288" s="23">
        <v>16.57</v>
      </c>
      <c r="R288" s="54">
        <v>3.74</v>
      </c>
      <c r="S288" s="54">
        <v>19.46</v>
      </c>
      <c r="T288" s="23">
        <v>-0.32</v>
      </c>
      <c r="U288" s="23">
        <v>-0.51</v>
      </c>
    </row>
    <row r="289" spans="1:21" x14ac:dyDescent="0.3">
      <c r="A289" s="49"/>
      <c r="B289" s="50">
        <v>40982.333333333299</v>
      </c>
      <c r="C289" s="51"/>
      <c r="D289" s="23">
        <v>0.87</v>
      </c>
      <c r="E289" s="23">
        <v>-0.44</v>
      </c>
      <c r="F289" s="23">
        <v>-2.4700000000000002</v>
      </c>
      <c r="G289" s="54">
        <v>7.26</v>
      </c>
      <c r="H289" s="23">
        <v>-0.53</v>
      </c>
      <c r="I289" s="23">
        <v>8.24</v>
      </c>
      <c r="J289" s="23"/>
      <c r="K289" s="23"/>
      <c r="L289" s="54"/>
      <c r="M289" s="54"/>
      <c r="N289" s="55"/>
      <c r="O289" s="54"/>
      <c r="P289" s="23">
        <v>1.39</v>
      </c>
      <c r="Q289" s="23">
        <v>16.440000000000001</v>
      </c>
      <c r="R289" s="54">
        <v>3.62</v>
      </c>
      <c r="S289" s="54">
        <v>19.37</v>
      </c>
      <c r="T289" s="23">
        <v>-0.35</v>
      </c>
      <c r="U289" s="23">
        <v>-0.55000000000000004</v>
      </c>
    </row>
    <row r="290" spans="1:21" x14ac:dyDescent="0.3">
      <c r="A290" s="49"/>
      <c r="B290" s="50">
        <v>40983.333333333299</v>
      </c>
      <c r="C290" s="51"/>
      <c r="D290" s="23">
        <v>0.9</v>
      </c>
      <c r="E290" s="23">
        <v>-0.5</v>
      </c>
      <c r="F290" s="23">
        <v>-2.5</v>
      </c>
      <c r="G290" s="54">
        <v>7.24</v>
      </c>
      <c r="H290" s="23">
        <v>-0.52</v>
      </c>
      <c r="I290" s="23">
        <v>8.17</v>
      </c>
      <c r="J290" s="23"/>
      <c r="K290" s="23"/>
      <c r="L290" s="54"/>
      <c r="M290" s="54"/>
      <c r="N290" s="55"/>
      <c r="O290" s="54"/>
      <c r="P290" s="23">
        <v>1.46</v>
      </c>
      <c r="Q290" s="23">
        <v>16.14</v>
      </c>
      <c r="R290" s="54">
        <v>3.67</v>
      </c>
      <c r="S290" s="54">
        <v>19.22</v>
      </c>
      <c r="T290" s="23">
        <v>-0.36</v>
      </c>
      <c r="U290" s="23">
        <v>-0.59</v>
      </c>
    </row>
    <row r="291" spans="1:21" x14ac:dyDescent="0.3">
      <c r="A291" s="49"/>
      <c r="B291" s="50">
        <v>40984.333333333299</v>
      </c>
      <c r="C291" s="51"/>
      <c r="D291" s="23">
        <v>0.91</v>
      </c>
      <c r="E291" s="23">
        <v>-0.52</v>
      </c>
      <c r="F291" s="23">
        <v>-2.48</v>
      </c>
      <c r="G291" s="54">
        <v>7.2</v>
      </c>
      <c r="H291" s="23">
        <v>-0.5</v>
      </c>
      <c r="I291" s="23">
        <v>8.14</v>
      </c>
      <c r="J291" s="23"/>
      <c r="K291" s="23"/>
      <c r="L291" s="54"/>
      <c r="M291" s="54"/>
      <c r="N291" s="55"/>
      <c r="O291" s="54"/>
      <c r="P291" s="23">
        <v>1.39</v>
      </c>
      <c r="Q291" s="23">
        <v>16.21</v>
      </c>
      <c r="R291" s="54">
        <v>3.64</v>
      </c>
      <c r="S291" s="54">
        <v>19.149999999999999</v>
      </c>
      <c r="T291" s="23">
        <v>-0.39</v>
      </c>
      <c r="U291" s="23">
        <v>-0.63</v>
      </c>
    </row>
    <row r="292" spans="1:21" x14ac:dyDescent="0.3">
      <c r="A292" s="49"/>
      <c r="B292" s="50">
        <v>40985.333333333299</v>
      </c>
      <c r="C292" s="51"/>
      <c r="D292" s="23">
        <v>0.97</v>
      </c>
      <c r="E292" s="23">
        <v>-0.53</v>
      </c>
      <c r="F292" s="23">
        <v>-2.39</v>
      </c>
      <c r="G292" s="54">
        <v>7.11</v>
      </c>
      <c r="H292" s="23">
        <v>-0.52</v>
      </c>
      <c r="I292" s="23">
        <v>8.1</v>
      </c>
      <c r="J292" s="23"/>
      <c r="K292" s="23"/>
      <c r="L292" s="54"/>
      <c r="M292" s="54"/>
      <c r="N292" s="55"/>
      <c r="O292" s="54"/>
      <c r="P292" s="23">
        <v>1.29</v>
      </c>
      <c r="Q292" s="23">
        <v>16.14</v>
      </c>
      <c r="R292" s="54">
        <v>3.61</v>
      </c>
      <c r="S292" s="54">
        <v>19.16</v>
      </c>
      <c r="T292" s="23">
        <v>-0.37</v>
      </c>
      <c r="U292" s="23">
        <v>-0.64</v>
      </c>
    </row>
    <row r="293" spans="1:21" x14ac:dyDescent="0.3">
      <c r="A293" s="49"/>
      <c r="B293" s="50">
        <v>40986.333333333299</v>
      </c>
      <c r="C293" s="51"/>
      <c r="D293" s="23">
        <v>0.93</v>
      </c>
      <c r="E293" s="23">
        <v>-0.5</v>
      </c>
      <c r="F293" s="23">
        <v>-2.42</v>
      </c>
      <c r="G293" s="54">
        <v>7.09</v>
      </c>
      <c r="H293" s="23">
        <v>-0.54</v>
      </c>
      <c r="I293" s="23">
        <v>8.11</v>
      </c>
      <c r="J293" s="23"/>
      <c r="K293" s="23"/>
      <c r="L293" s="54"/>
      <c r="M293" s="54"/>
      <c r="N293" s="55"/>
      <c r="O293" s="54"/>
      <c r="P293" s="23">
        <v>1.3</v>
      </c>
      <c r="Q293" s="23">
        <v>16.190000000000001</v>
      </c>
      <c r="R293" s="54">
        <v>3.56</v>
      </c>
      <c r="S293" s="54">
        <v>19.13</v>
      </c>
      <c r="T293" s="23">
        <v>-0.38</v>
      </c>
      <c r="U293" s="23">
        <v>-0.65</v>
      </c>
    </row>
    <row r="294" spans="1:21" x14ac:dyDescent="0.3">
      <c r="A294" s="49"/>
      <c r="B294" s="50">
        <v>40987.333333333299</v>
      </c>
      <c r="C294" s="51"/>
      <c r="D294" s="23">
        <v>1.01</v>
      </c>
      <c r="E294" s="23">
        <v>-0.62</v>
      </c>
      <c r="F294" s="23">
        <v>-2.39</v>
      </c>
      <c r="G294" s="54">
        <v>7.07</v>
      </c>
      <c r="H294" s="23">
        <v>-0.56000000000000005</v>
      </c>
      <c r="I294" s="23">
        <v>8.07</v>
      </c>
      <c r="J294" s="23"/>
      <c r="K294" s="23"/>
      <c r="L294" s="54"/>
      <c r="M294" s="54"/>
      <c r="N294" s="55"/>
      <c r="O294" s="54"/>
      <c r="P294" s="23">
        <v>1.28</v>
      </c>
      <c r="Q294" s="23">
        <v>16.16</v>
      </c>
      <c r="R294" s="54">
        <v>3.56</v>
      </c>
      <c r="S294" s="54">
        <v>19.079999999999998</v>
      </c>
      <c r="T294" s="23">
        <v>-0.4</v>
      </c>
      <c r="U294" s="23">
        <v>-0.66</v>
      </c>
    </row>
    <row r="295" spans="1:21" x14ac:dyDescent="0.3">
      <c r="A295" s="49"/>
      <c r="B295" s="50">
        <v>40988.333333333299</v>
      </c>
      <c r="C295" s="51"/>
      <c r="D295" s="23">
        <v>1.02</v>
      </c>
      <c r="E295" s="23">
        <v>-0.61</v>
      </c>
      <c r="F295" s="23">
        <v>-2.42</v>
      </c>
      <c r="G295" s="54">
        <v>7.03</v>
      </c>
      <c r="H295" s="23">
        <v>-0.52</v>
      </c>
      <c r="I295" s="23">
        <v>8.06</v>
      </c>
      <c r="J295" s="23"/>
      <c r="K295" s="23"/>
      <c r="L295" s="54"/>
      <c r="M295" s="54"/>
      <c r="N295" s="55"/>
      <c r="O295" s="54"/>
      <c r="P295" s="23">
        <v>1.24</v>
      </c>
      <c r="Q295" s="23">
        <v>16.149999999999999</v>
      </c>
      <c r="R295" s="54">
        <v>3.63</v>
      </c>
      <c r="S295" s="54">
        <v>19.010000000000002</v>
      </c>
      <c r="T295" s="23">
        <v>-0.41</v>
      </c>
      <c r="U295" s="23">
        <v>-0.72</v>
      </c>
    </row>
    <row r="296" spans="1:21" x14ac:dyDescent="0.3">
      <c r="A296" s="49"/>
      <c r="B296" s="50">
        <v>40989.333333333299</v>
      </c>
      <c r="C296" s="51"/>
      <c r="D296" s="23">
        <v>1.03</v>
      </c>
      <c r="E296" s="23">
        <v>-0.62</v>
      </c>
      <c r="F296" s="23">
        <v>-2.4</v>
      </c>
      <c r="G296" s="54">
        <v>7.02</v>
      </c>
      <c r="H296" s="23">
        <v>-0.52</v>
      </c>
      <c r="I296" s="23">
        <v>8.08</v>
      </c>
      <c r="J296" s="23"/>
      <c r="K296" s="23"/>
      <c r="L296" s="54"/>
      <c r="M296" s="54"/>
      <c r="N296" s="55"/>
      <c r="O296" s="54"/>
      <c r="P296" s="23">
        <v>1.26</v>
      </c>
      <c r="Q296" s="23">
        <v>16.100000000000001</v>
      </c>
      <c r="R296" s="54">
        <v>3.58</v>
      </c>
      <c r="S296" s="54">
        <v>18.989999999999998</v>
      </c>
      <c r="T296" s="23">
        <v>-0.43</v>
      </c>
      <c r="U296" s="23">
        <v>-0.74</v>
      </c>
    </row>
    <row r="297" spans="1:21" x14ac:dyDescent="0.3">
      <c r="A297" s="49"/>
      <c r="B297" s="50">
        <v>40990.333333333299</v>
      </c>
      <c r="C297" s="51"/>
      <c r="D297" s="23">
        <v>1.1100000000000001</v>
      </c>
      <c r="E297" s="23">
        <v>-0.7</v>
      </c>
      <c r="F297" s="23">
        <v>-2.41</v>
      </c>
      <c r="G297" s="54">
        <v>6.98</v>
      </c>
      <c r="H297" s="23">
        <v>-0.51</v>
      </c>
      <c r="I297" s="23">
        <v>8.02</v>
      </c>
      <c r="J297" s="23"/>
      <c r="K297" s="23"/>
      <c r="L297" s="54"/>
      <c r="M297" s="54"/>
      <c r="N297" s="55"/>
      <c r="O297" s="54"/>
      <c r="P297" s="23">
        <v>1.18</v>
      </c>
      <c r="Q297" s="23">
        <v>15.98</v>
      </c>
      <c r="R297" s="54">
        <v>3.6</v>
      </c>
      <c r="S297" s="54">
        <v>18.96</v>
      </c>
      <c r="T297" s="23">
        <v>-0.45</v>
      </c>
      <c r="U297" s="23">
        <v>-0.77</v>
      </c>
    </row>
    <row r="298" spans="1:21" x14ac:dyDescent="0.3">
      <c r="A298" s="49"/>
      <c r="B298" s="50">
        <v>40995.333333333299</v>
      </c>
      <c r="C298" s="51"/>
      <c r="D298" s="23">
        <v>1.0900000000000001</v>
      </c>
      <c r="E298" s="23">
        <v>-0.75</v>
      </c>
      <c r="F298" s="23">
        <v>-2.41</v>
      </c>
      <c r="G298" s="54">
        <v>6.95</v>
      </c>
      <c r="H298" s="23">
        <v>-0.5</v>
      </c>
      <c r="I298" s="23">
        <v>7.96</v>
      </c>
      <c r="J298" s="23"/>
      <c r="K298" s="23"/>
      <c r="L298" s="54"/>
      <c r="M298" s="54"/>
      <c r="N298" s="55"/>
      <c r="O298" s="54"/>
      <c r="P298" s="23">
        <v>1.23</v>
      </c>
      <c r="Q298" s="23">
        <v>15.78</v>
      </c>
      <c r="R298" s="54">
        <v>3.6</v>
      </c>
      <c r="S298" s="54">
        <v>18.829999999999998</v>
      </c>
      <c r="T298" s="23">
        <v>-0.51</v>
      </c>
      <c r="U298" s="23">
        <v>-0.8</v>
      </c>
    </row>
    <row r="299" spans="1:21" x14ac:dyDescent="0.3">
      <c r="A299" s="49"/>
      <c r="B299" s="50">
        <v>41002.333333333299</v>
      </c>
      <c r="C299" s="51"/>
      <c r="D299" s="23">
        <v>1.08</v>
      </c>
      <c r="E299" s="23">
        <v>-0.79</v>
      </c>
      <c r="F299" s="23">
        <v>-2.39</v>
      </c>
      <c r="G299" s="54">
        <v>6.83</v>
      </c>
      <c r="H299" s="23">
        <v>-0.48</v>
      </c>
      <c r="I299" s="23">
        <v>7.93</v>
      </c>
      <c r="J299" s="23"/>
      <c r="K299" s="23"/>
      <c r="L299" s="54"/>
      <c r="M299" s="54"/>
      <c r="N299" s="55"/>
      <c r="O299" s="54"/>
      <c r="P299" s="23">
        <v>1.35</v>
      </c>
      <c r="Q299" s="23">
        <v>15.77</v>
      </c>
      <c r="R299" s="54">
        <v>3.65</v>
      </c>
      <c r="S299" s="54">
        <v>18.559999999999999</v>
      </c>
      <c r="T299" s="23">
        <v>-0.52</v>
      </c>
      <c r="U299" s="23">
        <v>-0.86</v>
      </c>
    </row>
    <row r="300" spans="1:21" x14ac:dyDescent="0.3">
      <c r="A300" s="49"/>
      <c r="B300" s="50">
        <v>41009.333333333299</v>
      </c>
      <c r="C300" s="51"/>
      <c r="D300" s="23">
        <v>1.2</v>
      </c>
      <c r="E300" s="23">
        <v>-0.78</v>
      </c>
      <c r="F300" s="23">
        <v>-2.36</v>
      </c>
      <c r="G300" s="54">
        <v>6.71</v>
      </c>
      <c r="H300" s="23">
        <v>-0.51</v>
      </c>
      <c r="I300" s="23">
        <v>7.83</v>
      </c>
      <c r="J300" s="23"/>
      <c r="K300" s="23"/>
      <c r="L300" s="54"/>
      <c r="M300" s="54"/>
      <c r="N300" s="55"/>
      <c r="O300" s="54"/>
      <c r="P300" s="23">
        <v>1.26</v>
      </c>
      <c r="Q300" s="23">
        <v>15.66</v>
      </c>
      <c r="R300" s="54">
        <v>3.82</v>
      </c>
      <c r="S300" s="54">
        <v>18.21</v>
      </c>
      <c r="T300" s="23">
        <v>-0.55000000000000004</v>
      </c>
      <c r="U300" s="23">
        <v>-0.92</v>
      </c>
    </row>
    <row r="301" spans="1:21" x14ac:dyDescent="0.3">
      <c r="A301" s="49"/>
      <c r="B301" s="50">
        <v>41016.333333333299</v>
      </c>
      <c r="C301" s="51"/>
      <c r="D301" s="23">
        <v>1.26</v>
      </c>
      <c r="E301" s="23">
        <v>-0.82</v>
      </c>
      <c r="F301" s="23">
        <v>-2.3199999999999998</v>
      </c>
      <c r="G301" s="54">
        <v>6.61</v>
      </c>
      <c r="H301" s="23">
        <v>-0.48</v>
      </c>
      <c r="I301" s="23">
        <v>7.71</v>
      </c>
      <c r="J301" s="23"/>
      <c r="K301" s="23"/>
      <c r="L301" s="54"/>
      <c r="M301" s="54"/>
      <c r="N301" s="55"/>
      <c r="O301" s="54"/>
      <c r="P301" s="23">
        <v>1.29</v>
      </c>
      <c r="Q301" s="23">
        <v>15.53</v>
      </c>
      <c r="R301" s="54">
        <v>3.73</v>
      </c>
      <c r="S301" s="54">
        <v>18.14</v>
      </c>
      <c r="T301" s="23">
        <v>-0.63</v>
      </c>
      <c r="U301" s="23">
        <v>-0.98</v>
      </c>
    </row>
    <row r="302" spans="1:21" x14ac:dyDescent="0.3">
      <c r="A302" s="49"/>
      <c r="B302" s="50">
        <v>41023.333333333299</v>
      </c>
      <c r="C302" s="51"/>
      <c r="D302" s="23">
        <v>1.37</v>
      </c>
      <c r="E302" s="23">
        <v>-0.96</v>
      </c>
      <c r="F302" s="23">
        <v>-2.2599999999999998</v>
      </c>
      <c r="G302" s="54">
        <v>6.52</v>
      </c>
      <c r="H302" s="23">
        <v>-0.52</v>
      </c>
      <c r="I302" s="23">
        <v>7.68</v>
      </c>
      <c r="J302" s="23"/>
      <c r="K302" s="23"/>
      <c r="L302" s="54"/>
      <c r="M302" s="54"/>
      <c r="N302" s="55"/>
      <c r="O302" s="54"/>
      <c r="P302" s="23">
        <v>1.18</v>
      </c>
      <c r="Q302" s="23">
        <v>15.19</v>
      </c>
      <c r="R302" s="54">
        <v>3.66</v>
      </c>
      <c r="S302" s="54">
        <v>17.940000000000001</v>
      </c>
      <c r="T302" s="23">
        <v>-0.74</v>
      </c>
      <c r="U302" s="23">
        <v>-1.1599999999999999</v>
      </c>
    </row>
    <row r="303" spans="1:21" x14ac:dyDescent="0.3">
      <c r="A303" s="49"/>
      <c r="B303" s="50">
        <v>41030.333333333299</v>
      </c>
      <c r="C303" s="51"/>
      <c r="D303" s="23">
        <v>1.24</v>
      </c>
      <c r="E303" s="23">
        <v>-0.97</v>
      </c>
      <c r="F303" s="23">
        <v>-2.38</v>
      </c>
      <c r="G303" s="54">
        <v>6.46</v>
      </c>
      <c r="H303" s="23">
        <v>-0.56000000000000005</v>
      </c>
      <c r="I303" s="23">
        <v>7.57</v>
      </c>
      <c r="J303" s="23"/>
      <c r="K303" s="23"/>
      <c r="L303" s="54"/>
      <c r="M303" s="54"/>
      <c r="N303" s="55"/>
      <c r="O303" s="54"/>
      <c r="P303" s="23">
        <v>1.1100000000000001</v>
      </c>
      <c r="Q303" s="23">
        <v>15.2</v>
      </c>
      <c r="R303" s="54">
        <v>3.6</v>
      </c>
      <c r="S303" s="54">
        <v>17.8</v>
      </c>
      <c r="T303" s="23">
        <v>-0.7</v>
      </c>
      <c r="U303" s="23">
        <v>-1.19</v>
      </c>
    </row>
    <row r="304" spans="1:21" x14ac:dyDescent="0.3">
      <c r="A304" s="49"/>
      <c r="B304" s="50">
        <v>41037.333333333299</v>
      </c>
      <c r="C304" s="51"/>
      <c r="D304" s="23">
        <v>1.36</v>
      </c>
      <c r="E304" s="23">
        <v>-1.05</v>
      </c>
      <c r="F304" s="23">
        <v>-2.27</v>
      </c>
      <c r="G304" s="54">
        <v>6.39</v>
      </c>
      <c r="H304" s="23">
        <v>-0.52</v>
      </c>
      <c r="I304" s="23">
        <v>7.43</v>
      </c>
      <c r="J304" s="23"/>
      <c r="K304" s="23"/>
      <c r="L304" s="54"/>
      <c r="M304" s="54"/>
      <c r="N304" s="55"/>
      <c r="O304" s="54"/>
      <c r="P304" s="23">
        <v>1.04</v>
      </c>
      <c r="Q304" s="23">
        <v>15.04</v>
      </c>
      <c r="R304" s="54">
        <v>3.67</v>
      </c>
      <c r="S304" s="54">
        <v>17.57</v>
      </c>
      <c r="T304" s="23">
        <v>-0.77</v>
      </c>
      <c r="U304" s="23">
        <v>-1.23</v>
      </c>
    </row>
    <row r="305" spans="1:21" x14ac:dyDescent="0.3">
      <c r="A305" s="49"/>
      <c r="B305" s="50">
        <v>41044.333333333299</v>
      </c>
      <c r="C305" s="51"/>
      <c r="D305" s="23">
        <v>1.42</v>
      </c>
      <c r="E305" s="23">
        <v>-1.07</v>
      </c>
      <c r="F305" s="23">
        <v>-2.21</v>
      </c>
      <c r="G305" s="54">
        <v>6.33</v>
      </c>
      <c r="H305" s="23">
        <v>-0.54</v>
      </c>
      <c r="I305" s="23">
        <v>7.42</v>
      </c>
      <c r="J305" s="23"/>
      <c r="K305" s="23"/>
      <c r="L305" s="54"/>
      <c r="M305" s="54"/>
      <c r="N305" s="55"/>
      <c r="O305" s="54"/>
      <c r="P305" s="23">
        <v>1.05</v>
      </c>
      <c r="Q305" s="23">
        <v>15.07</v>
      </c>
      <c r="R305" s="54">
        <v>3.55</v>
      </c>
      <c r="S305" s="54">
        <v>17.59</v>
      </c>
      <c r="T305" s="23">
        <v>-0.8</v>
      </c>
      <c r="U305" s="23">
        <v>-1.3</v>
      </c>
    </row>
    <row r="306" spans="1:21" x14ac:dyDescent="0.3">
      <c r="A306" s="49"/>
      <c r="B306" s="50">
        <v>41051.333333333299</v>
      </c>
      <c r="C306" s="51"/>
      <c r="D306" s="23">
        <v>1.4</v>
      </c>
      <c r="E306" s="23">
        <v>-1.03</v>
      </c>
      <c r="F306" s="23">
        <v>-2.2400000000000002</v>
      </c>
      <c r="G306" s="54">
        <v>6.29</v>
      </c>
      <c r="H306" s="23">
        <v>-0.5</v>
      </c>
      <c r="I306" s="23">
        <v>7.42</v>
      </c>
      <c r="J306" s="23"/>
      <c r="K306" s="23"/>
      <c r="L306" s="54"/>
      <c r="M306" s="54"/>
      <c r="N306" s="55"/>
      <c r="O306" s="54"/>
      <c r="P306" s="23">
        <v>1.1399999999999999</v>
      </c>
      <c r="Q306" s="23">
        <v>15.23</v>
      </c>
      <c r="R306" s="54">
        <v>3.56</v>
      </c>
      <c r="S306" s="54">
        <v>17.600000000000001</v>
      </c>
      <c r="T306" s="23">
        <v>-0.8</v>
      </c>
      <c r="U306" s="23">
        <v>-1.27</v>
      </c>
    </row>
    <row r="307" spans="1:21" x14ac:dyDescent="0.3">
      <c r="A307" s="49"/>
      <c r="B307" s="50">
        <v>41058.333333333299</v>
      </c>
      <c r="C307" s="51"/>
      <c r="D307" s="23">
        <v>1</v>
      </c>
      <c r="E307" s="23">
        <v>-0.7</v>
      </c>
      <c r="F307" s="23">
        <v>-2.6</v>
      </c>
      <c r="G307" s="54">
        <v>6.85</v>
      </c>
      <c r="H307" s="23">
        <v>-0.62</v>
      </c>
      <c r="I307" s="23">
        <v>7.83</v>
      </c>
      <c r="J307" s="23"/>
      <c r="K307" s="23"/>
      <c r="L307" s="54"/>
      <c r="M307" s="54"/>
      <c r="N307" s="55"/>
      <c r="O307" s="54"/>
      <c r="P307" s="23">
        <v>1.19</v>
      </c>
      <c r="Q307" s="23">
        <v>15.59</v>
      </c>
      <c r="R307" s="54">
        <v>3.97</v>
      </c>
      <c r="S307" s="54">
        <v>18.37</v>
      </c>
      <c r="T307" s="23">
        <v>-0.55000000000000004</v>
      </c>
      <c r="U307" s="23">
        <v>-1.04</v>
      </c>
    </row>
    <row r="308" spans="1:21" x14ac:dyDescent="0.3">
      <c r="A308" s="49"/>
      <c r="B308" s="50">
        <v>41065.333333333299</v>
      </c>
      <c r="C308" s="51"/>
      <c r="D308" s="23">
        <v>0.87</v>
      </c>
      <c r="E308" s="23">
        <v>-0.4</v>
      </c>
      <c r="F308" s="23">
        <v>-2.54</v>
      </c>
      <c r="G308" s="54">
        <v>7.2</v>
      </c>
      <c r="H308" s="23">
        <v>-0.65</v>
      </c>
      <c r="I308" s="23">
        <v>8.1999999999999993</v>
      </c>
      <c r="J308" s="23"/>
      <c r="K308" s="23"/>
      <c r="L308" s="54"/>
      <c r="M308" s="54"/>
      <c r="N308" s="55"/>
      <c r="O308" s="54"/>
      <c r="P308" s="23">
        <v>1.02</v>
      </c>
      <c r="Q308" s="23">
        <v>15.78</v>
      </c>
      <c r="R308" s="54">
        <v>3.89</v>
      </c>
      <c r="S308" s="54">
        <v>19.34</v>
      </c>
      <c r="T308" s="23">
        <v>-0.53</v>
      </c>
      <c r="U308" s="23">
        <v>-0.71</v>
      </c>
    </row>
    <row r="309" spans="1:21" x14ac:dyDescent="0.3">
      <c r="A309" s="49"/>
      <c r="B309" s="50">
        <v>41067.333333333299</v>
      </c>
      <c r="C309" s="51"/>
      <c r="D309" s="23">
        <v>0.72</v>
      </c>
      <c r="E309" s="23">
        <v>-0.2</v>
      </c>
      <c r="F309" s="23">
        <v>-2.76</v>
      </c>
      <c r="G309" s="54">
        <v>7.5</v>
      </c>
      <c r="H309" s="23">
        <v>-0.73</v>
      </c>
      <c r="I309" s="23">
        <v>8.43</v>
      </c>
      <c r="J309" s="23"/>
      <c r="K309" s="23"/>
      <c r="L309" s="54"/>
      <c r="M309" s="54"/>
      <c r="N309" s="55"/>
      <c r="O309" s="54"/>
      <c r="P309" s="23">
        <v>1.32</v>
      </c>
      <c r="Q309" s="23">
        <v>16.53</v>
      </c>
      <c r="R309" s="54">
        <v>4.16</v>
      </c>
      <c r="S309" s="54">
        <v>19.649999999999999</v>
      </c>
      <c r="T309" s="23">
        <v>-0.44</v>
      </c>
      <c r="U309" s="23">
        <v>-0.55000000000000004</v>
      </c>
    </row>
    <row r="310" spans="1:21" x14ac:dyDescent="0.3">
      <c r="A310" s="49"/>
      <c r="B310" s="50">
        <v>41069.333333333299</v>
      </c>
      <c r="C310" s="51"/>
      <c r="D310" s="23">
        <v>0.5</v>
      </c>
      <c r="E310" s="23">
        <v>0.13</v>
      </c>
      <c r="F310" s="23">
        <v>-2.88</v>
      </c>
      <c r="G310" s="54">
        <v>7.94</v>
      </c>
      <c r="H310" s="23">
        <v>-0.74</v>
      </c>
      <c r="I310" s="23">
        <v>8.68</v>
      </c>
      <c r="J310" s="23"/>
      <c r="K310" s="23"/>
      <c r="L310" s="54"/>
      <c r="M310" s="54"/>
      <c r="N310" s="55"/>
      <c r="O310" s="54"/>
      <c r="P310" s="23">
        <v>1.38</v>
      </c>
      <c r="Q310" s="23">
        <v>17.3</v>
      </c>
      <c r="R310" s="54">
        <v>4.2</v>
      </c>
      <c r="S310" s="54">
        <v>20.69</v>
      </c>
      <c r="T310" s="23">
        <v>-0.39</v>
      </c>
      <c r="U310" s="23">
        <v>-0.23</v>
      </c>
    </row>
    <row r="311" spans="1:21" x14ac:dyDescent="0.3">
      <c r="A311" s="49"/>
      <c r="B311" s="50">
        <v>41070.333333333299</v>
      </c>
      <c r="C311" s="51"/>
      <c r="D311" s="23">
        <v>0.43</v>
      </c>
      <c r="E311" s="23">
        <v>0.27</v>
      </c>
      <c r="F311" s="23">
        <v>-2.91</v>
      </c>
      <c r="G311" s="54">
        <v>8.07</v>
      </c>
      <c r="H311" s="23">
        <v>-0.72</v>
      </c>
      <c r="I311" s="23">
        <v>8.76</v>
      </c>
      <c r="J311" s="23"/>
      <c r="K311" s="23"/>
      <c r="L311" s="54"/>
      <c r="M311" s="54"/>
      <c r="N311" s="55"/>
      <c r="O311" s="54"/>
      <c r="P311" s="23">
        <v>1.39</v>
      </c>
      <c r="Q311" s="23">
        <v>17.41</v>
      </c>
      <c r="R311" s="54">
        <v>4.29</v>
      </c>
      <c r="S311" s="54">
        <v>20.85</v>
      </c>
      <c r="T311" s="23">
        <v>-0.3</v>
      </c>
      <c r="U311" s="23">
        <v>-0.11</v>
      </c>
    </row>
    <row r="312" spans="1:21" x14ac:dyDescent="0.3">
      <c r="A312" s="49"/>
      <c r="B312" s="50">
        <v>41071.333333333299</v>
      </c>
      <c r="C312" s="51"/>
      <c r="D312" s="23">
        <v>0.42</v>
      </c>
      <c r="E312" s="23">
        <v>0.34</v>
      </c>
      <c r="F312" s="23">
        <v>-2.95</v>
      </c>
      <c r="G312" s="54">
        <v>8.23</v>
      </c>
      <c r="H312" s="23">
        <v>-0.73</v>
      </c>
      <c r="I312" s="23">
        <v>8.84</v>
      </c>
      <c r="J312" s="23"/>
      <c r="K312" s="23"/>
      <c r="L312" s="54"/>
      <c r="M312" s="54"/>
      <c r="N312" s="55"/>
      <c r="O312" s="54"/>
      <c r="P312" s="23">
        <v>1.38</v>
      </c>
      <c r="Q312" s="23">
        <v>17.7</v>
      </c>
      <c r="R312" s="54">
        <v>4.2699999999999996</v>
      </c>
      <c r="S312" s="54">
        <v>21.3</v>
      </c>
      <c r="T312" s="23">
        <v>-0.28999999999999998</v>
      </c>
      <c r="U312" s="23">
        <v>0.01</v>
      </c>
    </row>
    <row r="313" spans="1:21" x14ac:dyDescent="0.3">
      <c r="A313" s="49"/>
      <c r="B313" s="50">
        <v>41072.333333333299</v>
      </c>
      <c r="C313" s="51"/>
      <c r="D313" s="23">
        <v>0.32</v>
      </c>
      <c r="E313" s="23">
        <v>0.38</v>
      </c>
      <c r="F313" s="23">
        <v>-2.96</v>
      </c>
      <c r="G313" s="54">
        <v>8.27</v>
      </c>
      <c r="H313" s="23">
        <v>-0.72</v>
      </c>
      <c r="I313" s="23">
        <v>8.74</v>
      </c>
      <c r="J313" s="23"/>
      <c r="K313" s="23"/>
      <c r="L313" s="54"/>
      <c r="M313" s="54"/>
      <c r="N313" s="55"/>
      <c r="O313" s="54"/>
      <c r="P313" s="23">
        <v>1.46</v>
      </c>
      <c r="Q313" s="23">
        <v>17.899999999999999</v>
      </c>
      <c r="R313" s="54">
        <v>4.17</v>
      </c>
      <c r="S313" s="54">
        <v>21.5</v>
      </c>
      <c r="T313" s="23">
        <v>-0.28000000000000003</v>
      </c>
      <c r="U313" s="23">
        <v>0.04</v>
      </c>
    </row>
    <row r="314" spans="1:21" x14ac:dyDescent="0.3">
      <c r="A314" s="49"/>
      <c r="B314" s="50">
        <v>41073.333333333299</v>
      </c>
      <c r="C314" s="51"/>
      <c r="D314" s="23">
        <v>0.32</v>
      </c>
      <c r="E314" s="23">
        <v>0.41</v>
      </c>
      <c r="F314" s="23">
        <v>-2.99</v>
      </c>
      <c r="G314" s="54">
        <v>8.25</v>
      </c>
      <c r="H314" s="23">
        <v>-0.7</v>
      </c>
      <c r="I314" s="23">
        <v>8.82</v>
      </c>
      <c r="J314" s="23"/>
      <c r="K314" s="23"/>
      <c r="L314" s="54"/>
      <c r="M314" s="54"/>
      <c r="N314" s="55"/>
      <c r="O314" s="54"/>
      <c r="P314" s="23">
        <v>1.34</v>
      </c>
      <c r="Q314" s="23">
        <v>17.84</v>
      </c>
      <c r="R314" s="54">
        <v>4.2</v>
      </c>
      <c r="S314" s="54">
        <v>21.56</v>
      </c>
      <c r="T314" s="23">
        <v>-0.22</v>
      </c>
      <c r="U314" s="23">
        <v>7.0000000000000007E-2</v>
      </c>
    </row>
    <row r="315" spans="1:21" x14ac:dyDescent="0.3">
      <c r="A315" s="49"/>
      <c r="B315" s="50">
        <v>41074.333333333299</v>
      </c>
      <c r="C315" s="51"/>
      <c r="D315" s="23">
        <v>0.31</v>
      </c>
      <c r="E315" s="23">
        <v>0.39</v>
      </c>
      <c r="F315" s="23">
        <v>-2.98</v>
      </c>
      <c r="G315" s="54">
        <v>8.24</v>
      </c>
      <c r="H315" s="23">
        <v>-0.77</v>
      </c>
      <c r="I315" s="23">
        <v>8.83</v>
      </c>
      <c r="J315" s="23"/>
      <c r="K315" s="23"/>
      <c r="L315" s="54"/>
      <c r="M315" s="54"/>
      <c r="N315" s="55"/>
      <c r="O315" s="54"/>
      <c r="P315" s="23">
        <v>1.42</v>
      </c>
      <c r="Q315" s="23">
        <v>17.82</v>
      </c>
      <c r="R315" s="54">
        <v>4.08</v>
      </c>
      <c r="S315" s="54">
        <v>21.55</v>
      </c>
      <c r="T315" s="23">
        <v>-0.23</v>
      </c>
      <c r="U315" s="23">
        <v>0.04</v>
      </c>
    </row>
    <row r="316" spans="1:21" x14ac:dyDescent="0.3">
      <c r="A316" s="49"/>
      <c r="B316" s="50">
        <v>41075.333333333299</v>
      </c>
      <c r="C316" s="51"/>
      <c r="D316" s="23">
        <v>0.33</v>
      </c>
      <c r="E316" s="23">
        <v>0.28999999999999998</v>
      </c>
      <c r="F316" s="23">
        <v>-2.94</v>
      </c>
      <c r="G316" s="54">
        <v>8.14</v>
      </c>
      <c r="H316" s="23">
        <v>-0.7</v>
      </c>
      <c r="I316" s="23">
        <v>8.76</v>
      </c>
      <c r="J316" s="23"/>
      <c r="K316" s="23"/>
      <c r="L316" s="54"/>
      <c r="M316" s="54"/>
      <c r="N316" s="55"/>
      <c r="O316" s="54"/>
      <c r="P316" s="23">
        <v>1.4</v>
      </c>
      <c r="Q316" s="23">
        <v>17.989999999999998</v>
      </c>
      <c r="R316" s="54">
        <v>4.1500000000000004</v>
      </c>
      <c r="S316" s="54">
        <v>21.51</v>
      </c>
      <c r="T316" s="23">
        <v>-0.26</v>
      </c>
      <c r="U316" s="23">
        <v>0</v>
      </c>
    </row>
    <row r="317" spans="1:21" x14ac:dyDescent="0.3">
      <c r="A317" s="49"/>
      <c r="B317" s="50">
        <v>41076.333333333299</v>
      </c>
      <c r="C317" s="51"/>
      <c r="D317" s="23">
        <v>0.34</v>
      </c>
      <c r="E317" s="23">
        <v>0.25</v>
      </c>
      <c r="F317" s="23">
        <v>-2.91</v>
      </c>
      <c r="G317" s="54">
        <v>8.09</v>
      </c>
      <c r="H317" s="23">
        <v>-0.72</v>
      </c>
      <c r="I317" s="23">
        <v>8.6999999999999993</v>
      </c>
      <c r="J317" s="23"/>
      <c r="K317" s="23"/>
      <c r="L317" s="54"/>
      <c r="M317" s="54"/>
      <c r="N317" s="55"/>
      <c r="O317" s="54"/>
      <c r="P317" s="23">
        <v>1.38</v>
      </c>
      <c r="Q317" s="23">
        <v>17.93</v>
      </c>
      <c r="R317" s="54">
        <v>4.28</v>
      </c>
      <c r="S317" s="54">
        <v>21.34</v>
      </c>
      <c r="T317" s="23">
        <v>-0.28000000000000003</v>
      </c>
      <c r="U317" s="23">
        <v>-0.05</v>
      </c>
    </row>
    <row r="318" spans="1:21" x14ac:dyDescent="0.3">
      <c r="A318" s="49"/>
      <c r="B318" s="50">
        <v>41077.333333333299</v>
      </c>
      <c r="C318" s="51"/>
      <c r="D318" s="23">
        <v>0.38</v>
      </c>
      <c r="E318" s="23">
        <v>0.19</v>
      </c>
      <c r="F318" s="23">
        <v>-2.91</v>
      </c>
      <c r="G318" s="54">
        <v>8.09</v>
      </c>
      <c r="H318" s="23">
        <v>-0.72</v>
      </c>
      <c r="I318" s="23">
        <v>8.75</v>
      </c>
      <c r="J318" s="23"/>
      <c r="K318" s="23"/>
      <c r="L318" s="54"/>
      <c r="M318" s="54"/>
      <c r="N318" s="55"/>
      <c r="O318" s="54"/>
      <c r="P318" s="23">
        <v>1.34</v>
      </c>
      <c r="Q318" s="23">
        <v>17.78</v>
      </c>
      <c r="R318" s="54">
        <v>4.22</v>
      </c>
      <c r="S318" s="54">
        <v>21.25</v>
      </c>
      <c r="T318" s="23">
        <v>-0.3</v>
      </c>
      <c r="U318" s="23">
        <v>-0.08</v>
      </c>
    </row>
    <row r="319" spans="1:21" x14ac:dyDescent="0.3">
      <c r="A319" s="49"/>
      <c r="B319" s="50">
        <v>41078.333333333299</v>
      </c>
      <c r="C319" s="51"/>
      <c r="D319" s="23">
        <v>0.28000000000000003</v>
      </c>
      <c r="E319" s="23">
        <v>0.28000000000000003</v>
      </c>
      <c r="F319" s="23">
        <v>-2.94</v>
      </c>
      <c r="G319" s="54">
        <v>8.17</v>
      </c>
      <c r="H319" s="23">
        <v>-0.75</v>
      </c>
      <c r="I319" s="23">
        <v>8.77</v>
      </c>
      <c r="J319" s="23"/>
      <c r="K319" s="23"/>
      <c r="L319" s="54"/>
      <c r="M319" s="54"/>
      <c r="N319" s="55"/>
      <c r="O319" s="54"/>
      <c r="P319" s="23">
        <v>1.33</v>
      </c>
      <c r="Q319" s="23">
        <v>17.829999999999998</v>
      </c>
      <c r="R319" s="54">
        <v>4.4800000000000004</v>
      </c>
      <c r="S319" s="54">
        <v>21.3</v>
      </c>
      <c r="T319" s="23">
        <v>-0.19</v>
      </c>
      <c r="U319" s="23">
        <v>-0.04</v>
      </c>
    </row>
    <row r="320" spans="1:21" x14ac:dyDescent="0.3">
      <c r="A320" s="49"/>
      <c r="B320" s="50">
        <v>41079.333333333299</v>
      </c>
      <c r="C320" s="51"/>
      <c r="D320" s="23">
        <v>0.28000000000000003</v>
      </c>
      <c r="E320" s="23">
        <v>0.33</v>
      </c>
      <c r="F320" s="23">
        <v>-2.94</v>
      </c>
      <c r="G320" s="54">
        <v>8.17</v>
      </c>
      <c r="H320" s="23">
        <v>-0.76</v>
      </c>
      <c r="I320" s="23">
        <v>8.82</v>
      </c>
      <c r="J320" s="23"/>
      <c r="K320" s="23"/>
      <c r="L320" s="54"/>
      <c r="M320" s="54"/>
      <c r="N320" s="55"/>
      <c r="O320" s="54"/>
      <c r="P320" s="23">
        <v>1.32</v>
      </c>
      <c r="Q320" s="23">
        <v>17.84</v>
      </c>
      <c r="R320" s="54">
        <v>4.21</v>
      </c>
      <c r="S320" s="54">
        <v>21.5</v>
      </c>
      <c r="T320" s="23">
        <v>-0.2</v>
      </c>
      <c r="U320" s="23">
        <v>-0.01</v>
      </c>
    </row>
    <row r="321" spans="1:21" x14ac:dyDescent="0.3">
      <c r="A321" s="49"/>
      <c r="B321" s="50">
        <v>41080.333333333299</v>
      </c>
      <c r="C321" s="51"/>
      <c r="D321" s="23">
        <v>0.28000000000000003</v>
      </c>
      <c r="E321" s="23">
        <v>0.26</v>
      </c>
      <c r="F321" s="23">
        <v>-2.94</v>
      </c>
      <c r="G321" s="54">
        <v>8.16</v>
      </c>
      <c r="H321" s="23">
        <v>-0.74</v>
      </c>
      <c r="I321" s="23">
        <v>8.7899999999999991</v>
      </c>
      <c r="J321" s="23"/>
      <c r="K321" s="23"/>
      <c r="L321" s="54"/>
      <c r="M321" s="54"/>
      <c r="N321" s="55"/>
      <c r="O321" s="54"/>
      <c r="P321" s="23">
        <v>1.29</v>
      </c>
      <c r="Q321" s="23">
        <v>17.88</v>
      </c>
      <c r="R321" s="54">
        <v>4.32</v>
      </c>
      <c r="S321" s="54">
        <v>21.41</v>
      </c>
      <c r="T321" s="23">
        <v>-0.2</v>
      </c>
      <c r="U321" s="23">
        <v>-0.03</v>
      </c>
    </row>
    <row r="322" spans="1:21" x14ac:dyDescent="0.3">
      <c r="A322" s="49"/>
      <c r="B322" s="50">
        <v>41081.333333333299</v>
      </c>
      <c r="C322" s="51"/>
      <c r="D322" s="23">
        <v>0.3</v>
      </c>
      <c r="E322" s="23">
        <v>0.26</v>
      </c>
      <c r="F322" s="23">
        <v>-2.94</v>
      </c>
      <c r="G322" s="54">
        <v>8.14</v>
      </c>
      <c r="H322" s="23">
        <v>-0.72</v>
      </c>
      <c r="I322" s="23">
        <v>8.7100000000000009</v>
      </c>
      <c r="J322" s="23"/>
      <c r="K322" s="23"/>
      <c r="L322" s="54"/>
      <c r="M322" s="54"/>
      <c r="N322" s="55"/>
      <c r="O322" s="54"/>
      <c r="P322" s="23">
        <v>1.31</v>
      </c>
      <c r="Q322" s="23">
        <v>17.75</v>
      </c>
      <c r="R322" s="54">
        <v>4.04</v>
      </c>
      <c r="S322" s="54">
        <v>21.45</v>
      </c>
      <c r="T322" s="23">
        <v>-0.23</v>
      </c>
      <c r="U322" s="23">
        <v>-0.03</v>
      </c>
    </row>
    <row r="323" spans="1:21" x14ac:dyDescent="0.3">
      <c r="A323" s="49"/>
      <c r="B323" s="50">
        <v>41082.333333333299</v>
      </c>
      <c r="C323" s="51"/>
      <c r="D323" s="23">
        <v>0.28000000000000003</v>
      </c>
      <c r="E323" s="23">
        <v>0.26</v>
      </c>
      <c r="F323" s="23">
        <v>-3</v>
      </c>
      <c r="G323" s="54">
        <v>8.14</v>
      </c>
      <c r="H323" s="23">
        <v>-0.74</v>
      </c>
      <c r="I323" s="23">
        <v>8.8699999999999992</v>
      </c>
      <c r="J323" s="23"/>
      <c r="K323" s="23"/>
      <c r="L323" s="54"/>
      <c r="M323" s="54"/>
      <c r="N323" s="55"/>
      <c r="O323" s="54"/>
      <c r="P323" s="23">
        <v>1.37</v>
      </c>
      <c r="Q323" s="23">
        <v>17.86</v>
      </c>
      <c r="R323" s="54">
        <v>4.1500000000000004</v>
      </c>
      <c r="S323" s="54">
        <v>21.49</v>
      </c>
      <c r="T323" s="23">
        <v>-0.23</v>
      </c>
      <c r="U323" s="23">
        <v>-0.06</v>
      </c>
    </row>
    <row r="324" spans="1:21" x14ac:dyDescent="0.3">
      <c r="A324" s="49"/>
      <c r="B324" s="50">
        <v>41083.333333333299</v>
      </c>
      <c r="C324" s="51"/>
      <c r="D324" s="23">
        <v>0.27</v>
      </c>
      <c r="E324" s="23">
        <v>0.24</v>
      </c>
      <c r="F324" s="23">
        <v>-2.97</v>
      </c>
      <c r="G324" s="54">
        <v>8.15</v>
      </c>
      <c r="H324" s="23">
        <v>-0.71</v>
      </c>
      <c r="I324" s="23">
        <v>8.76</v>
      </c>
      <c r="J324" s="23"/>
      <c r="K324" s="23"/>
      <c r="L324" s="54"/>
      <c r="M324" s="54"/>
      <c r="N324" s="55"/>
      <c r="O324" s="54"/>
      <c r="P324" s="23">
        <v>1.4</v>
      </c>
      <c r="Q324" s="23">
        <v>17.809999999999999</v>
      </c>
      <c r="R324" s="54">
        <v>4.08</v>
      </c>
      <c r="S324" s="54">
        <v>21.45</v>
      </c>
      <c r="T324" s="23">
        <v>-0.23</v>
      </c>
      <c r="U324" s="23">
        <v>-0.08</v>
      </c>
    </row>
    <row r="325" spans="1:21" x14ac:dyDescent="0.3">
      <c r="A325" s="49"/>
      <c r="B325" s="50">
        <v>41084.333333333299</v>
      </c>
      <c r="C325" s="51"/>
      <c r="D325" s="23">
        <v>0.25</v>
      </c>
      <c r="E325" s="23">
        <v>0.19</v>
      </c>
      <c r="F325" s="23">
        <v>-2.94</v>
      </c>
      <c r="G325" s="54">
        <v>8.11</v>
      </c>
      <c r="H325" s="23">
        <v>-0.61</v>
      </c>
      <c r="I325" s="23">
        <v>8.74</v>
      </c>
      <c r="J325" s="23"/>
      <c r="K325" s="23"/>
      <c r="L325" s="54"/>
      <c r="M325" s="54"/>
      <c r="N325" s="55"/>
      <c r="O325" s="54"/>
      <c r="P325" s="23">
        <v>1.47</v>
      </c>
      <c r="Q325" s="23">
        <v>17.920000000000002</v>
      </c>
      <c r="R325" s="54">
        <v>4.05</v>
      </c>
      <c r="S325" s="54">
        <v>21.41</v>
      </c>
      <c r="T325" s="23">
        <v>-0.23</v>
      </c>
      <c r="U325" s="23">
        <v>-0.12</v>
      </c>
    </row>
    <row r="326" spans="1:21" x14ac:dyDescent="0.3">
      <c r="A326" s="49"/>
      <c r="B326" s="50">
        <v>41085.333333333299</v>
      </c>
      <c r="C326" s="51"/>
      <c r="D326" s="23">
        <v>0.26</v>
      </c>
      <c r="E326" s="23">
        <v>0.19</v>
      </c>
      <c r="F326" s="23">
        <v>-2.95</v>
      </c>
      <c r="G326" s="54">
        <v>8.15</v>
      </c>
      <c r="H326" s="23">
        <v>-0.61</v>
      </c>
      <c r="I326" s="23">
        <v>8.77</v>
      </c>
      <c r="J326" s="23"/>
      <c r="K326" s="23"/>
      <c r="L326" s="54"/>
      <c r="M326" s="54"/>
      <c r="N326" s="55"/>
      <c r="O326" s="54"/>
      <c r="P326" s="23">
        <v>1.4</v>
      </c>
      <c r="Q326" s="23">
        <v>17.73</v>
      </c>
      <c r="R326" s="54">
        <v>4.08</v>
      </c>
      <c r="S326" s="54">
        <v>21.37</v>
      </c>
      <c r="T326" s="23">
        <v>-0.25</v>
      </c>
      <c r="U326" s="23">
        <v>-0.12</v>
      </c>
    </row>
    <row r="327" spans="1:21" x14ac:dyDescent="0.3">
      <c r="A327" s="49"/>
      <c r="B327" s="50">
        <v>41086.333333333299</v>
      </c>
      <c r="C327" s="51"/>
      <c r="D327" s="23">
        <v>0.28000000000000003</v>
      </c>
      <c r="E327" s="23">
        <v>0.14000000000000001</v>
      </c>
      <c r="F327" s="23">
        <v>-3</v>
      </c>
      <c r="G327" s="54">
        <v>8.02</v>
      </c>
      <c r="H327" s="23">
        <v>-0.61</v>
      </c>
      <c r="I327" s="23">
        <v>8.7200000000000006</v>
      </c>
      <c r="J327" s="23"/>
      <c r="K327" s="23"/>
      <c r="L327" s="54"/>
      <c r="M327" s="54"/>
      <c r="N327" s="55"/>
      <c r="O327" s="54"/>
      <c r="P327" s="23">
        <v>1.37</v>
      </c>
      <c r="Q327" s="23">
        <v>17.84</v>
      </c>
      <c r="R327" s="54">
        <v>4.12</v>
      </c>
      <c r="S327" s="54">
        <v>21.29</v>
      </c>
      <c r="T327" s="23">
        <v>-0.26</v>
      </c>
      <c r="U327" s="23">
        <v>-0.14000000000000001</v>
      </c>
    </row>
    <row r="328" spans="1:21" x14ac:dyDescent="0.3">
      <c r="A328" s="49"/>
      <c r="B328" s="50">
        <v>41087.333333333299</v>
      </c>
      <c r="C328" s="51"/>
      <c r="D328" s="23">
        <v>0.34</v>
      </c>
      <c r="E328" s="23">
        <v>0.11</v>
      </c>
      <c r="F328" s="23">
        <v>-2.92</v>
      </c>
      <c r="G328" s="54">
        <v>8.01</v>
      </c>
      <c r="H328" s="23">
        <v>-0.52</v>
      </c>
      <c r="I328" s="23">
        <v>8.6999999999999993</v>
      </c>
      <c r="J328" s="23"/>
      <c r="K328" s="23"/>
      <c r="L328" s="54"/>
      <c r="M328" s="54"/>
      <c r="N328" s="55"/>
      <c r="O328" s="54"/>
      <c r="P328" s="23">
        <v>1.38</v>
      </c>
      <c r="Q328" s="23">
        <v>17.89</v>
      </c>
      <c r="R328" s="54">
        <v>3.98</v>
      </c>
      <c r="S328" s="54">
        <v>21.3</v>
      </c>
      <c r="T328" s="23">
        <v>-0.31</v>
      </c>
      <c r="U328" s="23">
        <v>-0.17</v>
      </c>
    </row>
    <row r="329" spans="1:21" x14ac:dyDescent="0.3">
      <c r="A329" s="49"/>
      <c r="B329" s="50">
        <v>41088.333333333299</v>
      </c>
      <c r="C329" s="51"/>
      <c r="D329" s="23">
        <v>0.32</v>
      </c>
      <c r="E329" s="23">
        <v>0.12</v>
      </c>
      <c r="F329" s="23">
        <v>-2.88</v>
      </c>
      <c r="G329" s="54">
        <v>8.01</v>
      </c>
      <c r="H329" s="23">
        <v>-0.6</v>
      </c>
      <c r="I329" s="23">
        <v>8.64</v>
      </c>
      <c r="J329" s="23"/>
      <c r="K329" s="23"/>
      <c r="L329" s="54"/>
      <c r="M329" s="54"/>
      <c r="N329" s="55"/>
      <c r="O329" s="54"/>
      <c r="P329" s="23">
        <v>1.34</v>
      </c>
      <c r="Q329" s="23">
        <v>17.87</v>
      </c>
      <c r="R329" s="54">
        <v>4.25</v>
      </c>
      <c r="S329" s="54">
        <v>21</v>
      </c>
      <c r="T329" s="23">
        <v>-0.26</v>
      </c>
      <c r="U329" s="23">
        <v>-0.22</v>
      </c>
    </row>
    <row r="330" spans="1:21" x14ac:dyDescent="0.3">
      <c r="A330" s="49"/>
      <c r="B330" s="50">
        <v>41089.333333333299</v>
      </c>
      <c r="C330" s="51"/>
      <c r="D330" s="23">
        <v>0.25</v>
      </c>
      <c r="E330" s="23">
        <v>0.14000000000000001</v>
      </c>
      <c r="F330" s="23">
        <v>-2.82</v>
      </c>
      <c r="G330" s="54">
        <v>8.11</v>
      </c>
      <c r="H330" s="23">
        <v>-0.61</v>
      </c>
      <c r="I330" s="23">
        <v>8.68</v>
      </c>
      <c r="J330" s="23"/>
      <c r="K330" s="23"/>
      <c r="L330" s="54"/>
      <c r="M330" s="54"/>
      <c r="N330" s="55"/>
      <c r="O330" s="54"/>
      <c r="P330" s="23">
        <v>1.36</v>
      </c>
      <c r="Q330" s="23">
        <v>17.7</v>
      </c>
      <c r="R330" s="54">
        <v>4.21</v>
      </c>
      <c r="S330" s="54">
        <v>21.07</v>
      </c>
      <c r="T330" s="23">
        <v>-0.22</v>
      </c>
      <c r="U330" s="23">
        <v>-0.24</v>
      </c>
    </row>
    <row r="331" spans="1:21" x14ac:dyDescent="0.3">
      <c r="A331" s="49"/>
      <c r="B331" s="50">
        <v>41090.333333333299</v>
      </c>
      <c r="C331" s="51"/>
      <c r="D331" s="23">
        <v>0.24</v>
      </c>
      <c r="E331" s="23">
        <v>0.11</v>
      </c>
      <c r="F331" s="23">
        <v>-2.98</v>
      </c>
      <c r="G331" s="54">
        <v>8.02</v>
      </c>
      <c r="H331" s="23">
        <v>-0.61</v>
      </c>
      <c r="I331" s="23">
        <v>8.7200000000000006</v>
      </c>
      <c r="J331" s="23"/>
      <c r="K331" s="23"/>
      <c r="L331" s="54"/>
      <c r="M331" s="54"/>
      <c r="N331" s="55"/>
      <c r="O331" s="54"/>
      <c r="P331" s="23">
        <v>1.36</v>
      </c>
      <c r="Q331" s="23">
        <v>17.72</v>
      </c>
      <c r="R331" s="54">
        <v>4.22</v>
      </c>
      <c r="S331" s="54">
        <v>21.13</v>
      </c>
      <c r="T331" s="23">
        <v>-0.95</v>
      </c>
      <c r="U331" s="23">
        <v>-0.24</v>
      </c>
    </row>
    <row r="332" spans="1:21" x14ac:dyDescent="0.3">
      <c r="A332" s="49"/>
      <c r="B332" s="50">
        <v>41091.333333333299</v>
      </c>
      <c r="C332" s="51"/>
      <c r="D332" s="23">
        <v>0.19</v>
      </c>
      <c r="E332" s="23">
        <v>0.19</v>
      </c>
      <c r="F332" s="23">
        <v>-3</v>
      </c>
      <c r="G332" s="54">
        <v>8.09</v>
      </c>
      <c r="H332" s="23">
        <v>-0.61</v>
      </c>
      <c r="I332" s="23">
        <v>8.73</v>
      </c>
      <c r="J332" s="23"/>
      <c r="K332" s="23"/>
      <c r="L332" s="54"/>
      <c r="M332" s="54"/>
      <c r="N332" s="55"/>
      <c r="O332" s="54"/>
      <c r="P332" s="23">
        <v>1.35</v>
      </c>
      <c r="Q332" s="23">
        <v>17.690000000000001</v>
      </c>
      <c r="R332" s="54">
        <v>4.32</v>
      </c>
      <c r="S332" s="54">
        <v>21.13</v>
      </c>
      <c r="T332" s="23">
        <v>-0.19</v>
      </c>
      <c r="U332" s="23">
        <v>-0.21</v>
      </c>
    </row>
    <row r="333" spans="1:21" x14ac:dyDescent="0.3">
      <c r="A333" s="49"/>
      <c r="B333" s="50">
        <v>41092.333333333299</v>
      </c>
      <c r="C333" s="51"/>
      <c r="D333" s="23">
        <v>0.14000000000000001</v>
      </c>
      <c r="E333" s="23">
        <v>0.23</v>
      </c>
      <c r="F333" s="23">
        <v>-2.99</v>
      </c>
      <c r="G333" s="54">
        <v>8.18</v>
      </c>
      <c r="H333" s="23">
        <v>-0.59</v>
      </c>
      <c r="I333" s="23">
        <v>8.69</v>
      </c>
      <c r="J333" s="23"/>
      <c r="K333" s="23"/>
      <c r="L333" s="54"/>
      <c r="M333" s="54"/>
      <c r="N333" s="55"/>
      <c r="O333" s="54"/>
      <c r="P333" s="23">
        <v>1.39</v>
      </c>
      <c r="Q333" s="23">
        <v>17.79</v>
      </c>
      <c r="R333" s="54">
        <v>4.21</v>
      </c>
      <c r="S333" s="54">
        <v>21.26</v>
      </c>
      <c r="T333" s="23">
        <v>-0.18</v>
      </c>
      <c r="U333" s="23">
        <v>-0.13</v>
      </c>
    </row>
    <row r="334" spans="1:21" x14ac:dyDescent="0.3">
      <c r="A334" s="49"/>
      <c r="B334" s="50">
        <v>41093.333333333299</v>
      </c>
      <c r="C334" s="51"/>
      <c r="D334" s="23">
        <v>0.14000000000000001</v>
      </c>
      <c r="E334" s="23">
        <v>0.23</v>
      </c>
      <c r="F334" s="23">
        <v>-3.14</v>
      </c>
      <c r="G334" s="54">
        <v>8.1199999999999992</v>
      </c>
      <c r="H334" s="23">
        <v>-0.54</v>
      </c>
      <c r="I334" s="23">
        <v>8.7100000000000009</v>
      </c>
      <c r="J334" s="23"/>
      <c r="K334" s="23"/>
      <c r="L334" s="54"/>
      <c r="M334" s="54"/>
      <c r="N334" s="55"/>
      <c r="O334" s="54"/>
      <c r="P334" s="23">
        <v>1.47</v>
      </c>
      <c r="Q334" s="23">
        <v>17.920000000000002</v>
      </c>
      <c r="R334" s="54">
        <v>4.2699999999999996</v>
      </c>
      <c r="S334" s="54">
        <v>21.23</v>
      </c>
      <c r="T334" s="23">
        <v>-0.16</v>
      </c>
      <c r="U334" s="23">
        <v>-0.14000000000000001</v>
      </c>
    </row>
    <row r="335" spans="1:21" x14ac:dyDescent="0.3">
      <c r="A335" s="49"/>
      <c r="B335" s="50">
        <v>41094.333333333299</v>
      </c>
      <c r="C335" s="51"/>
      <c r="D335" s="23">
        <v>0.19</v>
      </c>
      <c r="E335" s="23">
        <v>0.23</v>
      </c>
      <c r="F335" s="23">
        <v>-3.06</v>
      </c>
      <c r="G335" s="54">
        <v>8.1300000000000008</v>
      </c>
      <c r="H335" s="23">
        <v>-0.78</v>
      </c>
      <c r="I335" s="23">
        <v>8.67</v>
      </c>
      <c r="J335" s="23"/>
      <c r="K335" s="23"/>
      <c r="L335" s="54"/>
      <c r="M335" s="54"/>
      <c r="N335" s="55"/>
      <c r="O335" s="54"/>
      <c r="P335" s="23">
        <v>1.45</v>
      </c>
      <c r="Q335" s="23">
        <v>17.82</v>
      </c>
      <c r="R335" s="54">
        <v>4.2699999999999996</v>
      </c>
      <c r="S335" s="54">
        <v>21.23</v>
      </c>
      <c r="T335" s="23">
        <v>-0.16</v>
      </c>
      <c r="U335" s="23">
        <v>-0.13</v>
      </c>
    </row>
    <row r="336" spans="1:21" x14ac:dyDescent="0.3">
      <c r="A336" s="49"/>
      <c r="B336" s="50">
        <v>41095.333333333299</v>
      </c>
      <c r="C336" s="51"/>
      <c r="D336" s="23">
        <v>0.14000000000000001</v>
      </c>
      <c r="E336" s="23">
        <v>0.25</v>
      </c>
      <c r="F336" s="23">
        <v>-3.03</v>
      </c>
      <c r="G336" s="54">
        <v>8.18</v>
      </c>
      <c r="H336" s="23">
        <v>-0.74</v>
      </c>
      <c r="I336" s="23">
        <v>8.76</v>
      </c>
      <c r="J336" s="23"/>
      <c r="K336" s="23"/>
      <c r="L336" s="54"/>
      <c r="M336" s="54"/>
      <c r="N336" s="55"/>
      <c r="O336" s="54"/>
      <c r="P336" s="23">
        <v>1.4</v>
      </c>
      <c r="Q336" s="23">
        <v>17.96</v>
      </c>
      <c r="R336" s="54">
        <v>4.3</v>
      </c>
      <c r="S336" s="54">
        <v>21.52</v>
      </c>
      <c r="T336" s="23">
        <v>-0.16</v>
      </c>
      <c r="U336" s="23">
        <v>-0.12</v>
      </c>
    </row>
    <row r="337" spans="1:21" x14ac:dyDescent="0.3">
      <c r="A337" s="49"/>
      <c r="B337" s="50">
        <v>41096.333333333299</v>
      </c>
      <c r="C337" s="51"/>
      <c r="D337" s="23">
        <v>0.11</v>
      </c>
      <c r="E337" s="23">
        <v>0.34</v>
      </c>
      <c r="F337" s="23">
        <v>-3.12</v>
      </c>
      <c r="G337" s="54">
        <v>8.24</v>
      </c>
      <c r="H337" s="23">
        <v>-0.8</v>
      </c>
      <c r="I337" s="23">
        <v>8.8800000000000008</v>
      </c>
      <c r="J337" s="23"/>
      <c r="K337" s="23"/>
      <c r="L337" s="54"/>
      <c r="M337" s="54"/>
      <c r="N337" s="55"/>
      <c r="O337" s="54"/>
      <c r="P337" s="23">
        <v>1.34</v>
      </c>
      <c r="Q337" s="23">
        <v>17.87</v>
      </c>
      <c r="R337" s="54">
        <v>4.42</v>
      </c>
      <c r="S337" s="54">
        <v>21.36</v>
      </c>
      <c r="T337" s="23">
        <v>-0.15</v>
      </c>
      <c r="U337" s="23">
        <v>-0.06</v>
      </c>
    </row>
    <row r="338" spans="1:21" x14ac:dyDescent="0.3">
      <c r="A338" s="49"/>
      <c r="B338" s="50">
        <v>41097.333333333299</v>
      </c>
      <c r="C338" s="51"/>
      <c r="D338" s="23">
        <v>0.03</v>
      </c>
      <c r="E338" s="23">
        <v>0.43</v>
      </c>
      <c r="F338" s="23">
        <v>-3.14</v>
      </c>
      <c r="G338" s="54">
        <v>8.3000000000000007</v>
      </c>
      <c r="H338" s="23">
        <v>-0.73</v>
      </c>
      <c r="I338" s="23">
        <v>8.9</v>
      </c>
      <c r="J338" s="23"/>
      <c r="K338" s="23"/>
      <c r="L338" s="54"/>
      <c r="M338" s="54"/>
      <c r="N338" s="55"/>
      <c r="O338" s="54"/>
      <c r="P338" s="23">
        <v>1.49</v>
      </c>
      <c r="Q338" s="23">
        <v>17.86</v>
      </c>
      <c r="R338" s="54">
        <v>4.43</v>
      </c>
      <c r="S338" s="54">
        <v>21.38</v>
      </c>
      <c r="T338" s="23">
        <v>-0.05</v>
      </c>
      <c r="U338" s="23">
        <v>0.01</v>
      </c>
    </row>
    <row r="339" spans="1:21" x14ac:dyDescent="0.3">
      <c r="A339" s="49"/>
      <c r="B339" s="50">
        <v>41098.333333333299</v>
      </c>
      <c r="C339" s="51"/>
      <c r="D339" s="23">
        <v>0.01</v>
      </c>
      <c r="E339" s="23">
        <v>0.46</v>
      </c>
      <c r="F339" s="23">
        <v>-3.21</v>
      </c>
      <c r="G339" s="54">
        <v>8.34</v>
      </c>
      <c r="H339" s="23">
        <v>-0.76</v>
      </c>
      <c r="I339" s="23">
        <v>8.94</v>
      </c>
      <c r="J339" s="23"/>
      <c r="K339" s="23"/>
      <c r="L339" s="54"/>
      <c r="M339" s="54"/>
      <c r="N339" s="55"/>
      <c r="O339" s="54"/>
      <c r="P339" s="23">
        <v>1.47</v>
      </c>
      <c r="Q339" s="23">
        <v>17.96</v>
      </c>
      <c r="R339" s="54">
        <v>4.45</v>
      </c>
      <c r="S339" s="54">
        <v>21.63</v>
      </c>
      <c r="T339" s="23">
        <v>-7.0000000000000007E-2</v>
      </c>
      <c r="U339" s="23">
        <v>0.04</v>
      </c>
    </row>
    <row r="340" spans="1:21" x14ac:dyDescent="0.3">
      <c r="A340" s="49"/>
      <c r="B340" s="50">
        <v>41099.333333333299</v>
      </c>
      <c r="C340" s="51"/>
      <c r="D340" s="23">
        <v>0.01</v>
      </c>
      <c r="E340" s="23">
        <v>0.47</v>
      </c>
      <c r="F340" s="23">
        <v>-3.19</v>
      </c>
      <c r="G340" s="54">
        <v>8.3699999999999992</v>
      </c>
      <c r="H340" s="23">
        <v>-0.76</v>
      </c>
      <c r="I340" s="23">
        <v>8.8699999999999992</v>
      </c>
      <c r="J340" s="23"/>
      <c r="K340" s="23"/>
      <c r="L340" s="54"/>
      <c r="M340" s="54"/>
      <c r="N340" s="55"/>
      <c r="O340" s="54"/>
      <c r="P340" s="23">
        <v>1.51</v>
      </c>
      <c r="Q340" s="23">
        <v>18.010000000000002</v>
      </c>
      <c r="R340" s="54">
        <v>4.37</v>
      </c>
      <c r="S340" s="54">
        <v>21.7</v>
      </c>
      <c r="T340" s="23">
        <v>-7.0000000000000007E-2</v>
      </c>
      <c r="U340" s="23">
        <v>7.0000000000000007E-2</v>
      </c>
    </row>
    <row r="341" spans="1:21" x14ac:dyDescent="0.3">
      <c r="A341" s="49"/>
      <c r="B341" s="50">
        <v>41100.333333333299</v>
      </c>
      <c r="C341" s="51"/>
      <c r="D341" s="23">
        <v>-0.01</v>
      </c>
      <c r="E341" s="23">
        <v>0.5</v>
      </c>
      <c r="F341" s="23">
        <v>-3.2</v>
      </c>
      <c r="G341" s="54">
        <v>8.3699999999999992</v>
      </c>
      <c r="H341" s="23">
        <v>-0.79</v>
      </c>
      <c r="I341" s="23">
        <v>8.9</v>
      </c>
      <c r="J341" s="23"/>
      <c r="K341" s="23"/>
      <c r="L341" s="54"/>
      <c r="M341" s="54"/>
      <c r="N341" s="55"/>
      <c r="O341" s="54"/>
      <c r="P341" s="23">
        <v>1.68</v>
      </c>
      <c r="Q341" s="23">
        <v>18.010000000000002</v>
      </c>
      <c r="R341" s="54">
        <v>4.3899999999999997</v>
      </c>
      <c r="S341" s="54">
        <v>21.71</v>
      </c>
      <c r="T341" s="23">
        <v>-0.08</v>
      </c>
      <c r="U341" s="23">
        <v>0.05</v>
      </c>
    </row>
    <row r="342" spans="1:21" x14ac:dyDescent="0.3">
      <c r="A342" s="49"/>
      <c r="B342" s="50">
        <v>41101.333333333299</v>
      </c>
      <c r="C342" s="51"/>
      <c r="D342" s="23">
        <v>-0.05</v>
      </c>
      <c r="E342" s="23">
        <v>0.48</v>
      </c>
      <c r="F342" s="23">
        <v>-3.24</v>
      </c>
      <c r="G342" s="54">
        <v>8.36</v>
      </c>
      <c r="H342" s="23">
        <v>-0.81</v>
      </c>
      <c r="I342" s="23">
        <v>8.69</v>
      </c>
      <c r="J342" s="23"/>
      <c r="K342" s="23"/>
      <c r="L342" s="54"/>
      <c r="M342" s="54"/>
      <c r="N342" s="55"/>
      <c r="O342" s="54"/>
      <c r="P342" s="23">
        <v>1.74</v>
      </c>
      <c r="Q342" s="23">
        <v>17.899999999999999</v>
      </c>
      <c r="R342" s="54">
        <v>4.4400000000000004</v>
      </c>
      <c r="S342" s="54">
        <v>21.71</v>
      </c>
      <c r="T342" s="23">
        <v>-0.06</v>
      </c>
      <c r="U342" s="23">
        <v>7.0000000000000007E-2</v>
      </c>
    </row>
    <row r="343" spans="1:21" x14ac:dyDescent="0.3">
      <c r="A343" s="49"/>
      <c r="B343" s="50">
        <v>41102.333333333299</v>
      </c>
      <c r="C343" s="51"/>
      <c r="D343" s="23">
        <v>-0.06</v>
      </c>
      <c r="E343" s="23">
        <v>0.47</v>
      </c>
      <c r="F343" s="23">
        <v>-3.26</v>
      </c>
      <c r="G343" s="54">
        <v>8.36</v>
      </c>
      <c r="H343" s="23">
        <v>-0.82</v>
      </c>
      <c r="I343" s="23">
        <v>8.9</v>
      </c>
      <c r="J343" s="23"/>
      <c r="K343" s="23"/>
      <c r="L343" s="54"/>
      <c r="M343" s="54"/>
      <c r="N343" s="55"/>
      <c r="O343" s="54"/>
      <c r="P343" s="23">
        <v>1.71</v>
      </c>
      <c r="Q343" s="23">
        <v>17.95</v>
      </c>
      <c r="R343" s="54">
        <v>4.42</v>
      </c>
      <c r="S343" s="54">
        <v>21.67</v>
      </c>
      <c r="T343" s="23">
        <v>-0.02</v>
      </c>
      <c r="U343" s="23">
        <v>7.0000000000000007E-2</v>
      </c>
    </row>
    <row r="344" spans="1:21" x14ac:dyDescent="0.3">
      <c r="A344" s="49"/>
      <c r="B344" s="50">
        <v>41103.333333333299</v>
      </c>
      <c r="C344" s="51"/>
      <c r="D344" s="23">
        <v>-0.15</v>
      </c>
      <c r="E344" s="23">
        <v>0.53</v>
      </c>
      <c r="F344" s="23">
        <v>-3.24</v>
      </c>
      <c r="G344" s="54">
        <v>8.43</v>
      </c>
      <c r="H344" s="23">
        <v>-0.82</v>
      </c>
      <c r="I344" s="23">
        <v>8.94</v>
      </c>
      <c r="J344" s="23"/>
      <c r="K344" s="23"/>
      <c r="L344" s="54"/>
      <c r="M344" s="54"/>
      <c r="N344" s="55"/>
      <c r="O344" s="54"/>
      <c r="P344" s="23">
        <v>1.66</v>
      </c>
      <c r="Q344" s="23">
        <v>17.989999999999998</v>
      </c>
      <c r="R344" s="54">
        <v>4.4800000000000004</v>
      </c>
      <c r="S344" s="54">
        <v>21.73</v>
      </c>
      <c r="T344" s="23">
        <v>0.02</v>
      </c>
      <c r="U344" s="23">
        <v>0.08</v>
      </c>
    </row>
    <row r="345" spans="1:21" x14ac:dyDescent="0.3">
      <c r="A345" s="49"/>
      <c r="B345" s="50">
        <v>41104.333333333299</v>
      </c>
      <c r="C345" s="51"/>
      <c r="D345" s="23">
        <v>-0.17</v>
      </c>
      <c r="E345" s="23">
        <v>0.5</v>
      </c>
      <c r="F345" s="23">
        <v>-3.28</v>
      </c>
      <c r="G345" s="54">
        <v>8.44</v>
      </c>
      <c r="H345" s="23">
        <v>-0.82</v>
      </c>
      <c r="I345" s="23">
        <v>8.94</v>
      </c>
      <c r="J345" s="23"/>
      <c r="K345" s="23"/>
      <c r="L345" s="54"/>
      <c r="M345" s="54"/>
      <c r="N345" s="55"/>
      <c r="O345" s="54"/>
      <c r="P345" s="23">
        <v>1.63</v>
      </c>
      <c r="Q345" s="23">
        <v>18.03</v>
      </c>
      <c r="R345" s="54">
        <v>4.49</v>
      </c>
      <c r="S345" s="54">
        <v>21.81</v>
      </c>
      <c r="T345" s="23">
        <v>7.0000000000000007E-2</v>
      </c>
      <c r="U345" s="23">
        <v>0.12</v>
      </c>
    </row>
    <row r="346" spans="1:21" x14ac:dyDescent="0.3">
      <c r="A346" s="49"/>
      <c r="B346" s="50">
        <v>41105.333333333299</v>
      </c>
      <c r="C346" s="51"/>
      <c r="D346" s="23">
        <v>-0.18</v>
      </c>
      <c r="E346" s="23">
        <v>0.56000000000000005</v>
      </c>
      <c r="F346" s="23">
        <v>-3.36</v>
      </c>
      <c r="G346" s="54">
        <v>8.42</v>
      </c>
      <c r="H346" s="23">
        <v>-0.78</v>
      </c>
      <c r="I346" s="23">
        <v>8.93</v>
      </c>
      <c r="J346" s="23"/>
      <c r="K346" s="23"/>
      <c r="L346" s="54"/>
      <c r="M346" s="54"/>
      <c r="N346" s="55"/>
      <c r="O346" s="54"/>
      <c r="P346" s="23">
        <v>1.82</v>
      </c>
      <c r="Q346" s="23">
        <v>17.97</v>
      </c>
      <c r="R346" s="54">
        <v>4.3899999999999997</v>
      </c>
      <c r="S346" s="54">
        <v>21.91</v>
      </c>
      <c r="T346" s="23">
        <v>0.04</v>
      </c>
      <c r="U346" s="23">
        <v>0.13</v>
      </c>
    </row>
    <row r="347" spans="1:21" x14ac:dyDescent="0.3">
      <c r="A347" s="49"/>
      <c r="B347" s="50">
        <v>41106.333333333299</v>
      </c>
      <c r="C347" s="51"/>
      <c r="D347" s="23">
        <v>-0.13</v>
      </c>
      <c r="E347" s="23">
        <v>0.53</v>
      </c>
      <c r="F347" s="23">
        <v>-3.26</v>
      </c>
      <c r="G347" s="54">
        <v>8.43</v>
      </c>
      <c r="H347" s="23">
        <v>-0.79</v>
      </c>
      <c r="I347" s="23">
        <v>8.98</v>
      </c>
      <c r="J347" s="23"/>
      <c r="K347" s="23"/>
      <c r="L347" s="54"/>
      <c r="M347" s="54"/>
      <c r="N347" s="55"/>
      <c r="O347" s="54"/>
      <c r="P347" s="23">
        <v>1.87</v>
      </c>
      <c r="Q347" s="23">
        <v>17.96</v>
      </c>
      <c r="R347" s="54">
        <v>4.41</v>
      </c>
      <c r="S347" s="54">
        <v>21.86</v>
      </c>
      <c r="T347" s="23">
        <v>0.02</v>
      </c>
      <c r="U347" s="23">
        <v>0.11</v>
      </c>
    </row>
    <row r="348" spans="1:21" x14ac:dyDescent="0.3">
      <c r="A348" s="49"/>
      <c r="B348" s="50">
        <v>41107.333333333299</v>
      </c>
      <c r="C348" s="51"/>
      <c r="D348" s="23">
        <v>-0.06</v>
      </c>
      <c r="E348" s="23">
        <v>0.44</v>
      </c>
      <c r="F348" s="23">
        <v>-3.14</v>
      </c>
      <c r="G348" s="54">
        <v>8.4</v>
      </c>
      <c r="H348" s="23">
        <v>-0.79</v>
      </c>
      <c r="I348" s="23">
        <v>9</v>
      </c>
      <c r="J348" s="23"/>
      <c r="K348" s="23"/>
      <c r="L348" s="54"/>
      <c r="M348" s="54"/>
      <c r="N348" s="55"/>
      <c r="O348" s="54"/>
      <c r="P348" s="23">
        <v>2.04</v>
      </c>
      <c r="Q348" s="23">
        <v>17.87</v>
      </c>
      <c r="R348" s="54">
        <v>4.29</v>
      </c>
      <c r="S348" s="54">
        <v>21.81</v>
      </c>
      <c r="T348" s="23">
        <v>-0.01</v>
      </c>
      <c r="U348" s="23">
        <v>7.0000000000000007E-2</v>
      </c>
    </row>
    <row r="349" spans="1:21" x14ac:dyDescent="0.3">
      <c r="A349" s="49"/>
      <c r="B349" s="50">
        <v>41108.333333333299</v>
      </c>
      <c r="C349" s="51"/>
      <c r="D349" s="23">
        <v>-0.03</v>
      </c>
      <c r="E349" s="23">
        <v>0.41</v>
      </c>
      <c r="F349" s="23">
        <v>-3.11</v>
      </c>
      <c r="G349" s="54">
        <v>8.3800000000000008</v>
      </c>
      <c r="H349" s="23">
        <v>-0.7</v>
      </c>
      <c r="I349" s="23">
        <v>8.91</v>
      </c>
      <c r="J349" s="23"/>
      <c r="K349" s="23"/>
      <c r="L349" s="54"/>
      <c r="M349" s="54"/>
      <c r="N349" s="55"/>
      <c r="O349" s="54"/>
      <c r="P349" s="23">
        <v>1.88</v>
      </c>
      <c r="Q349" s="23">
        <v>17.82</v>
      </c>
      <c r="R349" s="54">
        <v>4.21</v>
      </c>
      <c r="S349" s="54">
        <v>21.71</v>
      </c>
      <c r="T349" s="23">
        <v>-0.02</v>
      </c>
      <c r="U349" s="23">
        <v>0.03</v>
      </c>
    </row>
    <row r="350" spans="1:21" x14ac:dyDescent="0.3">
      <c r="A350" s="49"/>
      <c r="B350" s="50">
        <v>41109.333333333299</v>
      </c>
      <c r="C350" s="51"/>
      <c r="D350" s="23">
        <v>-0.02</v>
      </c>
      <c r="E350" s="23">
        <v>0.39</v>
      </c>
      <c r="F350" s="23">
        <v>-3.11</v>
      </c>
      <c r="G350" s="54">
        <v>8.4</v>
      </c>
      <c r="H350" s="23">
        <v>-0.76</v>
      </c>
      <c r="I350" s="23">
        <v>8.9</v>
      </c>
      <c r="J350" s="23"/>
      <c r="K350" s="23"/>
      <c r="L350" s="54"/>
      <c r="M350" s="54"/>
      <c r="N350" s="55"/>
      <c r="O350" s="54"/>
      <c r="P350" s="23">
        <v>1.78</v>
      </c>
      <c r="Q350" s="23">
        <v>17.77</v>
      </c>
      <c r="R350" s="54">
        <v>4.41</v>
      </c>
      <c r="S350" s="54">
        <v>21.73</v>
      </c>
      <c r="T350" s="23">
        <v>-0.02</v>
      </c>
      <c r="U350" s="23">
        <v>0.01</v>
      </c>
    </row>
    <row r="351" spans="1:21" x14ac:dyDescent="0.3">
      <c r="A351" s="49"/>
      <c r="B351" s="50">
        <v>41110.333333333299</v>
      </c>
      <c r="C351" s="51"/>
      <c r="D351" s="23">
        <v>0</v>
      </c>
      <c r="E351" s="23">
        <v>0.37</v>
      </c>
      <c r="F351" s="23">
        <v>-3.16</v>
      </c>
      <c r="G351" s="54">
        <v>8.4</v>
      </c>
      <c r="H351" s="23">
        <v>-0.75</v>
      </c>
      <c r="I351" s="23">
        <v>8.91</v>
      </c>
      <c r="J351" s="23"/>
      <c r="K351" s="23"/>
      <c r="L351" s="54"/>
      <c r="M351" s="54"/>
      <c r="N351" s="55"/>
      <c r="O351" s="54"/>
      <c r="P351" s="23">
        <v>1.78</v>
      </c>
      <c r="Q351" s="23">
        <v>18.23</v>
      </c>
      <c r="R351" s="54">
        <v>4.33</v>
      </c>
      <c r="S351" s="54">
        <v>21.79</v>
      </c>
      <c r="T351" s="23">
        <v>-0.03</v>
      </c>
      <c r="U351" s="23">
        <v>0.01</v>
      </c>
    </row>
    <row r="352" spans="1:21" x14ac:dyDescent="0.3">
      <c r="A352" s="49"/>
      <c r="B352" s="50">
        <v>41111.333333333299</v>
      </c>
      <c r="C352" s="51"/>
      <c r="D352" s="23">
        <v>-0.06</v>
      </c>
      <c r="E352" s="23">
        <v>0.38</v>
      </c>
      <c r="F352" s="23">
        <v>-3.24</v>
      </c>
      <c r="G352" s="54">
        <v>8.39</v>
      </c>
      <c r="H352" s="23">
        <v>-0.81</v>
      </c>
      <c r="I352" s="23">
        <v>8.89</v>
      </c>
      <c r="J352" s="23"/>
      <c r="K352" s="23"/>
      <c r="L352" s="54"/>
      <c r="M352" s="54"/>
      <c r="N352" s="55"/>
      <c r="O352" s="54"/>
      <c r="P352" s="23">
        <v>1.46</v>
      </c>
      <c r="Q352" s="23">
        <v>18.07</v>
      </c>
      <c r="R352" s="54">
        <v>4.41</v>
      </c>
      <c r="S352" s="54">
        <v>21.8</v>
      </c>
      <c r="T352" s="23">
        <v>-0.03</v>
      </c>
      <c r="U352" s="23">
        <v>0</v>
      </c>
    </row>
    <row r="353" spans="1:21" x14ac:dyDescent="0.3">
      <c r="A353" s="49"/>
      <c r="B353" s="50">
        <v>41112.333333333299</v>
      </c>
      <c r="C353" s="51"/>
      <c r="D353" s="23">
        <v>-0.06</v>
      </c>
      <c r="E353" s="23">
        <v>0.41</v>
      </c>
      <c r="F353" s="23">
        <v>-3.25</v>
      </c>
      <c r="G353" s="54">
        <v>8.43</v>
      </c>
      <c r="H353" s="23">
        <v>-0.71</v>
      </c>
      <c r="I353" s="23">
        <v>8.86</v>
      </c>
      <c r="J353" s="23"/>
      <c r="K353" s="23"/>
      <c r="L353" s="54"/>
      <c r="M353" s="54"/>
      <c r="N353" s="55"/>
      <c r="O353" s="54"/>
      <c r="P353" s="23">
        <v>1.56</v>
      </c>
      <c r="Q353" s="23">
        <v>18.100000000000001</v>
      </c>
      <c r="R353" s="54">
        <v>4.49</v>
      </c>
      <c r="S353" s="54">
        <v>21.77</v>
      </c>
      <c r="T353" s="23">
        <v>-0.01</v>
      </c>
      <c r="U353" s="23">
        <v>0.01</v>
      </c>
    </row>
    <row r="354" spans="1:21" x14ac:dyDescent="0.3">
      <c r="A354" s="49"/>
      <c r="B354" s="50">
        <v>41113.333333333299</v>
      </c>
      <c r="C354" s="51"/>
      <c r="D354" s="23">
        <v>-0.03</v>
      </c>
      <c r="E354" s="23">
        <v>0.41</v>
      </c>
      <c r="F354" s="23">
        <v>-3.19</v>
      </c>
      <c r="G354" s="54">
        <v>8.36</v>
      </c>
      <c r="H354" s="23">
        <v>-0.82</v>
      </c>
      <c r="I354" s="23">
        <v>8.7899999999999991</v>
      </c>
      <c r="J354" s="23"/>
      <c r="K354" s="23"/>
      <c r="L354" s="54"/>
      <c r="M354" s="54"/>
      <c r="N354" s="55"/>
      <c r="O354" s="54"/>
      <c r="P354" s="23">
        <v>1.54</v>
      </c>
      <c r="Q354" s="23">
        <v>18.13</v>
      </c>
      <c r="R354" s="54">
        <v>4.05</v>
      </c>
      <c r="S354" s="54">
        <v>21.94</v>
      </c>
      <c r="T354" s="23">
        <v>-0.03</v>
      </c>
      <c r="U354" s="23">
        <v>0.04</v>
      </c>
    </row>
    <row r="355" spans="1:21" x14ac:dyDescent="0.3">
      <c r="A355" s="49"/>
      <c r="B355" s="50">
        <v>41114.333333333299</v>
      </c>
      <c r="C355" s="51"/>
      <c r="D355" s="23">
        <v>-0.02</v>
      </c>
      <c r="E355" s="23">
        <v>0.39</v>
      </c>
      <c r="F355" s="23">
        <v>-3.13</v>
      </c>
      <c r="G355" s="54">
        <v>8.36</v>
      </c>
      <c r="H355" s="23">
        <v>-0.8</v>
      </c>
      <c r="I355" s="23">
        <v>8.61</v>
      </c>
      <c r="J355" s="23"/>
      <c r="K355" s="23"/>
      <c r="L355" s="54"/>
      <c r="M355" s="54"/>
      <c r="N355" s="55"/>
      <c r="O355" s="54"/>
      <c r="P355" s="23">
        <v>1.62</v>
      </c>
      <c r="Q355" s="23">
        <v>18.22</v>
      </c>
      <c r="R355" s="54">
        <v>4.41</v>
      </c>
      <c r="S355" s="54">
        <v>21.79</v>
      </c>
      <c r="T355" s="23">
        <v>-0.02</v>
      </c>
      <c r="U355" s="23">
        <v>0.03</v>
      </c>
    </row>
    <row r="356" spans="1:21" x14ac:dyDescent="0.3">
      <c r="A356" s="49"/>
      <c r="B356" s="50">
        <v>41115.333333333299</v>
      </c>
      <c r="C356" s="51"/>
      <c r="D356" s="23">
        <v>-7.0000000000000007E-2</v>
      </c>
      <c r="E356" s="23">
        <v>0.35</v>
      </c>
      <c r="F356" s="23">
        <v>-3.11</v>
      </c>
      <c r="G356" s="54">
        <v>8.35</v>
      </c>
      <c r="H356" s="23">
        <v>-0.82</v>
      </c>
      <c r="I356" s="23">
        <v>8.64</v>
      </c>
      <c r="J356" s="23"/>
      <c r="K356" s="23"/>
      <c r="L356" s="54"/>
      <c r="M356" s="54"/>
      <c r="N356" s="55"/>
      <c r="O356" s="54"/>
      <c r="P356" s="23">
        <v>1.51</v>
      </c>
      <c r="Q356" s="23">
        <v>18.149999999999999</v>
      </c>
      <c r="R356" s="54">
        <v>4.51</v>
      </c>
      <c r="S356" s="54">
        <v>21.74</v>
      </c>
      <c r="T356" s="23">
        <v>-0.03</v>
      </c>
      <c r="U356" s="23">
        <v>0</v>
      </c>
    </row>
    <row r="357" spans="1:21" x14ac:dyDescent="0.3">
      <c r="A357" s="49"/>
      <c r="B357" s="50">
        <v>41116.333333333299</v>
      </c>
      <c r="C357" s="51"/>
      <c r="D357" s="23">
        <v>-0.08</v>
      </c>
      <c r="E357" s="23">
        <v>0.38</v>
      </c>
      <c r="F357" s="23">
        <v>-3.18</v>
      </c>
      <c r="G357" s="54">
        <v>8.3699999999999992</v>
      </c>
      <c r="H357" s="23">
        <v>-0.79</v>
      </c>
      <c r="I357" s="23">
        <v>8.83</v>
      </c>
      <c r="J357" s="23"/>
      <c r="K357" s="23"/>
      <c r="L357" s="54"/>
      <c r="M357" s="54"/>
      <c r="N357" s="55"/>
      <c r="O357" s="54"/>
      <c r="P357" s="23">
        <v>1.47</v>
      </c>
      <c r="Q357" s="23">
        <v>18.079999999999998</v>
      </c>
      <c r="R357" s="54">
        <v>4.4000000000000004</v>
      </c>
      <c r="S357" s="54">
        <v>21.79</v>
      </c>
      <c r="T357" s="23">
        <v>-0.04</v>
      </c>
      <c r="U357" s="23">
        <v>0.01</v>
      </c>
    </row>
    <row r="358" spans="1:21" x14ac:dyDescent="0.3">
      <c r="A358" s="49"/>
      <c r="B358" s="50">
        <v>41117.333333333299</v>
      </c>
      <c r="C358" s="51"/>
      <c r="D358" s="23">
        <v>-0.03</v>
      </c>
      <c r="E358" s="23">
        <v>0.33</v>
      </c>
      <c r="F358" s="23">
        <v>-3.14</v>
      </c>
      <c r="G358" s="54">
        <v>8.3699999999999992</v>
      </c>
      <c r="H358" s="23">
        <v>-0.79</v>
      </c>
      <c r="I358" s="23">
        <v>8.7200000000000006</v>
      </c>
      <c r="J358" s="23"/>
      <c r="K358" s="23"/>
      <c r="L358" s="54"/>
      <c r="M358" s="54"/>
      <c r="N358" s="55"/>
      <c r="O358" s="54"/>
      <c r="P358" s="23">
        <v>1.52</v>
      </c>
      <c r="Q358" s="23">
        <v>18.07</v>
      </c>
      <c r="R358" s="54">
        <v>4.3899999999999997</v>
      </c>
      <c r="S358" s="54">
        <v>21.71</v>
      </c>
      <c r="T358" s="23">
        <v>-7.0000000000000007E-2</v>
      </c>
      <c r="U358" s="23">
        <v>-0.03</v>
      </c>
    </row>
    <row r="359" spans="1:21" x14ac:dyDescent="0.3">
      <c r="A359" s="49"/>
      <c r="B359" s="50">
        <v>41118.333333333299</v>
      </c>
      <c r="C359" s="51"/>
      <c r="D359" s="23">
        <v>-0.02</v>
      </c>
      <c r="E359" s="23">
        <v>0.31</v>
      </c>
      <c r="F359" s="23">
        <v>-3.15</v>
      </c>
      <c r="G359" s="54">
        <v>8.3000000000000007</v>
      </c>
      <c r="H359" s="23">
        <v>-0.8</v>
      </c>
      <c r="I359" s="23">
        <v>8.86</v>
      </c>
      <c r="J359" s="23"/>
      <c r="K359" s="23"/>
      <c r="L359" s="54"/>
      <c r="M359" s="54"/>
      <c r="N359" s="55"/>
      <c r="O359" s="54"/>
      <c r="P359" s="23">
        <v>1.51</v>
      </c>
      <c r="Q359" s="23">
        <v>18.010000000000002</v>
      </c>
      <c r="R359" s="54">
        <v>4.34</v>
      </c>
      <c r="S359" s="54">
        <v>21.67</v>
      </c>
      <c r="T359" s="23">
        <v>-0.06</v>
      </c>
      <c r="U359" s="23">
        <v>-0.11</v>
      </c>
    </row>
    <row r="360" spans="1:21" x14ac:dyDescent="0.3">
      <c r="A360" s="49"/>
      <c r="B360" s="50">
        <v>41119.333333333299</v>
      </c>
      <c r="C360" s="51"/>
      <c r="D360" s="23">
        <v>-7.0000000000000007E-2</v>
      </c>
      <c r="E360" s="23">
        <v>0.34</v>
      </c>
      <c r="F360" s="23">
        <v>-3.21</v>
      </c>
      <c r="G360" s="54">
        <v>8.34</v>
      </c>
      <c r="H360" s="23">
        <v>-0.8</v>
      </c>
      <c r="I360" s="23">
        <v>8.77</v>
      </c>
      <c r="J360" s="23"/>
      <c r="K360" s="23"/>
      <c r="L360" s="54"/>
      <c r="M360" s="54"/>
      <c r="N360" s="55"/>
      <c r="O360" s="54"/>
      <c r="P360" s="23">
        <v>1.38</v>
      </c>
      <c r="Q360" s="23">
        <v>17.97</v>
      </c>
      <c r="R360" s="54">
        <v>4.3899999999999997</v>
      </c>
      <c r="S360" s="54">
        <v>21.74</v>
      </c>
      <c r="T360" s="23">
        <v>-0.05</v>
      </c>
      <c r="U360" s="23">
        <v>-0.06</v>
      </c>
    </row>
    <row r="361" spans="1:21" x14ac:dyDescent="0.3">
      <c r="A361" s="49"/>
      <c r="B361" s="50">
        <v>41120.333333333299</v>
      </c>
      <c r="C361" s="51"/>
      <c r="D361" s="23">
        <v>-0.11</v>
      </c>
      <c r="E361" s="23">
        <v>0.39</v>
      </c>
      <c r="F361" s="23">
        <v>-3.21</v>
      </c>
      <c r="G361" s="54">
        <v>8.44</v>
      </c>
      <c r="H361" s="23">
        <v>-0.77</v>
      </c>
      <c r="I361" s="23">
        <v>8.73</v>
      </c>
      <c r="J361" s="23"/>
      <c r="K361" s="23"/>
      <c r="L361" s="54"/>
      <c r="M361" s="54"/>
      <c r="N361" s="55"/>
      <c r="O361" s="54"/>
      <c r="P361" s="23">
        <v>1.44</v>
      </c>
      <c r="Q361" s="23">
        <v>18.05</v>
      </c>
      <c r="R361" s="54">
        <v>4.46</v>
      </c>
      <c r="S361" s="54">
        <v>21.8</v>
      </c>
      <c r="T361" s="23">
        <v>-0.02</v>
      </c>
      <c r="U361" s="23">
        <v>0</v>
      </c>
    </row>
    <row r="362" spans="1:21" x14ac:dyDescent="0.3">
      <c r="A362" s="49"/>
      <c r="B362" s="50">
        <v>41121.333333333299</v>
      </c>
      <c r="C362" s="51"/>
      <c r="D362" s="23">
        <v>-0.18</v>
      </c>
      <c r="E362" s="23">
        <v>0.32</v>
      </c>
      <c r="F362" s="23">
        <v>-3.34</v>
      </c>
      <c r="G362" s="54">
        <v>8.4600000000000009</v>
      </c>
      <c r="H362" s="23">
        <v>-0.82</v>
      </c>
      <c r="I362" s="23">
        <v>8.9</v>
      </c>
      <c r="J362" s="23"/>
      <c r="K362" s="23"/>
      <c r="L362" s="54"/>
      <c r="M362" s="54"/>
      <c r="N362" s="55"/>
      <c r="O362" s="54"/>
      <c r="P362" s="23">
        <v>1.44</v>
      </c>
      <c r="Q362" s="23">
        <v>18.22</v>
      </c>
      <c r="R362" s="54">
        <v>4.58</v>
      </c>
      <c r="S362" s="54">
        <v>21.92</v>
      </c>
      <c r="T362" s="23">
        <v>0.02</v>
      </c>
      <c r="U362" s="23">
        <v>0.08</v>
      </c>
    </row>
    <row r="363" spans="1:21" x14ac:dyDescent="0.3">
      <c r="A363" s="49"/>
      <c r="B363" s="50">
        <v>41122.333333333299</v>
      </c>
      <c r="C363" s="51"/>
      <c r="D363" s="23">
        <v>-0.27</v>
      </c>
      <c r="E363" s="23">
        <v>0.6</v>
      </c>
      <c r="F363" s="23">
        <v>-3.34</v>
      </c>
      <c r="G363" s="54">
        <v>8.6300000000000008</v>
      </c>
      <c r="H363" s="23">
        <v>-0.8</v>
      </c>
      <c r="I363" s="23">
        <v>8.8800000000000008</v>
      </c>
      <c r="J363" s="23"/>
      <c r="K363" s="23"/>
      <c r="L363" s="54"/>
      <c r="M363" s="54"/>
      <c r="N363" s="55"/>
      <c r="O363" s="54"/>
      <c r="P363" s="23">
        <v>1.49</v>
      </c>
      <c r="Q363" s="23">
        <v>18.39</v>
      </c>
      <c r="R363" s="54">
        <v>4.59</v>
      </c>
      <c r="S363" s="54">
        <v>22.25</v>
      </c>
      <c r="T363" s="23">
        <v>0.1</v>
      </c>
      <c r="U363" s="23">
        <v>0.14000000000000001</v>
      </c>
    </row>
    <row r="364" spans="1:21" x14ac:dyDescent="0.3">
      <c r="A364" s="49"/>
      <c r="B364" s="50">
        <v>41123.333333333299</v>
      </c>
      <c r="C364" s="51"/>
      <c r="D364" s="23">
        <v>-0.43</v>
      </c>
      <c r="E364" s="23">
        <v>1.03</v>
      </c>
      <c r="F364" s="23">
        <v>-3.55</v>
      </c>
      <c r="G364" s="54">
        <v>9.23</v>
      </c>
      <c r="H364" s="23">
        <v>-0.83</v>
      </c>
      <c r="I364" s="23">
        <v>8.89</v>
      </c>
      <c r="J364" s="23"/>
      <c r="K364" s="23"/>
      <c r="L364" s="54"/>
      <c r="M364" s="54"/>
      <c r="N364" s="55"/>
      <c r="O364" s="54"/>
      <c r="P364" s="23">
        <v>1.43</v>
      </c>
      <c r="Q364" s="23">
        <v>19.02</v>
      </c>
      <c r="R364" s="54">
        <v>4.6100000000000003</v>
      </c>
      <c r="S364" s="54">
        <v>23.83</v>
      </c>
      <c r="T364" s="23">
        <v>0.23</v>
      </c>
      <c r="U364" s="23">
        <v>0.56000000000000005</v>
      </c>
    </row>
    <row r="365" spans="1:21" x14ac:dyDescent="0.3">
      <c r="A365" s="49"/>
      <c r="B365" s="50">
        <v>41124.333333333299</v>
      </c>
      <c r="C365" s="51"/>
      <c r="D365" s="23">
        <v>-0.63</v>
      </c>
      <c r="E365" s="23">
        <v>1.68</v>
      </c>
      <c r="F365" s="23">
        <v>-3.73</v>
      </c>
      <c r="G365" s="54">
        <v>9.99</v>
      </c>
      <c r="H365" s="23">
        <v>-0.94</v>
      </c>
      <c r="I365" s="23">
        <v>9.1199999999999992</v>
      </c>
      <c r="J365" s="23"/>
      <c r="K365" s="23"/>
      <c r="L365" s="54"/>
      <c r="M365" s="54"/>
      <c r="N365" s="55"/>
      <c r="O365" s="54"/>
      <c r="P365" s="23">
        <v>1.59</v>
      </c>
      <c r="Q365" s="23">
        <v>20.76</v>
      </c>
      <c r="R365" s="54">
        <v>4.75</v>
      </c>
      <c r="S365" s="54">
        <v>25.74</v>
      </c>
      <c r="T365" s="23">
        <v>0.44</v>
      </c>
      <c r="U365" s="23">
        <v>-0.02</v>
      </c>
    </row>
    <row r="366" spans="1:21" x14ac:dyDescent="0.3">
      <c r="A366" s="49"/>
      <c r="B366" s="50">
        <v>41125.333333333299</v>
      </c>
      <c r="C366" s="51"/>
      <c r="D366" s="23">
        <v>-0.67</v>
      </c>
      <c r="E366" s="23">
        <v>2</v>
      </c>
      <c r="F366" s="23">
        <v>-3.86</v>
      </c>
      <c r="G366" s="54">
        <v>10.31</v>
      </c>
      <c r="H366" s="23">
        <v>-0.99</v>
      </c>
      <c r="I366" s="23">
        <v>9.23</v>
      </c>
      <c r="J366" s="23"/>
      <c r="K366" s="23"/>
      <c r="L366" s="54"/>
      <c r="M366" s="54"/>
      <c r="N366" s="55"/>
      <c r="O366" s="54"/>
      <c r="P366" s="23">
        <v>1.58</v>
      </c>
      <c r="Q366" s="23">
        <v>20.89</v>
      </c>
      <c r="R366" s="54">
        <v>4.8099999999999996</v>
      </c>
      <c r="S366" s="54">
        <v>27.1</v>
      </c>
      <c r="T366" s="23">
        <v>0.53</v>
      </c>
      <c r="U366" s="23">
        <v>1.52</v>
      </c>
    </row>
    <row r="367" spans="1:21" x14ac:dyDescent="0.3">
      <c r="A367" s="49"/>
      <c r="B367" s="50">
        <v>41126.333333333299</v>
      </c>
      <c r="C367" s="51"/>
      <c r="D367" s="23">
        <v>-0.68</v>
      </c>
      <c r="E367" s="23">
        <v>2.06</v>
      </c>
      <c r="F367" s="23">
        <v>-3.93</v>
      </c>
      <c r="G367" s="54">
        <v>10.63</v>
      </c>
      <c r="H367" s="23">
        <v>-0.99</v>
      </c>
      <c r="I367" s="23">
        <v>9.2799999999999994</v>
      </c>
      <c r="J367" s="23"/>
      <c r="K367" s="23"/>
      <c r="L367" s="54"/>
      <c r="M367" s="54"/>
      <c r="N367" s="55"/>
      <c r="O367" s="54"/>
      <c r="P367" s="23">
        <v>1.6</v>
      </c>
      <c r="Q367" s="23">
        <v>21.6</v>
      </c>
      <c r="R367" s="54">
        <v>4.5999999999999996</v>
      </c>
      <c r="S367" s="54">
        <v>27.48</v>
      </c>
      <c r="T367" s="23">
        <v>0.51</v>
      </c>
      <c r="U367" s="23">
        <v>1.62</v>
      </c>
    </row>
    <row r="368" spans="1:21" x14ac:dyDescent="0.3">
      <c r="A368" s="49"/>
      <c r="B368" s="50">
        <v>41127.333333333299</v>
      </c>
      <c r="C368" s="51"/>
      <c r="D368" s="23">
        <v>-0.62</v>
      </c>
      <c r="E368" s="23">
        <v>1.99</v>
      </c>
      <c r="F368" s="23">
        <v>-3.83</v>
      </c>
      <c r="G368" s="54">
        <v>10.59</v>
      </c>
      <c r="H368" s="23">
        <v>-0.94</v>
      </c>
      <c r="I368" s="23">
        <v>9.2200000000000006</v>
      </c>
      <c r="J368" s="23"/>
      <c r="K368" s="23"/>
      <c r="L368" s="54"/>
      <c r="M368" s="54"/>
      <c r="N368" s="55"/>
      <c r="O368" s="54"/>
      <c r="P368" s="23">
        <v>1.57</v>
      </c>
      <c r="Q368" s="23">
        <v>21.58</v>
      </c>
      <c r="R368" s="54">
        <v>4.49</v>
      </c>
      <c r="S368" s="54">
        <v>27.34</v>
      </c>
      <c r="T368" s="23">
        <v>0.49</v>
      </c>
      <c r="U368" s="23">
        <v>1.55</v>
      </c>
    </row>
    <row r="369" spans="1:21" x14ac:dyDescent="0.3">
      <c r="A369" s="49"/>
      <c r="B369" s="50">
        <v>41128.333333333299</v>
      </c>
      <c r="C369" s="51"/>
      <c r="D369" s="23">
        <v>-0.56999999999999995</v>
      </c>
      <c r="E369" s="23">
        <v>1.81</v>
      </c>
      <c r="F369" s="23">
        <v>-3.7</v>
      </c>
      <c r="G369" s="54">
        <v>10.53</v>
      </c>
      <c r="H369" s="23">
        <v>-0.97</v>
      </c>
      <c r="I369" s="23">
        <v>9.18</v>
      </c>
      <c r="J369" s="23"/>
      <c r="K369" s="23"/>
      <c r="L369" s="54"/>
      <c r="M369" s="54"/>
      <c r="N369" s="55"/>
      <c r="O369" s="54"/>
      <c r="P369" s="23">
        <v>1.54</v>
      </c>
      <c r="Q369" s="23">
        <v>21.67</v>
      </c>
      <c r="R369" s="54">
        <v>4.5599999999999996</v>
      </c>
      <c r="S369" s="54">
        <v>27.14</v>
      </c>
      <c r="T369" s="23">
        <v>0.47</v>
      </c>
      <c r="U369" s="23">
        <v>1.45</v>
      </c>
    </row>
    <row r="370" spans="1:21" x14ac:dyDescent="0.3">
      <c r="A370" s="49"/>
      <c r="B370" s="50">
        <v>41129.333333333299</v>
      </c>
      <c r="C370" s="51"/>
      <c r="D370" s="23">
        <v>-0.48</v>
      </c>
      <c r="E370" s="23">
        <v>1.73</v>
      </c>
      <c r="F370" s="23">
        <v>-3.77</v>
      </c>
      <c r="G370" s="54">
        <v>10.54</v>
      </c>
      <c r="H370" s="23">
        <v>-0.99</v>
      </c>
      <c r="I370" s="23">
        <v>9.2200000000000006</v>
      </c>
      <c r="J370" s="23"/>
      <c r="K370" s="23"/>
      <c r="L370" s="54"/>
      <c r="M370" s="54"/>
      <c r="N370" s="55"/>
      <c r="O370" s="54"/>
      <c r="P370" s="23">
        <v>1.5</v>
      </c>
      <c r="Q370" s="23">
        <v>21.51</v>
      </c>
      <c r="R370" s="54">
        <v>4.53</v>
      </c>
      <c r="S370" s="54">
        <v>27.05</v>
      </c>
      <c r="T370" s="23">
        <v>0.45</v>
      </c>
      <c r="U370" s="23">
        <v>1.34</v>
      </c>
    </row>
    <row r="371" spans="1:21" x14ac:dyDescent="0.3">
      <c r="A371" s="49"/>
      <c r="B371" s="50">
        <v>41130.333333333299</v>
      </c>
      <c r="C371" s="51"/>
      <c r="D371" s="23">
        <v>-0.49</v>
      </c>
      <c r="E371" s="23">
        <v>1.5</v>
      </c>
      <c r="F371" s="23">
        <v>-3.61</v>
      </c>
      <c r="G371" s="54">
        <v>10.49</v>
      </c>
      <c r="H371" s="23">
        <v>-0.83</v>
      </c>
      <c r="I371" s="23">
        <v>9.3699999999999992</v>
      </c>
      <c r="J371" s="23"/>
      <c r="K371" s="23"/>
      <c r="L371" s="54"/>
      <c r="M371" s="54"/>
      <c r="N371" s="55"/>
      <c r="O371" s="54"/>
      <c r="P371" s="23">
        <v>1.56</v>
      </c>
      <c r="Q371" s="23">
        <v>21.29</v>
      </c>
      <c r="R371" s="54">
        <v>4.54</v>
      </c>
      <c r="S371" s="54">
        <v>26.82</v>
      </c>
      <c r="T371" s="23">
        <v>0.42</v>
      </c>
      <c r="U371" s="23">
        <v>1.23</v>
      </c>
    </row>
    <row r="372" spans="1:21" x14ac:dyDescent="0.3">
      <c r="A372" s="49"/>
      <c r="B372" s="50">
        <v>41131.333333333299</v>
      </c>
      <c r="C372" s="51"/>
      <c r="D372" s="23">
        <v>-0.77</v>
      </c>
      <c r="E372" s="23">
        <v>1.84</v>
      </c>
      <c r="F372" s="23">
        <v>-3.7</v>
      </c>
      <c r="G372" s="54">
        <v>10.42</v>
      </c>
      <c r="H372" s="23">
        <v>-0.82</v>
      </c>
      <c r="I372" s="23">
        <v>9.58</v>
      </c>
      <c r="J372" s="23"/>
      <c r="K372" s="23"/>
      <c r="L372" s="54"/>
      <c r="M372" s="54"/>
      <c r="N372" s="55"/>
      <c r="O372" s="54"/>
      <c r="P372" s="23">
        <v>1.58</v>
      </c>
      <c r="Q372" s="23">
        <v>21.21</v>
      </c>
      <c r="R372" s="54">
        <v>4.5</v>
      </c>
      <c r="S372" s="54">
        <v>26.68</v>
      </c>
      <c r="T372" s="23">
        <v>0.39</v>
      </c>
      <c r="U372" s="23">
        <v>1.1499999999999999</v>
      </c>
    </row>
    <row r="373" spans="1:21" x14ac:dyDescent="0.3">
      <c r="A373" s="49"/>
      <c r="B373" s="50">
        <v>41132.333333333299</v>
      </c>
      <c r="C373" s="51"/>
      <c r="D373" s="23">
        <v>-0.4</v>
      </c>
      <c r="E373" s="23">
        <v>1.47</v>
      </c>
      <c r="F373" s="23">
        <v>-3.7</v>
      </c>
      <c r="G373" s="54">
        <v>10.31</v>
      </c>
      <c r="H373" s="23">
        <v>-0.76</v>
      </c>
      <c r="I373" s="23">
        <v>9.5500000000000007</v>
      </c>
      <c r="J373" s="23"/>
      <c r="K373" s="23"/>
      <c r="L373" s="54"/>
      <c r="M373" s="54"/>
      <c r="N373" s="55"/>
      <c r="O373" s="54"/>
      <c r="P373" s="23">
        <v>1.67</v>
      </c>
      <c r="Q373" s="23">
        <v>20.97</v>
      </c>
      <c r="R373" s="54">
        <v>4.46</v>
      </c>
      <c r="S373" s="54">
        <v>26.51</v>
      </c>
      <c r="T373" s="23">
        <v>0.38</v>
      </c>
      <c r="U373" s="23">
        <v>1.06</v>
      </c>
    </row>
    <row r="374" spans="1:21" x14ac:dyDescent="0.3">
      <c r="A374" s="49"/>
      <c r="B374" s="50">
        <v>41133.333333333299</v>
      </c>
      <c r="C374" s="51"/>
      <c r="D374" s="23">
        <v>-0.33</v>
      </c>
      <c r="E374" s="23">
        <v>1.37</v>
      </c>
      <c r="F374" s="23">
        <v>-3.64</v>
      </c>
      <c r="G374" s="54">
        <v>10.16</v>
      </c>
      <c r="H374" s="23">
        <v>-0.81</v>
      </c>
      <c r="I374" s="23">
        <v>9.51</v>
      </c>
      <c r="J374" s="23"/>
      <c r="K374" s="23"/>
      <c r="L374" s="54"/>
      <c r="M374" s="54"/>
      <c r="N374" s="55"/>
      <c r="O374" s="54"/>
      <c r="P374" s="23">
        <v>1.7</v>
      </c>
      <c r="Q374" s="23">
        <v>20.96</v>
      </c>
      <c r="R374" s="54">
        <v>4.41</v>
      </c>
      <c r="S374" s="54">
        <v>26.35</v>
      </c>
      <c r="T374" s="23">
        <v>0.37</v>
      </c>
      <c r="U374" s="23">
        <v>0.96</v>
      </c>
    </row>
    <row r="375" spans="1:21" x14ac:dyDescent="0.3">
      <c r="A375" s="49"/>
      <c r="B375" s="50">
        <v>41134.333333333299</v>
      </c>
      <c r="C375" s="51"/>
      <c r="D375" s="23">
        <v>-0.27</v>
      </c>
      <c r="E375" s="23">
        <v>1.3</v>
      </c>
      <c r="F375" s="23">
        <v>-3.61</v>
      </c>
      <c r="G375" s="54">
        <v>10.09</v>
      </c>
      <c r="H375" s="23">
        <v>-0.79</v>
      </c>
      <c r="I375" s="23">
        <v>9.52</v>
      </c>
      <c r="J375" s="23"/>
      <c r="K375" s="23"/>
      <c r="L375" s="54"/>
      <c r="M375" s="54"/>
      <c r="N375" s="55"/>
      <c r="O375" s="54"/>
      <c r="P375" s="23">
        <v>1.74</v>
      </c>
      <c r="Q375" s="23">
        <v>20.93</v>
      </c>
      <c r="R375" s="54">
        <v>4.18</v>
      </c>
      <c r="S375" s="54">
        <v>26.29</v>
      </c>
      <c r="T375" s="23">
        <v>0.32</v>
      </c>
      <c r="U375" s="23">
        <v>0.91</v>
      </c>
    </row>
    <row r="376" spans="1:21" x14ac:dyDescent="0.3">
      <c r="A376" s="49"/>
      <c r="B376" s="50">
        <v>41135.333333333299</v>
      </c>
      <c r="C376" s="51"/>
      <c r="D376" s="23">
        <v>-0.21</v>
      </c>
      <c r="E376" s="23">
        <v>1.21</v>
      </c>
      <c r="F376" s="23">
        <v>-3.57</v>
      </c>
      <c r="G376" s="54">
        <v>10.06</v>
      </c>
      <c r="H376" s="23">
        <v>-0.77</v>
      </c>
      <c r="I376" s="23">
        <v>9.4600000000000009</v>
      </c>
      <c r="J376" s="23"/>
      <c r="K376" s="23"/>
      <c r="L376" s="54"/>
      <c r="M376" s="54"/>
      <c r="N376" s="55"/>
      <c r="O376" s="54"/>
      <c r="P376" s="23">
        <v>1.83</v>
      </c>
      <c r="Q376" s="23">
        <v>20.86</v>
      </c>
      <c r="R376" s="54">
        <v>4.25</v>
      </c>
      <c r="S376" s="54">
        <v>26.12</v>
      </c>
      <c r="T376" s="23">
        <v>0.27</v>
      </c>
      <c r="U376" s="23">
        <v>0.84</v>
      </c>
    </row>
    <row r="377" spans="1:21" x14ac:dyDescent="0.3">
      <c r="A377" s="49"/>
      <c r="B377" s="50">
        <v>41136.333333333299</v>
      </c>
      <c r="C377" s="51"/>
      <c r="D377" s="23">
        <v>-0.2</v>
      </c>
      <c r="E377" s="23">
        <v>1.17</v>
      </c>
      <c r="F377" s="23">
        <v>-3.51</v>
      </c>
      <c r="G377" s="54">
        <v>9.9600000000000009</v>
      </c>
      <c r="H377" s="23">
        <v>-0.75</v>
      </c>
      <c r="I377" s="23">
        <v>9.4600000000000009</v>
      </c>
      <c r="J377" s="23"/>
      <c r="K377" s="23"/>
      <c r="L377" s="54"/>
      <c r="M377" s="54"/>
      <c r="N377" s="55"/>
      <c r="O377" s="54"/>
      <c r="P377" s="23">
        <v>1.86</v>
      </c>
      <c r="Q377" s="23">
        <v>20.8</v>
      </c>
      <c r="R377" s="54">
        <v>4.3</v>
      </c>
      <c r="S377" s="54">
        <v>26.09</v>
      </c>
      <c r="T377" s="23">
        <v>0.28000000000000003</v>
      </c>
      <c r="U377" s="23">
        <v>0.78</v>
      </c>
    </row>
    <row r="378" spans="1:21" x14ac:dyDescent="0.3">
      <c r="A378" s="49"/>
      <c r="B378" s="50">
        <v>41137.333333333299</v>
      </c>
      <c r="C378" s="51"/>
      <c r="D378" s="23">
        <v>-0.13</v>
      </c>
      <c r="E378" s="23">
        <v>1.0900000000000001</v>
      </c>
      <c r="F378" s="23">
        <v>-3.55</v>
      </c>
      <c r="G378" s="54">
        <v>9.9</v>
      </c>
      <c r="H378" s="23">
        <v>-0.72</v>
      </c>
      <c r="I378" s="23">
        <v>9.3800000000000008</v>
      </c>
      <c r="J378" s="23"/>
      <c r="K378" s="23"/>
      <c r="L378" s="54"/>
      <c r="M378" s="54"/>
      <c r="N378" s="55"/>
      <c r="O378" s="54"/>
      <c r="P378" s="23">
        <v>1.96</v>
      </c>
      <c r="Q378" s="23">
        <v>20.77</v>
      </c>
      <c r="R378" s="54">
        <v>4.37</v>
      </c>
      <c r="S378" s="54">
        <v>25.92</v>
      </c>
      <c r="T378" s="23">
        <v>0.24</v>
      </c>
      <c r="U378" s="23">
        <v>0.7</v>
      </c>
    </row>
    <row r="379" spans="1:21" x14ac:dyDescent="0.3">
      <c r="A379" s="49"/>
      <c r="B379" s="50">
        <v>41138.333333333299</v>
      </c>
      <c r="C379" s="51"/>
      <c r="D379" s="23">
        <v>-0.15</v>
      </c>
      <c r="E379" s="23">
        <v>1.07</v>
      </c>
      <c r="F379" s="23">
        <v>-3.61</v>
      </c>
      <c r="G379" s="54">
        <v>9.8699999999999992</v>
      </c>
      <c r="H379" s="23">
        <v>-0.74</v>
      </c>
      <c r="I379" s="23">
        <v>9.33</v>
      </c>
      <c r="J379" s="23"/>
      <c r="K379" s="23"/>
      <c r="L379" s="54"/>
      <c r="M379" s="54"/>
      <c r="N379" s="55"/>
      <c r="O379" s="54"/>
      <c r="P379" s="23">
        <v>1.97</v>
      </c>
      <c r="Q379" s="23">
        <v>20.76</v>
      </c>
      <c r="R379" s="54">
        <v>4.4400000000000004</v>
      </c>
      <c r="S379" s="54">
        <v>25.86</v>
      </c>
      <c r="T379" s="23">
        <v>0.24</v>
      </c>
      <c r="U379" s="23">
        <v>0.67</v>
      </c>
    </row>
    <row r="380" spans="1:21" x14ac:dyDescent="0.3">
      <c r="A380" s="49"/>
      <c r="B380" s="50">
        <v>41139.333333333299</v>
      </c>
      <c r="C380" s="51"/>
      <c r="D380" s="23">
        <v>-0.23</v>
      </c>
      <c r="E380" s="23">
        <v>1.19</v>
      </c>
      <c r="F380" s="23">
        <v>-3.71</v>
      </c>
      <c r="G380" s="54">
        <v>9.98</v>
      </c>
      <c r="H380" s="23">
        <v>-0.81</v>
      </c>
      <c r="I380" s="23">
        <v>9.49</v>
      </c>
      <c r="J380" s="23"/>
      <c r="K380" s="23"/>
      <c r="L380" s="54"/>
      <c r="M380" s="54"/>
      <c r="N380" s="55"/>
      <c r="O380" s="54"/>
      <c r="P380" s="23">
        <v>1.91</v>
      </c>
      <c r="Q380" s="23">
        <v>20.7</v>
      </c>
      <c r="R380" s="54">
        <v>4.54</v>
      </c>
      <c r="S380" s="54">
        <v>26.1</v>
      </c>
      <c r="T380" s="23">
        <v>0.3</v>
      </c>
      <c r="U380" s="23">
        <v>0.74</v>
      </c>
    </row>
    <row r="381" spans="1:21" x14ac:dyDescent="0.3">
      <c r="A381" s="49"/>
      <c r="B381" s="50">
        <v>41140.333333333299</v>
      </c>
      <c r="C381" s="51"/>
      <c r="D381" s="23">
        <v>-0.24</v>
      </c>
      <c r="E381" s="23">
        <v>1.3</v>
      </c>
      <c r="F381" s="23">
        <v>-3.82</v>
      </c>
      <c r="G381" s="54">
        <v>10.07</v>
      </c>
      <c r="H381" s="23">
        <v>-0.78</v>
      </c>
      <c r="I381" s="23">
        <v>9.5</v>
      </c>
      <c r="J381" s="23"/>
      <c r="K381" s="23"/>
      <c r="L381" s="54"/>
      <c r="M381" s="54"/>
      <c r="N381" s="55"/>
      <c r="O381" s="54"/>
      <c r="P381" s="23">
        <v>1.91</v>
      </c>
      <c r="Q381" s="23">
        <v>20.72</v>
      </c>
      <c r="R381" s="54">
        <v>4.58</v>
      </c>
      <c r="S381" s="54">
        <v>26.26</v>
      </c>
      <c r="T381" s="23">
        <v>0.3</v>
      </c>
      <c r="U381" s="23">
        <v>0.84</v>
      </c>
    </row>
    <row r="382" spans="1:21" x14ac:dyDescent="0.3">
      <c r="A382" s="49"/>
      <c r="B382" s="50">
        <v>41141.333333333299</v>
      </c>
      <c r="C382" s="51"/>
      <c r="D382" s="23">
        <v>-0.26</v>
      </c>
      <c r="E382" s="23">
        <v>1.35</v>
      </c>
      <c r="F382" s="23">
        <v>-3.77</v>
      </c>
      <c r="G382" s="54">
        <v>10.119999999999999</v>
      </c>
      <c r="H382" s="23">
        <v>-0.77</v>
      </c>
      <c r="I382" s="23">
        <v>9.51</v>
      </c>
      <c r="J382" s="23"/>
      <c r="K382" s="23"/>
      <c r="L382" s="54"/>
      <c r="M382" s="54"/>
      <c r="N382" s="55"/>
      <c r="O382" s="54"/>
      <c r="P382" s="23">
        <v>1.97</v>
      </c>
      <c r="Q382" s="23">
        <v>20.62</v>
      </c>
      <c r="R382" s="54">
        <v>4.54</v>
      </c>
      <c r="S382" s="54">
        <v>26.37</v>
      </c>
      <c r="T382" s="23">
        <v>0.33</v>
      </c>
      <c r="U382" s="23">
        <v>0.89</v>
      </c>
    </row>
    <row r="383" spans="1:21" x14ac:dyDescent="0.3">
      <c r="A383" s="49"/>
      <c r="B383" s="50">
        <v>41142.333333333299</v>
      </c>
      <c r="C383" s="51"/>
      <c r="D383" s="23">
        <v>-0.3</v>
      </c>
      <c r="E383" s="23">
        <v>1.37</v>
      </c>
      <c r="F383" s="23">
        <v>-3.65</v>
      </c>
      <c r="G383" s="54">
        <v>10.16</v>
      </c>
      <c r="H383" s="23">
        <v>-0.78</v>
      </c>
      <c r="I383" s="23">
        <v>9.4700000000000006</v>
      </c>
      <c r="J383" s="23"/>
      <c r="K383" s="23"/>
      <c r="L383" s="54"/>
      <c r="M383" s="54"/>
      <c r="N383" s="55"/>
      <c r="O383" s="54"/>
      <c r="P383" s="23">
        <v>1.74</v>
      </c>
      <c r="Q383" s="23">
        <v>20.65</v>
      </c>
      <c r="R383" s="54">
        <v>4.3499999999999996</v>
      </c>
      <c r="S383" s="54">
        <v>26.36</v>
      </c>
      <c r="T383" s="23">
        <v>0.34</v>
      </c>
      <c r="U383" s="23">
        <v>0.88</v>
      </c>
    </row>
    <row r="384" spans="1:21" x14ac:dyDescent="0.3">
      <c r="A384" s="49"/>
      <c r="B384" s="50">
        <v>41143.333333333299</v>
      </c>
      <c r="C384" s="51"/>
      <c r="D384" s="23">
        <v>-0.37</v>
      </c>
      <c r="E384" s="23">
        <v>1.4</v>
      </c>
      <c r="F384" s="23">
        <v>-3.84</v>
      </c>
      <c r="G384" s="54">
        <v>10.17</v>
      </c>
      <c r="H384" s="23">
        <v>-0.82</v>
      </c>
      <c r="I384" s="23">
        <v>9.56</v>
      </c>
      <c r="J384" s="23"/>
      <c r="K384" s="23"/>
      <c r="L384" s="54"/>
      <c r="M384" s="54"/>
      <c r="N384" s="55"/>
      <c r="O384" s="54"/>
      <c r="P384" s="23">
        <v>1.71</v>
      </c>
      <c r="Q384" s="23">
        <v>20.73</v>
      </c>
      <c r="R384" s="54">
        <v>4.54</v>
      </c>
      <c r="S384" s="54">
        <v>26.45</v>
      </c>
      <c r="T384" s="23">
        <v>0.35</v>
      </c>
      <c r="U384" s="23">
        <v>0.9</v>
      </c>
    </row>
    <row r="385" spans="1:21" x14ac:dyDescent="0.3">
      <c r="A385" s="49"/>
      <c r="B385" s="50">
        <v>41144.333333333299</v>
      </c>
      <c r="C385" s="51"/>
      <c r="D385" s="23">
        <v>-0.38</v>
      </c>
      <c r="E385" s="23">
        <v>1.5</v>
      </c>
      <c r="F385" s="23">
        <v>-3.89</v>
      </c>
      <c r="G385" s="54">
        <v>10.23</v>
      </c>
      <c r="H385" s="23">
        <v>-0.82</v>
      </c>
      <c r="I385" s="23">
        <v>9.6</v>
      </c>
      <c r="J385" s="23"/>
      <c r="K385" s="23"/>
      <c r="L385" s="54"/>
      <c r="M385" s="54"/>
      <c r="N385" s="55"/>
      <c r="O385" s="54"/>
      <c r="P385" s="23">
        <v>1.56</v>
      </c>
      <c r="Q385" s="23">
        <v>20.94</v>
      </c>
      <c r="R385" s="54">
        <v>4.6900000000000004</v>
      </c>
      <c r="S385" s="54">
        <v>26.6</v>
      </c>
      <c r="T385" s="23">
        <v>0.39</v>
      </c>
      <c r="U385" s="23">
        <v>0.98</v>
      </c>
    </row>
    <row r="386" spans="1:21" x14ac:dyDescent="0.3">
      <c r="A386" s="49"/>
      <c r="B386" s="50">
        <v>41145.333333333299</v>
      </c>
      <c r="C386" s="51"/>
      <c r="D386" s="23">
        <v>-0.42</v>
      </c>
      <c r="E386" s="23">
        <v>1.55</v>
      </c>
      <c r="F386" s="23">
        <v>-3.9</v>
      </c>
      <c r="G386" s="54">
        <v>10.27</v>
      </c>
      <c r="H386" s="23">
        <v>-0.79</v>
      </c>
      <c r="I386" s="23">
        <v>9.6199999999999992</v>
      </c>
      <c r="J386" s="23"/>
      <c r="K386" s="23"/>
      <c r="L386" s="54"/>
      <c r="M386" s="54"/>
      <c r="N386" s="55"/>
      <c r="O386" s="54"/>
      <c r="P386" s="23">
        <v>1.52</v>
      </c>
      <c r="Q386" s="23">
        <v>21.04</v>
      </c>
      <c r="R386" s="54">
        <v>4.71</v>
      </c>
      <c r="S386" s="54">
        <v>26.67</v>
      </c>
      <c r="T386" s="23">
        <v>0.41</v>
      </c>
      <c r="U386" s="23">
        <v>1.05</v>
      </c>
    </row>
    <row r="387" spans="1:21" x14ac:dyDescent="0.3">
      <c r="A387" s="49"/>
      <c r="B387" s="50">
        <v>41146.333333333299</v>
      </c>
      <c r="C387" s="51"/>
      <c r="D387" s="23">
        <v>-0.48</v>
      </c>
      <c r="E387" s="23">
        <v>1.56</v>
      </c>
      <c r="F387" s="23">
        <v>-3.82</v>
      </c>
      <c r="G387" s="54">
        <v>10.33</v>
      </c>
      <c r="H387" s="23">
        <v>-0.76</v>
      </c>
      <c r="I387" s="23">
        <v>9.59</v>
      </c>
      <c r="J387" s="23"/>
      <c r="K387" s="23"/>
      <c r="L387" s="54"/>
      <c r="M387" s="54"/>
      <c r="N387" s="55"/>
      <c r="O387" s="54"/>
      <c r="P387" s="23">
        <v>1.5</v>
      </c>
      <c r="Q387" s="23">
        <v>21.08</v>
      </c>
      <c r="R387" s="54">
        <v>4.6900000000000004</v>
      </c>
      <c r="S387" s="54">
        <v>26.67</v>
      </c>
      <c r="T387" s="23">
        <v>0.4</v>
      </c>
      <c r="U387" s="23">
        <v>1.06</v>
      </c>
    </row>
    <row r="388" spans="1:21" x14ac:dyDescent="0.3">
      <c r="A388" s="49"/>
      <c r="B388" s="50">
        <v>41147.333333333299</v>
      </c>
      <c r="C388" s="51"/>
      <c r="D388" s="23">
        <v>-0.53</v>
      </c>
      <c r="E388" s="23">
        <v>1.66</v>
      </c>
      <c r="F388" s="23">
        <v>-3.92</v>
      </c>
      <c r="G388" s="54">
        <v>10.29</v>
      </c>
      <c r="H388" s="23">
        <v>-0.76</v>
      </c>
      <c r="I388" s="23">
        <v>9.6199999999999992</v>
      </c>
      <c r="J388" s="23"/>
      <c r="K388" s="23"/>
      <c r="L388" s="54"/>
      <c r="M388" s="54"/>
      <c r="N388" s="55"/>
      <c r="O388" s="54"/>
      <c r="P388" s="23">
        <v>1.52</v>
      </c>
      <c r="Q388" s="23">
        <v>21.13</v>
      </c>
      <c r="R388" s="54">
        <v>4.72</v>
      </c>
      <c r="S388" s="54">
        <v>26.76</v>
      </c>
      <c r="T388" s="23">
        <v>0.46</v>
      </c>
      <c r="U388" s="23">
        <v>1.1000000000000001</v>
      </c>
    </row>
    <row r="389" spans="1:21" x14ac:dyDescent="0.3">
      <c r="A389" s="49"/>
      <c r="B389" s="50">
        <v>41148.333333333299</v>
      </c>
      <c r="C389" s="51"/>
      <c r="D389" s="23">
        <v>-0.54</v>
      </c>
      <c r="E389" s="23">
        <v>1.65</v>
      </c>
      <c r="F389" s="23">
        <v>-3.87</v>
      </c>
      <c r="G389" s="54">
        <v>10.36</v>
      </c>
      <c r="H389" s="23">
        <v>-0.82</v>
      </c>
      <c r="I389" s="23">
        <v>9.56</v>
      </c>
      <c r="J389" s="23"/>
      <c r="K389" s="23"/>
      <c r="L389" s="54"/>
      <c r="M389" s="54"/>
      <c r="N389" s="55"/>
      <c r="O389" s="54"/>
      <c r="P389" s="23">
        <v>1.51</v>
      </c>
      <c r="Q389" s="23">
        <v>21.18</v>
      </c>
      <c r="R389" s="54">
        <v>4.72</v>
      </c>
      <c r="S389" s="54">
        <v>26.81</v>
      </c>
      <c r="T389" s="23">
        <v>0.48</v>
      </c>
      <c r="U389" s="23">
        <v>1.1499999999999999</v>
      </c>
    </row>
    <row r="390" spans="1:21" x14ac:dyDescent="0.3">
      <c r="A390" s="49"/>
      <c r="B390" s="50">
        <v>41149.333333333299</v>
      </c>
      <c r="C390" s="51"/>
      <c r="D390" s="23">
        <v>-0.54</v>
      </c>
      <c r="E390" s="23">
        <v>1.66</v>
      </c>
      <c r="F390" s="23">
        <v>-3.94</v>
      </c>
      <c r="G390" s="54">
        <v>10.35</v>
      </c>
      <c r="H390" s="23">
        <v>-0.83</v>
      </c>
      <c r="I390" s="23">
        <v>9.66</v>
      </c>
      <c r="J390" s="23"/>
      <c r="K390" s="23"/>
      <c r="L390" s="54"/>
      <c r="M390" s="54"/>
      <c r="N390" s="55"/>
      <c r="O390" s="54"/>
      <c r="P390" s="23">
        <v>1.63</v>
      </c>
      <c r="Q390" s="23">
        <v>21.29</v>
      </c>
      <c r="R390" s="54">
        <v>4.76</v>
      </c>
      <c r="S390" s="54">
        <v>26.77</v>
      </c>
      <c r="T390" s="23">
        <v>0.5</v>
      </c>
      <c r="U390" s="23">
        <v>1.1499999999999999</v>
      </c>
    </row>
    <row r="391" spans="1:21" x14ac:dyDescent="0.3">
      <c r="A391" s="49"/>
      <c r="B391" s="50">
        <v>41150.333333333299</v>
      </c>
      <c r="C391" s="51"/>
      <c r="D391" s="23">
        <v>-0.63</v>
      </c>
      <c r="E391" s="23">
        <v>1.9</v>
      </c>
      <c r="F391" s="23">
        <v>-4.03</v>
      </c>
      <c r="G391" s="54">
        <v>10.56</v>
      </c>
      <c r="H391" s="23">
        <v>-0.82</v>
      </c>
      <c r="I391" s="23">
        <v>9.67</v>
      </c>
      <c r="J391" s="23"/>
      <c r="K391" s="23"/>
      <c r="L391" s="54"/>
      <c r="M391" s="54"/>
      <c r="N391" s="55"/>
      <c r="O391" s="54"/>
      <c r="P391" s="23">
        <v>1.58</v>
      </c>
      <c r="Q391" s="23">
        <v>21.26</v>
      </c>
      <c r="R391" s="54">
        <v>4.82</v>
      </c>
      <c r="S391" s="54">
        <v>27.19</v>
      </c>
      <c r="T391" s="23">
        <v>0.56000000000000005</v>
      </c>
      <c r="U391" s="23">
        <v>1.32</v>
      </c>
    </row>
    <row r="392" spans="1:21" x14ac:dyDescent="0.3">
      <c r="A392" s="49"/>
      <c r="B392" s="50">
        <v>41151.333333333299</v>
      </c>
      <c r="C392" s="51"/>
      <c r="D392" s="23">
        <v>-0.64</v>
      </c>
      <c r="E392" s="23">
        <v>1.9</v>
      </c>
      <c r="F392" s="23">
        <v>-4.04</v>
      </c>
      <c r="G392" s="54">
        <v>10.49</v>
      </c>
      <c r="H392" s="23">
        <v>-0.79</v>
      </c>
      <c r="I392" s="23">
        <v>9.67</v>
      </c>
      <c r="J392" s="23"/>
      <c r="K392" s="23"/>
      <c r="L392" s="54"/>
      <c r="M392" s="54"/>
      <c r="N392" s="55"/>
      <c r="O392" s="54"/>
      <c r="P392" s="23">
        <v>1.5</v>
      </c>
      <c r="Q392" s="23">
        <v>21.35</v>
      </c>
      <c r="R392" s="54">
        <v>4.82</v>
      </c>
      <c r="S392" s="54">
        <v>27.23</v>
      </c>
      <c r="T392" s="23">
        <v>0.57999999999999996</v>
      </c>
      <c r="U392" s="23">
        <v>1.36</v>
      </c>
    </row>
    <row r="393" spans="1:21" x14ac:dyDescent="0.3">
      <c r="A393" s="49"/>
      <c r="B393" s="50">
        <v>41152.333333333299</v>
      </c>
      <c r="C393" s="51"/>
      <c r="D393" s="23">
        <v>-0.59</v>
      </c>
      <c r="E393" s="23">
        <v>1.75</v>
      </c>
      <c r="F393" s="23">
        <v>-3.84</v>
      </c>
      <c r="G393" s="54">
        <v>10.55</v>
      </c>
      <c r="H393" s="23">
        <v>-0.78</v>
      </c>
      <c r="I393" s="23">
        <v>9.68</v>
      </c>
      <c r="J393" s="23"/>
      <c r="K393" s="23"/>
      <c r="L393" s="54"/>
      <c r="M393" s="54"/>
      <c r="N393" s="55"/>
      <c r="O393" s="54"/>
      <c r="P393" s="23">
        <v>1.43</v>
      </c>
      <c r="Q393" s="23">
        <v>21.37</v>
      </c>
      <c r="R393" s="54">
        <v>4.6399999999999997</v>
      </c>
      <c r="S393" s="54">
        <v>27.13</v>
      </c>
      <c r="T393" s="23">
        <v>0.55000000000000004</v>
      </c>
      <c r="U393" s="23">
        <v>1.32</v>
      </c>
    </row>
    <row r="394" spans="1:21" x14ac:dyDescent="0.3">
      <c r="A394" s="49"/>
      <c r="B394" s="50">
        <v>41153.333333333299</v>
      </c>
      <c r="C394" s="51"/>
      <c r="D394" s="23">
        <v>-0.56000000000000005</v>
      </c>
      <c r="E394" s="23">
        <v>1.78</v>
      </c>
      <c r="F394" s="23">
        <v>-3.96</v>
      </c>
      <c r="G394" s="54">
        <v>10.119999999999999</v>
      </c>
      <c r="H394" s="23">
        <v>-0.72</v>
      </c>
      <c r="I394" s="23">
        <v>9.6999999999999993</v>
      </c>
      <c r="J394" s="23"/>
      <c r="K394" s="23"/>
      <c r="L394" s="54"/>
      <c r="M394" s="54"/>
      <c r="N394" s="55"/>
      <c r="O394" s="54"/>
      <c r="P394" s="23">
        <v>1.42</v>
      </c>
      <c r="Q394" s="23">
        <v>21.51</v>
      </c>
      <c r="R394" s="54">
        <v>4.75</v>
      </c>
      <c r="S394" s="54">
        <v>27.2</v>
      </c>
      <c r="T394" s="23">
        <v>0.57999999999999996</v>
      </c>
      <c r="U394" s="23">
        <v>1.31</v>
      </c>
    </row>
    <row r="395" spans="1:21" x14ac:dyDescent="0.3">
      <c r="A395" s="49"/>
      <c r="B395" s="50">
        <v>41154.333333333299</v>
      </c>
      <c r="C395" s="51"/>
      <c r="D395" s="23">
        <v>-0.55000000000000004</v>
      </c>
      <c r="E395" s="23">
        <v>1.81</v>
      </c>
      <c r="F395" s="23">
        <v>-3.89</v>
      </c>
      <c r="G395" s="54">
        <v>10.58</v>
      </c>
      <c r="H395" s="23">
        <v>-0.8</v>
      </c>
      <c r="I395" s="23">
        <v>9.6199999999999992</v>
      </c>
      <c r="J395" s="23"/>
      <c r="K395" s="23"/>
      <c r="L395" s="54"/>
      <c r="M395" s="54"/>
      <c r="N395" s="55"/>
      <c r="O395" s="54"/>
      <c r="P395" s="23">
        <v>1.46</v>
      </c>
      <c r="Q395" s="23">
        <v>21.39</v>
      </c>
      <c r="R395" s="54">
        <v>4.78</v>
      </c>
      <c r="S395" s="54">
        <v>27.28</v>
      </c>
      <c r="T395" s="23">
        <v>0.57999999999999996</v>
      </c>
      <c r="U395" s="23">
        <v>1.36</v>
      </c>
    </row>
    <row r="396" spans="1:21" x14ac:dyDescent="0.3">
      <c r="A396" s="49"/>
      <c r="B396" s="50">
        <v>41155.333333333299</v>
      </c>
      <c r="C396" s="51"/>
      <c r="D396" s="23">
        <v>-0.71</v>
      </c>
      <c r="E396" s="23">
        <v>2.1800000000000002</v>
      </c>
      <c r="F396" s="23">
        <v>-4.1900000000000004</v>
      </c>
      <c r="G396" s="54">
        <v>10.050000000000001</v>
      </c>
      <c r="H396" s="23">
        <v>-0.81</v>
      </c>
      <c r="I396" s="23">
        <v>9.7200000000000006</v>
      </c>
      <c r="J396" s="23"/>
      <c r="K396" s="23"/>
      <c r="L396" s="54"/>
      <c r="M396" s="54"/>
      <c r="N396" s="55"/>
      <c r="O396" s="54"/>
      <c r="P396" s="23">
        <v>1.5</v>
      </c>
      <c r="Q396" s="23">
        <v>21.61</v>
      </c>
      <c r="R396" s="54">
        <v>4.9000000000000004</v>
      </c>
      <c r="S396" s="54">
        <v>27.96</v>
      </c>
      <c r="T396" s="23">
        <v>0.68</v>
      </c>
      <c r="U396" s="23">
        <v>1.6</v>
      </c>
    </row>
    <row r="397" spans="1:21" x14ac:dyDescent="0.3">
      <c r="A397" s="49"/>
      <c r="B397" s="50">
        <v>41156.333333333299</v>
      </c>
      <c r="C397" s="51"/>
      <c r="D397" s="23">
        <v>-0.62</v>
      </c>
      <c r="E397" s="23">
        <v>2.1800000000000002</v>
      </c>
      <c r="F397" s="23">
        <v>-4</v>
      </c>
      <c r="G397" s="54">
        <v>11.01</v>
      </c>
      <c r="H397" s="23">
        <v>-0.77</v>
      </c>
      <c r="I397" s="23">
        <v>9.99</v>
      </c>
      <c r="J397" s="23"/>
      <c r="K397" s="23"/>
      <c r="L397" s="54"/>
      <c r="M397" s="54"/>
      <c r="N397" s="55"/>
      <c r="O397" s="54"/>
      <c r="P397" s="23">
        <v>1.56</v>
      </c>
      <c r="Q397" s="23">
        <v>21.75</v>
      </c>
      <c r="R397" s="54">
        <v>4.58</v>
      </c>
      <c r="S397" s="54">
        <v>28.02</v>
      </c>
      <c r="T397" s="23">
        <v>0.66</v>
      </c>
      <c r="U397" s="23">
        <v>1.64</v>
      </c>
    </row>
    <row r="398" spans="1:21" x14ac:dyDescent="0.3">
      <c r="A398" s="49"/>
      <c r="B398" s="50">
        <v>41157.333333333299</v>
      </c>
      <c r="C398" s="51"/>
      <c r="D398" s="23">
        <v>-0.67</v>
      </c>
      <c r="E398" s="23">
        <v>2.12</v>
      </c>
      <c r="F398" s="23">
        <v>-3.97</v>
      </c>
      <c r="G398" s="54">
        <v>10.96</v>
      </c>
      <c r="H398" s="23">
        <v>-0.79</v>
      </c>
      <c r="I398" s="23">
        <v>10.039999999999999</v>
      </c>
      <c r="J398" s="23"/>
      <c r="K398" s="23"/>
      <c r="L398" s="54"/>
      <c r="M398" s="54"/>
      <c r="N398" s="55"/>
      <c r="O398" s="54"/>
      <c r="P398" s="23">
        <v>1.44</v>
      </c>
      <c r="Q398" s="23">
        <v>22</v>
      </c>
      <c r="R398" s="54">
        <v>4.7</v>
      </c>
      <c r="S398" s="54">
        <v>27.99</v>
      </c>
      <c r="T398" s="23">
        <v>0.69</v>
      </c>
      <c r="U398" s="23">
        <v>1.63</v>
      </c>
    </row>
    <row r="399" spans="1:21" x14ac:dyDescent="0.3">
      <c r="A399" s="49"/>
      <c r="B399" s="50">
        <v>41158.333333333299</v>
      </c>
      <c r="C399" s="51"/>
      <c r="D399" s="23">
        <v>-0.71</v>
      </c>
      <c r="E399" s="23">
        <v>2.16</v>
      </c>
      <c r="F399" s="23">
        <v>-4.12</v>
      </c>
      <c r="G399" s="54">
        <v>10.97</v>
      </c>
      <c r="H399" s="23">
        <v>-0.83</v>
      </c>
      <c r="I399" s="23">
        <v>10.08</v>
      </c>
      <c r="J399" s="23"/>
      <c r="K399" s="23"/>
      <c r="L399" s="54"/>
      <c r="M399" s="54"/>
      <c r="N399" s="55"/>
      <c r="O399" s="54"/>
      <c r="P399" s="23">
        <v>1.47</v>
      </c>
      <c r="Q399" s="23">
        <v>22.04</v>
      </c>
      <c r="R399" s="54">
        <v>4.96</v>
      </c>
      <c r="S399" s="54">
        <v>28.05</v>
      </c>
      <c r="T399" s="23">
        <v>0.7</v>
      </c>
      <c r="U399" s="23">
        <v>1.62</v>
      </c>
    </row>
    <row r="400" spans="1:21" x14ac:dyDescent="0.3">
      <c r="A400" s="49"/>
      <c r="B400" s="50">
        <v>41159.333333333299</v>
      </c>
      <c r="C400" s="51"/>
      <c r="D400" s="23">
        <v>-0.8</v>
      </c>
      <c r="E400" s="23">
        <v>2.23</v>
      </c>
      <c r="F400" s="23">
        <v>-4.2300000000000004</v>
      </c>
      <c r="G400" s="54">
        <v>10.99</v>
      </c>
      <c r="H400" s="23">
        <v>-0.85</v>
      </c>
      <c r="I400" s="23">
        <v>10.130000000000001</v>
      </c>
      <c r="J400" s="23"/>
      <c r="K400" s="23"/>
      <c r="L400" s="54"/>
      <c r="M400" s="54"/>
      <c r="N400" s="55"/>
      <c r="O400" s="54"/>
      <c r="P400" s="23">
        <v>1.73</v>
      </c>
      <c r="Q400" s="23">
        <v>22.13</v>
      </c>
      <c r="R400" s="54">
        <v>4.96</v>
      </c>
      <c r="S400" s="54">
        <v>28.15</v>
      </c>
      <c r="T400" s="23">
        <v>0.72</v>
      </c>
      <c r="U400" s="23">
        <v>1.68</v>
      </c>
    </row>
    <row r="401" spans="1:21" x14ac:dyDescent="0.3">
      <c r="A401" s="49"/>
      <c r="B401" s="50">
        <v>41160.333333333299</v>
      </c>
      <c r="C401" s="51"/>
      <c r="D401" s="23">
        <v>-0.81</v>
      </c>
      <c r="E401" s="23">
        <v>2.2799999999999998</v>
      </c>
      <c r="F401" s="23">
        <v>-4.3</v>
      </c>
      <c r="G401" s="54">
        <v>11.09</v>
      </c>
      <c r="H401" s="23">
        <v>-0.81</v>
      </c>
      <c r="I401" s="23">
        <v>10.14</v>
      </c>
      <c r="J401" s="23"/>
      <c r="K401" s="23"/>
      <c r="L401" s="54"/>
      <c r="M401" s="54"/>
      <c r="N401" s="55"/>
      <c r="O401" s="54"/>
      <c r="P401" s="23">
        <v>1.61</v>
      </c>
      <c r="Q401" s="23">
        <v>22.11</v>
      </c>
      <c r="R401" s="54">
        <v>4.84</v>
      </c>
      <c r="S401" s="54">
        <v>28.3</v>
      </c>
      <c r="T401" s="23">
        <v>0.77</v>
      </c>
      <c r="U401" s="23">
        <v>1.73</v>
      </c>
    </row>
    <row r="402" spans="1:21" x14ac:dyDescent="0.3">
      <c r="A402" s="49"/>
      <c r="B402" s="50">
        <v>41161.333333333299</v>
      </c>
      <c r="C402" s="51"/>
      <c r="D402" s="23">
        <v>-0.76</v>
      </c>
      <c r="E402" s="23">
        <v>2.19</v>
      </c>
      <c r="F402" s="23">
        <v>-4.09</v>
      </c>
      <c r="G402" s="54">
        <v>11.13</v>
      </c>
      <c r="H402" s="23">
        <v>-0.82</v>
      </c>
      <c r="I402" s="23">
        <v>10.06</v>
      </c>
      <c r="J402" s="23"/>
      <c r="K402" s="23"/>
      <c r="L402" s="54"/>
      <c r="M402" s="54"/>
      <c r="N402" s="55"/>
      <c r="O402" s="54"/>
      <c r="P402" s="23">
        <v>1.84</v>
      </c>
      <c r="Q402" s="23">
        <v>22.17</v>
      </c>
      <c r="R402" s="54">
        <v>4.9400000000000004</v>
      </c>
      <c r="S402" s="54">
        <v>28.21</v>
      </c>
      <c r="T402" s="23">
        <v>0.75</v>
      </c>
      <c r="U402" s="23">
        <v>1.68</v>
      </c>
    </row>
    <row r="403" spans="1:21" x14ac:dyDescent="0.3">
      <c r="A403" s="49"/>
      <c r="B403" s="50">
        <v>41162.333333333299</v>
      </c>
      <c r="C403" s="51"/>
      <c r="D403" s="23">
        <v>-0.71</v>
      </c>
      <c r="E403" s="23">
        <v>2.15</v>
      </c>
      <c r="F403" s="23">
        <v>-4.08</v>
      </c>
      <c r="G403" s="54">
        <v>11.13</v>
      </c>
      <c r="H403" s="23">
        <v>-0.8</v>
      </c>
      <c r="I403" s="23">
        <v>10.18</v>
      </c>
      <c r="J403" s="23"/>
      <c r="K403" s="23"/>
      <c r="L403" s="54"/>
      <c r="M403" s="54"/>
      <c r="N403" s="55"/>
      <c r="O403" s="54"/>
      <c r="P403" s="23">
        <v>1.79</v>
      </c>
      <c r="Q403" s="23">
        <v>22.28</v>
      </c>
      <c r="R403" s="54">
        <v>4.78</v>
      </c>
      <c r="S403" s="54">
        <v>28.2</v>
      </c>
      <c r="T403" s="23">
        <v>0.77</v>
      </c>
      <c r="U403" s="23">
        <v>1.68</v>
      </c>
    </row>
    <row r="404" spans="1:21" x14ac:dyDescent="0.3">
      <c r="A404" s="49"/>
      <c r="B404" s="50">
        <v>41163.333333333299</v>
      </c>
      <c r="C404" s="51"/>
      <c r="D404" s="23">
        <v>-0.73</v>
      </c>
      <c r="E404" s="23">
        <v>2.1800000000000002</v>
      </c>
      <c r="F404" s="23">
        <v>-4.21</v>
      </c>
      <c r="G404" s="54">
        <v>11.03</v>
      </c>
      <c r="H404" s="23">
        <v>-0.82</v>
      </c>
      <c r="I404" s="23">
        <v>10.11</v>
      </c>
      <c r="J404" s="23"/>
      <c r="K404" s="23"/>
      <c r="L404" s="54"/>
      <c r="M404" s="54"/>
      <c r="N404" s="55"/>
      <c r="O404" s="54"/>
      <c r="P404" s="23">
        <v>1.84</v>
      </c>
      <c r="Q404" s="23">
        <v>22.28</v>
      </c>
      <c r="R404" s="54">
        <v>4.95</v>
      </c>
      <c r="S404" s="54">
        <v>28.18</v>
      </c>
      <c r="T404" s="23">
        <v>0.77</v>
      </c>
      <c r="U404" s="23">
        <v>1.65</v>
      </c>
    </row>
    <row r="405" spans="1:21" x14ac:dyDescent="0.3">
      <c r="A405" s="49"/>
      <c r="B405" s="50">
        <v>41164.333333333299</v>
      </c>
      <c r="C405" s="51"/>
      <c r="D405" s="23">
        <v>-0.75</v>
      </c>
      <c r="E405" s="23">
        <v>2.1</v>
      </c>
      <c r="F405" s="23">
        <v>-4.1900000000000004</v>
      </c>
      <c r="G405" s="54">
        <v>11</v>
      </c>
      <c r="H405" s="23">
        <v>-0.76</v>
      </c>
      <c r="I405" s="23">
        <v>10.07</v>
      </c>
      <c r="J405" s="23"/>
      <c r="K405" s="23"/>
      <c r="L405" s="54"/>
      <c r="M405" s="54"/>
      <c r="N405" s="55"/>
      <c r="O405" s="54"/>
      <c r="P405" s="23">
        <v>1.7</v>
      </c>
      <c r="Q405" s="23">
        <v>22.31</v>
      </c>
      <c r="R405" s="54">
        <v>4.99</v>
      </c>
      <c r="S405" s="54">
        <v>28.13</v>
      </c>
      <c r="T405" s="23">
        <v>0.75</v>
      </c>
      <c r="U405" s="23">
        <v>1.59</v>
      </c>
    </row>
    <row r="406" spans="1:21" x14ac:dyDescent="0.3">
      <c r="A406" s="49"/>
      <c r="B406" s="50">
        <v>41165.333333333299</v>
      </c>
      <c r="C406" s="51"/>
      <c r="D406" s="23">
        <v>-0.79</v>
      </c>
      <c r="E406" s="23">
        <v>2.16</v>
      </c>
      <c r="F406" s="23">
        <v>-4.28</v>
      </c>
      <c r="G406" s="54">
        <v>11.01</v>
      </c>
      <c r="H406" s="23">
        <v>-0.81</v>
      </c>
      <c r="I406" s="23">
        <v>10.06</v>
      </c>
      <c r="J406" s="23"/>
      <c r="K406" s="23"/>
      <c r="L406" s="54"/>
      <c r="M406" s="54"/>
      <c r="N406" s="55"/>
      <c r="O406" s="54"/>
      <c r="P406" s="23">
        <v>1.75</v>
      </c>
      <c r="Q406" s="23">
        <v>22.23</v>
      </c>
      <c r="R406" s="54">
        <v>4.99</v>
      </c>
      <c r="S406" s="54">
        <v>28.16</v>
      </c>
      <c r="T406" s="23">
        <v>0.76</v>
      </c>
      <c r="U406" s="23">
        <v>1.62</v>
      </c>
    </row>
    <row r="407" spans="1:21" x14ac:dyDescent="0.3">
      <c r="A407" s="49"/>
      <c r="B407" s="50">
        <v>41166.333333333299</v>
      </c>
      <c r="C407" s="51"/>
      <c r="D407" s="23">
        <v>-0.8</v>
      </c>
      <c r="E407" s="23">
        <v>2.1800000000000002</v>
      </c>
      <c r="F407" s="23">
        <v>-4.3</v>
      </c>
      <c r="G407" s="54">
        <v>10.97</v>
      </c>
      <c r="H407" s="23">
        <v>-0.81</v>
      </c>
      <c r="I407" s="23">
        <v>10.06</v>
      </c>
      <c r="J407" s="23"/>
      <c r="K407" s="23"/>
      <c r="L407" s="54"/>
      <c r="M407" s="54"/>
      <c r="N407" s="55"/>
      <c r="O407" s="54"/>
      <c r="P407" s="23">
        <v>1.78</v>
      </c>
      <c r="Q407" s="23">
        <v>22.31</v>
      </c>
      <c r="R407" s="54">
        <v>5.05</v>
      </c>
      <c r="S407" s="54">
        <v>28.2</v>
      </c>
      <c r="T407" s="23">
        <v>0.79</v>
      </c>
      <c r="U407" s="23">
        <v>1.65</v>
      </c>
    </row>
    <row r="408" spans="1:21" x14ac:dyDescent="0.3">
      <c r="A408" s="49"/>
      <c r="B408" s="50">
        <v>41167.333333333299</v>
      </c>
      <c r="C408" s="51"/>
      <c r="D408" s="23">
        <v>-0.82</v>
      </c>
      <c r="E408" s="23">
        <v>2.2400000000000002</v>
      </c>
      <c r="F408" s="23">
        <v>-4.3099999999999996</v>
      </c>
      <c r="G408" s="54">
        <v>11.1</v>
      </c>
      <c r="H408" s="23">
        <v>-0.83</v>
      </c>
      <c r="I408" s="23">
        <v>10.14</v>
      </c>
      <c r="J408" s="23"/>
      <c r="K408" s="23"/>
      <c r="L408" s="54"/>
      <c r="M408" s="54"/>
      <c r="N408" s="55"/>
      <c r="O408" s="54"/>
      <c r="P408" s="23">
        <v>1.8</v>
      </c>
      <c r="Q408" s="23">
        <v>22.31</v>
      </c>
      <c r="R408" s="54">
        <v>5.08</v>
      </c>
      <c r="S408" s="54">
        <v>28.39</v>
      </c>
      <c r="T408" s="23">
        <v>0.82</v>
      </c>
      <c r="U408" s="23">
        <v>1.7</v>
      </c>
    </row>
    <row r="409" spans="1:21" x14ac:dyDescent="0.3">
      <c r="A409" s="49"/>
      <c r="B409" s="50">
        <v>41168.333333333299</v>
      </c>
      <c r="C409" s="51"/>
      <c r="D409" s="23">
        <v>-0.84</v>
      </c>
      <c r="E409" s="23">
        <v>2.38</v>
      </c>
      <c r="F409" s="23">
        <v>-4.41</v>
      </c>
      <c r="G409" s="54">
        <v>11.18</v>
      </c>
      <c r="H409" s="23">
        <v>-0.81</v>
      </c>
      <c r="I409" s="23">
        <v>10.119999999999999</v>
      </c>
      <c r="J409" s="23"/>
      <c r="K409" s="23"/>
      <c r="L409" s="54"/>
      <c r="M409" s="54"/>
      <c r="N409" s="55"/>
      <c r="O409" s="54"/>
      <c r="P409" s="23">
        <v>1.77</v>
      </c>
      <c r="Q409" s="23">
        <v>22.53</v>
      </c>
      <c r="R409" s="54">
        <v>5.1100000000000003</v>
      </c>
      <c r="S409" s="54">
        <v>28.55</v>
      </c>
      <c r="T409" s="23">
        <v>0.85</v>
      </c>
      <c r="U409" s="23">
        <v>1.78</v>
      </c>
    </row>
    <row r="410" spans="1:21" x14ac:dyDescent="0.3">
      <c r="A410" s="49"/>
      <c r="B410" s="50">
        <v>41169.333333333299</v>
      </c>
      <c r="C410" s="51"/>
      <c r="D410" s="23">
        <v>-0.95</v>
      </c>
      <c r="E410" s="23">
        <v>2.77</v>
      </c>
      <c r="F410" s="23">
        <v>-4.67</v>
      </c>
      <c r="G410" s="54">
        <v>11.74</v>
      </c>
      <c r="H410" s="23">
        <v>-0.76</v>
      </c>
      <c r="I410" s="23">
        <v>10.25</v>
      </c>
      <c r="J410" s="23"/>
      <c r="K410" s="23"/>
      <c r="L410" s="54"/>
      <c r="M410" s="54"/>
      <c r="N410" s="55"/>
      <c r="O410" s="54"/>
      <c r="P410" s="23">
        <v>1.87</v>
      </c>
      <c r="Q410" s="23">
        <v>23.35</v>
      </c>
      <c r="R410" s="54">
        <v>5.2</v>
      </c>
      <c r="S410" s="54">
        <v>29.83</v>
      </c>
      <c r="T410" s="23">
        <v>0.96</v>
      </c>
      <c r="U410" s="23">
        <v>2.15</v>
      </c>
    </row>
    <row r="411" spans="1:21" x14ac:dyDescent="0.3">
      <c r="A411" s="49"/>
      <c r="B411" s="50">
        <v>41170.333333333299</v>
      </c>
      <c r="C411" s="51"/>
      <c r="D411" s="23">
        <v>-1.02</v>
      </c>
      <c r="E411" s="23">
        <v>2.91</v>
      </c>
      <c r="F411" s="23">
        <v>-4.7300000000000004</v>
      </c>
      <c r="G411" s="54">
        <v>12.09</v>
      </c>
      <c r="H411" s="23">
        <v>-0.74</v>
      </c>
      <c r="I411" s="23">
        <v>10.23</v>
      </c>
      <c r="J411" s="23"/>
      <c r="K411" s="23"/>
      <c r="L411" s="54"/>
      <c r="M411" s="54"/>
      <c r="N411" s="55"/>
      <c r="O411" s="54"/>
      <c r="P411" s="23">
        <v>1.91</v>
      </c>
      <c r="Q411" s="23">
        <v>23.75</v>
      </c>
      <c r="R411" s="54">
        <v>5.3</v>
      </c>
      <c r="S411" s="54">
        <v>30.42</v>
      </c>
      <c r="T411" s="23">
        <v>1.04</v>
      </c>
      <c r="U411" s="23">
        <v>2.34</v>
      </c>
    </row>
    <row r="412" spans="1:21" x14ac:dyDescent="0.3">
      <c r="A412" s="49"/>
      <c r="B412" s="50">
        <v>41171.333333333299</v>
      </c>
      <c r="C412" s="51"/>
      <c r="D412" s="23">
        <v>-1.01</v>
      </c>
      <c r="E412" s="23">
        <v>3.01</v>
      </c>
      <c r="F412" s="23">
        <v>-4.7699999999999996</v>
      </c>
      <c r="G412" s="54">
        <v>12.26</v>
      </c>
      <c r="H412" s="23">
        <v>-0.77</v>
      </c>
      <c r="I412" s="23">
        <v>10.58</v>
      </c>
      <c r="J412" s="23"/>
      <c r="K412" s="23"/>
      <c r="L412" s="54"/>
      <c r="M412" s="54"/>
      <c r="N412" s="55"/>
      <c r="O412" s="54"/>
      <c r="P412" s="23">
        <v>1.86</v>
      </c>
      <c r="Q412" s="23">
        <v>23.74</v>
      </c>
      <c r="R412" s="54">
        <v>5.31</v>
      </c>
      <c r="S412" s="54">
        <v>30.64</v>
      </c>
      <c r="T412" s="23">
        <v>1.06</v>
      </c>
      <c r="U412" s="23">
        <v>2.4</v>
      </c>
    </row>
    <row r="413" spans="1:21" x14ac:dyDescent="0.3">
      <c r="A413" s="49"/>
      <c r="B413" s="50">
        <v>41172.333333333299</v>
      </c>
      <c r="C413" s="51"/>
      <c r="D413" s="23">
        <v>-0.96</v>
      </c>
      <c r="E413" s="23">
        <v>2.88</v>
      </c>
      <c r="F413" s="23">
        <v>-4.7300000000000004</v>
      </c>
      <c r="G413" s="54">
        <v>12.21</v>
      </c>
      <c r="H413" s="23">
        <v>-0.8</v>
      </c>
      <c r="I413" s="23">
        <v>10.57</v>
      </c>
      <c r="J413" s="23"/>
      <c r="K413" s="23"/>
      <c r="L413" s="54"/>
      <c r="M413" s="54"/>
      <c r="N413" s="55"/>
      <c r="O413" s="54"/>
      <c r="P413" s="23">
        <v>1.8</v>
      </c>
      <c r="Q413" s="23">
        <v>23.82</v>
      </c>
      <c r="R413" s="54">
        <v>5.29</v>
      </c>
      <c r="S413" s="54">
        <v>30.56</v>
      </c>
      <c r="T413" s="23">
        <v>1.05</v>
      </c>
      <c r="U413" s="23">
        <v>2.29</v>
      </c>
    </row>
    <row r="414" spans="1:21" x14ac:dyDescent="0.3">
      <c r="A414" s="49"/>
      <c r="B414" s="50">
        <v>41173.333333333299</v>
      </c>
      <c r="C414" s="51"/>
      <c r="D414" s="23">
        <v>-0.95</v>
      </c>
      <c r="E414" s="23">
        <v>2.88</v>
      </c>
      <c r="F414" s="23">
        <v>-4.78</v>
      </c>
      <c r="G414" s="54">
        <v>12.31</v>
      </c>
      <c r="H414" s="23">
        <v>-0.78</v>
      </c>
      <c r="I414" s="23">
        <v>10.52</v>
      </c>
      <c r="J414" s="23"/>
      <c r="K414" s="23"/>
      <c r="L414" s="54"/>
      <c r="M414" s="54"/>
      <c r="N414" s="55"/>
      <c r="O414" s="54"/>
      <c r="P414" s="23">
        <v>1.73</v>
      </c>
      <c r="Q414" s="23">
        <v>23.71</v>
      </c>
      <c r="R414" s="54">
        <v>5.25</v>
      </c>
      <c r="S414" s="54">
        <v>30.55</v>
      </c>
      <c r="T414" s="23">
        <v>1.04</v>
      </c>
      <c r="U414" s="23">
        <v>2.2999999999999998</v>
      </c>
    </row>
    <row r="415" spans="1:21" x14ac:dyDescent="0.3">
      <c r="A415" s="49"/>
      <c r="B415" s="50">
        <v>41174.333333333299</v>
      </c>
      <c r="C415" s="51"/>
      <c r="D415" s="23">
        <v>-0.9</v>
      </c>
      <c r="E415" s="23">
        <v>2.91</v>
      </c>
      <c r="F415" s="23">
        <v>-4.8499999999999996</v>
      </c>
      <c r="G415" s="54">
        <v>12.51</v>
      </c>
      <c r="H415" s="23">
        <v>-0.68</v>
      </c>
      <c r="I415" s="23">
        <v>10.51</v>
      </c>
      <c r="J415" s="23"/>
      <c r="K415" s="23"/>
      <c r="L415" s="54"/>
      <c r="M415" s="54"/>
      <c r="N415" s="55"/>
      <c r="O415" s="54"/>
      <c r="P415" s="23">
        <v>1.75</v>
      </c>
      <c r="Q415" s="23">
        <v>23.76</v>
      </c>
      <c r="R415" s="54">
        <v>5.26</v>
      </c>
      <c r="S415" s="54">
        <v>30.61</v>
      </c>
      <c r="T415" s="23">
        <v>1.06</v>
      </c>
      <c r="U415" s="23">
        <v>2.3199999999999998</v>
      </c>
    </row>
    <row r="416" spans="1:21" x14ac:dyDescent="0.3">
      <c r="A416" s="49"/>
      <c r="B416" s="50">
        <v>41175.333333333299</v>
      </c>
      <c r="C416" s="51"/>
      <c r="D416" s="23">
        <v>-0.87</v>
      </c>
      <c r="E416" s="23">
        <v>2.87</v>
      </c>
      <c r="F416" s="23">
        <v>-4.97</v>
      </c>
      <c r="G416" s="54">
        <v>12.68</v>
      </c>
      <c r="H416" s="23">
        <v>-0.72</v>
      </c>
      <c r="I416" s="23">
        <v>10.54</v>
      </c>
      <c r="J416" s="23"/>
      <c r="K416" s="23"/>
      <c r="L416" s="54"/>
      <c r="M416" s="54"/>
      <c r="N416" s="55"/>
      <c r="O416" s="54"/>
      <c r="P416" s="23">
        <v>1.77</v>
      </c>
      <c r="Q416" s="23">
        <v>23.54</v>
      </c>
      <c r="R416" s="54">
        <v>5.25</v>
      </c>
      <c r="S416" s="54">
        <v>30.57</v>
      </c>
      <c r="T416" s="23">
        <v>1.03</v>
      </c>
      <c r="U416" s="23">
        <v>2.27</v>
      </c>
    </row>
    <row r="417" spans="1:21" x14ac:dyDescent="0.3">
      <c r="A417" s="49"/>
      <c r="B417" s="50">
        <v>41176.333333333299</v>
      </c>
      <c r="C417" s="51"/>
      <c r="D417" s="23">
        <v>-0.94</v>
      </c>
      <c r="E417" s="23">
        <v>2.95</v>
      </c>
      <c r="F417" s="23">
        <v>-5.01</v>
      </c>
      <c r="G417" s="54">
        <v>12.78</v>
      </c>
      <c r="H417" s="23">
        <v>-0.28000000000000003</v>
      </c>
      <c r="I417" s="23">
        <v>10.38</v>
      </c>
      <c r="J417" s="23"/>
      <c r="K417" s="23"/>
      <c r="L417" s="54"/>
      <c r="M417" s="54"/>
      <c r="N417" s="55"/>
      <c r="O417" s="54"/>
      <c r="P417" s="23">
        <v>1.91</v>
      </c>
      <c r="Q417" s="23">
        <v>23.59</v>
      </c>
      <c r="R417" s="54">
        <v>5.29</v>
      </c>
      <c r="S417" s="54">
        <v>30.52</v>
      </c>
      <c r="T417" s="23">
        <v>1.05</v>
      </c>
      <c r="U417" s="23">
        <v>2.27</v>
      </c>
    </row>
    <row r="418" spans="1:21" x14ac:dyDescent="0.3">
      <c r="A418" s="49"/>
      <c r="B418" s="50">
        <v>41177.333333333299</v>
      </c>
      <c r="C418" s="51"/>
      <c r="D418" s="23">
        <v>-0.89</v>
      </c>
      <c r="E418" s="23">
        <v>2.9</v>
      </c>
      <c r="F418" s="23">
        <v>-4.72</v>
      </c>
      <c r="G418" s="54">
        <v>12.77</v>
      </c>
      <c r="H418" s="23">
        <v>-0.11</v>
      </c>
      <c r="I418" s="23">
        <v>10.37</v>
      </c>
      <c r="J418" s="23"/>
      <c r="K418" s="23"/>
      <c r="L418" s="54"/>
      <c r="M418" s="54"/>
      <c r="N418" s="55"/>
      <c r="O418" s="54"/>
      <c r="P418" s="23">
        <v>1.79</v>
      </c>
      <c r="Q418" s="23">
        <v>23.87</v>
      </c>
      <c r="R418" s="54">
        <v>5.26</v>
      </c>
      <c r="S418" s="54">
        <v>30.48</v>
      </c>
      <c r="T418" s="23">
        <v>1.02</v>
      </c>
      <c r="U418" s="23">
        <v>2.2400000000000002</v>
      </c>
    </row>
    <row r="419" spans="1:21" x14ac:dyDescent="0.3">
      <c r="A419" s="49"/>
      <c r="B419" s="50">
        <v>41178.333333333299</v>
      </c>
      <c r="C419" s="51"/>
      <c r="D419" s="23">
        <v>-0.92</v>
      </c>
      <c r="E419" s="23">
        <v>2.92</v>
      </c>
      <c r="F419" s="23">
        <v>-4.93</v>
      </c>
      <c r="G419" s="54">
        <v>12.8</v>
      </c>
      <c r="H419" s="23">
        <v>0.06</v>
      </c>
      <c r="I419" s="23">
        <v>10.27</v>
      </c>
      <c r="J419" s="23"/>
      <c r="K419" s="23"/>
      <c r="L419" s="54"/>
      <c r="M419" s="54"/>
      <c r="N419" s="55"/>
      <c r="O419" s="54"/>
      <c r="P419" s="23">
        <v>1.88</v>
      </c>
      <c r="Q419" s="23">
        <v>23.83</v>
      </c>
      <c r="R419" s="54">
        <v>5.28</v>
      </c>
      <c r="S419" s="54">
        <v>30.4</v>
      </c>
      <c r="T419" s="23">
        <v>1.0900000000000001</v>
      </c>
      <c r="U419" s="23">
        <v>2.23</v>
      </c>
    </row>
    <row r="420" spans="1:21" x14ac:dyDescent="0.3">
      <c r="A420" s="49"/>
      <c r="B420" s="50">
        <v>41179.333333333299</v>
      </c>
      <c r="C420" s="51"/>
      <c r="D420" s="23">
        <v>-0.9</v>
      </c>
      <c r="E420" s="23">
        <v>2.85</v>
      </c>
      <c r="F420" s="23">
        <v>-4.96</v>
      </c>
      <c r="G420" s="54">
        <v>12.74</v>
      </c>
      <c r="H420" s="23">
        <v>0.31</v>
      </c>
      <c r="I420" s="23">
        <v>10.11</v>
      </c>
      <c r="J420" s="23"/>
      <c r="K420" s="23"/>
      <c r="L420" s="54"/>
      <c r="M420" s="54"/>
      <c r="N420" s="55"/>
      <c r="O420" s="54"/>
      <c r="P420" s="23">
        <v>1.84</v>
      </c>
      <c r="Q420" s="23">
        <v>23.79</v>
      </c>
      <c r="R420" s="54">
        <v>5.28</v>
      </c>
      <c r="S420" s="54">
        <v>30.33</v>
      </c>
      <c r="T420" s="23">
        <v>1.04</v>
      </c>
      <c r="U420" s="23">
        <v>2.15</v>
      </c>
    </row>
    <row r="421" spans="1:21" x14ac:dyDescent="0.3">
      <c r="A421" s="49"/>
      <c r="B421" s="50">
        <v>41180.333333333299</v>
      </c>
      <c r="C421" s="51"/>
      <c r="D421" s="23">
        <v>-0.94</v>
      </c>
      <c r="E421" s="23">
        <v>2.91</v>
      </c>
      <c r="F421" s="23">
        <v>-5.23</v>
      </c>
      <c r="G421" s="54">
        <v>13.04</v>
      </c>
      <c r="H421" s="23">
        <v>0.39</v>
      </c>
      <c r="I421" s="23">
        <v>10.06</v>
      </c>
      <c r="J421" s="23"/>
      <c r="K421" s="23"/>
      <c r="L421" s="54"/>
      <c r="M421" s="54"/>
      <c r="N421" s="55"/>
      <c r="O421" s="54"/>
      <c r="P421" s="23">
        <v>1.8</v>
      </c>
      <c r="Q421" s="23">
        <v>23.78</v>
      </c>
      <c r="R421" s="54">
        <v>5.26</v>
      </c>
      <c r="S421" s="54">
        <v>30.38</v>
      </c>
      <c r="T421" s="23">
        <v>1.06</v>
      </c>
      <c r="U421" s="23">
        <v>2.15</v>
      </c>
    </row>
    <row r="422" spans="1:21" x14ac:dyDescent="0.3">
      <c r="A422" s="49"/>
      <c r="B422" s="50">
        <v>41181.333333333299</v>
      </c>
      <c r="C422" s="51"/>
      <c r="D422" s="23">
        <v>-1.03</v>
      </c>
      <c r="E422" s="23">
        <v>3.02</v>
      </c>
      <c r="F422" s="23">
        <v>-5.39</v>
      </c>
      <c r="G422" s="54">
        <v>13.26</v>
      </c>
      <c r="H422" s="23">
        <v>0.39</v>
      </c>
      <c r="I422" s="23">
        <v>10.14</v>
      </c>
      <c r="J422" s="23"/>
      <c r="K422" s="23"/>
      <c r="L422" s="54"/>
      <c r="M422" s="54"/>
      <c r="N422" s="55"/>
      <c r="O422" s="54"/>
      <c r="P422" s="23">
        <v>1.84</v>
      </c>
      <c r="Q422" s="23">
        <v>23.76</v>
      </c>
      <c r="R422" s="54">
        <v>5.3</v>
      </c>
      <c r="S422" s="54">
        <v>30.49</v>
      </c>
      <c r="T422" s="23">
        <v>1.0900000000000001</v>
      </c>
      <c r="U422" s="23">
        <v>2.25</v>
      </c>
    </row>
    <row r="423" spans="1:21" x14ac:dyDescent="0.3">
      <c r="A423" s="49"/>
      <c r="B423" s="50">
        <v>41182.333333333299</v>
      </c>
      <c r="C423" s="51"/>
      <c r="D423" s="23">
        <v>-1.05</v>
      </c>
      <c r="E423" s="23">
        <v>3.1</v>
      </c>
      <c r="F423" s="23">
        <v>-5.42</v>
      </c>
      <c r="G423" s="54">
        <v>13.27</v>
      </c>
      <c r="H423" s="23">
        <v>0.33</v>
      </c>
      <c r="I423" s="23">
        <v>10.15</v>
      </c>
      <c r="J423" s="23"/>
      <c r="K423" s="23"/>
      <c r="L423" s="54"/>
      <c r="M423" s="54"/>
      <c r="N423" s="55"/>
      <c r="O423" s="54"/>
      <c r="P423" s="23">
        <v>1.93</v>
      </c>
      <c r="Q423" s="23">
        <v>23.84</v>
      </c>
      <c r="R423" s="54">
        <v>5.3</v>
      </c>
      <c r="S423" s="54">
        <v>30.5</v>
      </c>
      <c r="T423" s="23">
        <v>1.0900000000000001</v>
      </c>
      <c r="U423" s="23">
        <v>2.29</v>
      </c>
    </row>
    <row r="424" spans="1:21" x14ac:dyDescent="0.3">
      <c r="A424" s="49"/>
      <c r="B424" s="50">
        <v>41183.333333333299</v>
      </c>
      <c r="C424" s="51"/>
      <c r="D424" s="23">
        <v>-1.03</v>
      </c>
      <c r="E424" s="23">
        <v>3.06</v>
      </c>
      <c r="F424" s="23">
        <v>-5.6</v>
      </c>
      <c r="G424" s="54">
        <v>13.45</v>
      </c>
      <c r="H424" s="23">
        <v>0.38</v>
      </c>
      <c r="I424" s="23">
        <v>10.220000000000001</v>
      </c>
      <c r="J424" s="23"/>
      <c r="K424" s="23"/>
      <c r="L424" s="54"/>
      <c r="M424" s="54"/>
      <c r="N424" s="55"/>
      <c r="O424" s="54"/>
      <c r="P424" s="23">
        <v>1.91</v>
      </c>
      <c r="Q424" s="23">
        <v>23.72</v>
      </c>
      <c r="R424" s="54">
        <v>5.28</v>
      </c>
      <c r="S424" s="54">
        <v>30.41</v>
      </c>
      <c r="T424" s="23">
        <v>1.1100000000000001</v>
      </c>
      <c r="U424" s="23">
        <v>2.25</v>
      </c>
    </row>
    <row r="425" spans="1:21" x14ac:dyDescent="0.3">
      <c r="A425" s="49"/>
      <c r="B425" s="50">
        <v>41184.333333333299</v>
      </c>
      <c r="C425" s="51"/>
      <c r="D425" s="23">
        <v>-1.02</v>
      </c>
      <c r="E425" s="23">
        <v>3.08</v>
      </c>
      <c r="F425" s="23">
        <v>-5.68</v>
      </c>
      <c r="G425" s="54">
        <v>13.49</v>
      </c>
      <c r="H425" s="23">
        <v>0.43</v>
      </c>
      <c r="I425" s="23">
        <v>10.11</v>
      </c>
      <c r="J425" s="23"/>
      <c r="K425" s="23"/>
      <c r="L425" s="54"/>
      <c r="M425" s="54"/>
      <c r="N425" s="55"/>
      <c r="O425" s="54"/>
      <c r="P425" s="23">
        <v>1.87</v>
      </c>
      <c r="Q425" s="23">
        <v>23.91</v>
      </c>
      <c r="R425" s="54">
        <v>5.31</v>
      </c>
      <c r="S425" s="54">
        <v>30.43</v>
      </c>
      <c r="T425" s="23">
        <v>1.1000000000000001</v>
      </c>
      <c r="U425" s="23">
        <v>2.23</v>
      </c>
    </row>
    <row r="426" spans="1:21" x14ac:dyDescent="0.3">
      <c r="A426" s="49"/>
      <c r="B426" s="50">
        <v>41185.333333333299</v>
      </c>
      <c r="C426" s="51"/>
      <c r="D426" s="23">
        <v>-1.02</v>
      </c>
      <c r="E426" s="23">
        <v>3.05</v>
      </c>
      <c r="F426" s="23">
        <v>-5.84</v>
      </c>
      <c r="G426" s="54">
        <v>13.52</v>
      </c>
      <c r="H426" s="23">
        <v>0.43</v>
      </c>
      <c r="I426" s="23">
        <v>10.09</v>
      </c>
      <c r="J426" s="23"/>
      <c r="K426" s="23"/>
      <c r="L426" s="54"/>
      <c r="M426" s="54"/>
      <c r="N426" s="55"/>
      <c r="O426" s="54"/>
      <c r="P426" s="23">
        <v>1.81</v>
      </c>
      <c r="Q426" s="23">
        <v>23.76</v>
      </c>
      <c r="R426" s="54">
        <v>5.3</v>
      </c>
      <c r="S426" s="54">
        <v>30.4</v>
      </c>
      <c r="T426" s="23">
        <v>1.1000000000000001</v>
      </c>
      <c r="U426" s="23">
        <v>2.21</v>
      </c>
    </row>
    <row r="427" spans="1:21" x14ac:dyDescent="0.3">
      <c r="A427" s="49"/>
      <c r="B427" s="50">
        <v>41186.333333333299</v>
      </c>
      <c r="C427" s="51"/>
      <c r="D427" s="23">
        <v>-0.99</v>
      </c>
      <c r="E427" s="23">
        <v>2.97</v>
      </c>
      <c r="F427" s="23">
        <v>-5.81</v>
      </c>
      <c r="G427" s="54">
        <v>13.52</v>
      </c>
      <c r="H427" s="23">
        <v>0.47</v>
      </c>
      <c r="I427" s="23">
        <v>10.14</v>
      </c>
      <c r="J427" s="23"/>
      <c r="K427" s="23"/>
      <c r="L427" s="54"/>
      <c r="M427" s="54"/>
      <c r="N427" s="55"/>
      <c r="O427" s="54"/>
      <c r="P427" s="23">
        <v>1.73</v>
      </c>
      <c r="Q427" s="23">
        <v>23.77</v>
      </c>
      <c r="R427" s="54">
        <v>5.29</v>
      </c>
      <c r="S427" s="54">
        <v>30.3</v>
      </c>
      <c r="T427" s="23">
        <v>1.0900000000000001</v>
      </c>
      <c r="U427" s="23">
        <v>2.15</v>
      </c>
    </row>
    <row r="428" spans="1:21" x14ac:dyDescent="0.3">
      <c r="A428" s="49"/>
      <c r="B428" s="50">
        <v>41187.333333333299</v>
      </c>
      <c r="C428" s="51"/>
      <c r="D428" s="23">
        <v>-0.94</v>
      </c>
      <c r="E428" s="23">
        <v>2.95</v>
      </c>
      <c r="F428" s="23">
        <v>-5.76</v>
      </c>
      <c r="G428" s="54">
        <v>13.41</v>
      </c>
      <c r="H428" s="23">
        <v>0.48</v>
      </c>
      <c r="I428" s="23">
        <v>10.11</v>
      </c>
      <c r="J428" s="23"/>
      <c r="K428" s="23"/>
      <c r="L428" s="54"/>
      <c r="M428" s="54"/>
      <c r="N428" s="55"/>
      <c r="O428" s="54"/>
      <c r="P428" s="23">
        <v>1.8</v>
      </c>
      <c r="Q428" s="23">
        <v>23.96</v>
      </c>
      <c r="R428" s="54">
        <v>5.28</v>
      </c>
      <c r="S428" s="54">
        <v>30.25</v>
      </c>
      <c r="T428" s="23">
        <v>1.05</v>
      </c>
      <c r="U428" s="23">
        <v>2.08</v>
      </c>
    </row>
    <row r="429" spans="1:21" x14ac:dyDescent="0.3">
      <c r="A429" s="49"/>
      <c r="B429" s="50">
        <v>41188.333333333299</v>
      </c>
      <c r="C429" s="51"/>
      <c r="D429" s="23">
        <v>-0.94</v>
      </c>
      <c r="E429" s="23">
        <v>2.96</v>
      </c>
      <c r="F429" s="23">
        <v>-5.77</v>
      </c>
      <c r="G429" s="54">
        <v>13.49</v>
      </c>
      <c r="H429" s="23">
        <v>0.44</v>
      </c>
      <c r="I429" s="23">
        <v>10.15</v>
      </c>
      <c r="J429" s="23"/>
      <c r="K429" s="23"/>
      <c r="L429" s="54"/>
      <c r="M429" s="54"/>
      <c r="N429" s="55"/>
      <c r="O429" s="54"/>
      <c r="P429" s="23">
        <v>1.85</v>
      </c>
      <c r="Q429" s="23">
        <v>23.87</v>
      </c>
      <c r="R429" s="54">
        <v>5.28</v>
      </c>
      <c r="S429" s="54">
        <v>30.3</v>
      </c>
      <c r="T429" s="23">
        <v>1.06</v>
      </c>
      <c r="U429" s="23">
        <v>2.09</v>
      </c>
    </row>
    <row r="430" spans="1:21" x14ac:dyDescent="0.3">
      <c r="A430" s="49"/>
      <c r="B430" s="50">
        <v>41189.333333333299</v>
      </c>
      <c r="C430" s="51"/>
      <c r="D430" s="23">
        <v>-0.99</v>
      </c>
      <c r="E430" s="23">
        <v>3.04</v>
      </c>
      <c r="F430" s="23">
        <v>-6.04</v>
      </c>
      <c r="G430" s="54">
        <v>13.63</v>
      </c>
      <c r="H430" s="23">
        <v>0.47</v>
      </c>
      <c r="I430" s="23">
        <v>10.24</v>
      </c>
      <c r="J430" s="23"/>
      <c r="K430" s="23"/>
      <c r="L430" s="54"/>
      <c r="M430" s="54"/>
      <c r="N430" s="55"/>
      <c r="O430" s="54"/>
      <c r="P430" s="23">
        <v>1.85</v>
      </c>
      <c r="Q430" s="23">
        <v>23.84</v>
      </c>
      <c r="R430" s="54">
        <v>5.27</v>
      </c>
      <c r="S430" s="54">
        <v>30.39</v>
      </c>
      <c r="T430" s="23">
        <v>1.08</v>
      </c>
      <c r="U430" s="23">
        <v>2.17</v>
      </c>
    </row>
    <row r="431" spans="1:21" x14ac:dyDescent="0.3">
      <c r="A431" s="49"/>
      <c r="B431" s="50">
        <v>41190.333333333299</v>
      </c>
      <c r="C431" s="51"/>
      <c r="D431" s="23">
        <v>-1.07</v>
      </c>
      <c r="E431" s="23">
        <v>3.14</v>
      </c>
      <c r="F431" s="23">
        <v>-6.06</v>
      </c>
      <c r="G431" s="54">
        <v>13.75</v>
      </c>
      <c r="H431" s="23">
        <v>0.45</v>
      </c>
      <c r="I431" s="23">
        <v>10.35</v>
      </c>
      <c r="J431" s="23"/>
      <c r="K431" s="23"/>
      <c r="L431" s="54"/>
      <c r="M431" s="54"/>
      <c r="N431" s="55"/>
      <c r="O431" s="54"/>
      <c r="P431" s="23">
        <v>1.9</v>
      </c>
      <c r="Q431" s="23">
        <v>23.68</v>
      </c>
      <c r="R431" s="54">
        <v>5.32</v>
      </c>
      <c r="S431" s="54">
        <v>30.47</v>
      </c>
      <c r="T431" s="23">
        <v>1.1299999999999999</v>
      </c>
      <c r="U431" s="23">
        <v>2.2200000000000002</v>
      </c>
    </row>
    <row r="432" spans="1:21" x14ac:dyDescent="0.3">
      <c r="A432" s="49"/>
      <c r="B432" s="50">
        <v>41191.333333333299</v>
      </c>
      <c r="C432" s="51"/>
      <c r="D432" s="23">
        <v>-1.04</v>
      </c>
      <c r="E432" s="23">
        <v>3.06</v>
      </c>
      <c r="F432" s="23">
        <v>-6.05</v>
      </c>
      <c r="G432" s="54">
        <v>13.71</v>
      </c>
      <c r="H432" s="23">
        <v>0.44</v>
      </c>
      <c r="I432" s="23">
        <v>10.36</v>
      </c>
      <c r="J432" s="23"/>
      <c r="K432" s="23"/>
      <c r="L432" s="54"/>
      <c r="M432" s="54"/>
      <c r="N432" s="55"/>
      <c r="O432" s="54"/>
      <c r="P432" s="23">
        <v>1.82</v>
      </c>
      <c r="Q432" s="23">
        <v>23.62</v>
      </c>
      <c r="R432" s="54">
        <v>5.34</v>
      </c>
      <c r="S432" s="54">
        <v>30.55</v>
      </c>
      <c r="T432" s="23">
        <v>1.1299999999999999</v>
      </c>
      <c r="U432" s="23">
        <v>2.21</v>
      </c>
    </row>
    <row r="433" spans="1:21" x14ac:dyDescent="0.3">
      <c r="A433" s="49"/>
      <c r="B433" s="50">
        <v>41192.333333333299</v>
      </c>
      <c r="C433" s="51"/>
      <c r="D433" s="23">
        <v>-1.03</v>
      </c>
      <c r="E433" s="23">
        <v>3.04</v>
      </c>
      <c r="F433" s="23">
        <v>-6.03</v>
      </c>
      <c r="G433" s="54">
        <v>13.76</v>
      </c>
      <c r="H433" s="23">
        <v>0.44</v>
      </c>
      <c r="I433" s="23">
        <v>10.28</v>
      </c>
      <c r="J433" s="23"/>
      <c r="K433" s="23"/>
      <c r="L433" s="54"/>
      <c r="M433" s="54"/>
      <c r="N433" s="55"/>
      <c r="O433" s="54"/>
      <c r="P433" s="23">
        <v>1.71</v>
      </c>
      <c r="Q433" s="23">
        <v>23.61</v>
      </c>
      <c r="R433" s="54">
        <v>5.33</v>
      </c>
      <c r="S433" s="54">
        <v>30.4</v>
      </c>
      <c r="T433" s="23">
        <v>1.1100000000000001</v>
      </c>
      <c r="U433" s="23">
        <v>2.1800000000000002</v>
      </c>
    </row>
    <row r="434" spans="1:21" x14ac:dyDescent="0.3">
      <c r="A434" s="49"/>
      <c r="B434" s="50">
        <v>41193.333333333299</v>
      </c>
      <c r="C434" s="51"/>
      <c r="D434" s="23">
        <v>-1.02</v>
      </c>
      <c r="E434" s="23">
        <v>3.06</v>
      </c>
      <c r="F434" s="23">
        <v>-6.09</v>
      </c>
      <c r="G434" s="54">
        <v>13.79</v>
      </c>
      <c r="H434" s="23">
        <v>0.41</v>
      </c>
      <c r="I434" s="23">
        <v>10.26</v>
      </c>
      <c r="J434" s="23"/>
      <c r="K434" s="23"/>
      <c r="L434" s="54"/>
      <c r="M434" s="54"/>
      <c r="N434" s="55"/>
      <c r="O434" s="54"/>
      <c r="P434" s="23">
        <v>1.82</v>
      </c>
      <c r="Q434" s="23">
        <v>23.5</v>
      </c>
      <c r="R434" s="54">
        <v>5.32</v>
      </c>
      <c r="S434" s="54">
        <v>30.34</v>
      </c>
      <c r="T434" s="23">
        <v>1.1100000000000001</v>
      </c>
      <c r="U434" s="23">
        <v>2.15</v>
      </c>
    </row>
    <row r="435" spans="1:21" x14ac:dyDescent="0.3">
      <c r="A435" s="49"/>
      <c r="B435" s="50">
        <v>41194.333333333299</v>
      </c>
      <c r="C435" s="51"/>
      <c r="D435" s="23">
        <v>-1</v>
      </c>
      <c r="E435" s="23">
        <v>3.02</v>
      </c>
      <c r="F435" s="23">
        <v>-6.05</v>
      </c>
      <c r="G435" s="54">
        <v>13.73</v>
      </c>
      <c r="H435" s="23">
        <v>0.41</v>
      </c>
      <c r="I435" s="23">
        <v>10.28</v>
      </c>
      <c r="J435" s="23"/>
      <c r="K435" s="23"/>
      <c r="L435" s="54"/>
      <c r="M435" s="54"/>
      <c r="N435" s="55"/>
      <c r="O435" s="54"/>
      <c r="P435" s="23">
        <v>1.73</v>
      </c>
      <c r="Q435" s="23">
        <v>23.5</v>
      </c>
      <c r="R435" s="54">
        <v>5.29</v>
      </c>
      <c r="S435" s="54">
        <v>30.22</v>
      </c>
      <c r="T435" s="23">
        <v>1.1000000000000001</v>
      </c>
      <c r="U435" s="23">
        <v>2.11</v>
      </c>
    </row>
    <row r="436" spans="1:21" x14ac:dyDescent="0.3">
      <c r="A436" s="49"/>
      <c r="B436" s="50">
        <v>41195.333333333299</v>
      </c>
      <c r="C436" s="51"/>
      <c r="D436" s="23">
        <v>-0.97</v>
      </c>
      <c r="E436" s="23">
        <v>3</v>
      </c>
      <c r="F436" s="23">
        <v>-6.01</v>
      </c>
      <c r="G436" s="54">
        <v>13.78</v>
      </c>
      <c r="H436" s="23">
        <v>0.35</v>
      </c>
      <c r="I436" s="23">
        <v>10.42</v>
      </c>
      <c r="J436" s="23"/>
      <c r="K436" s="23"/>
      <c r="L436" s="54"/>
      <c r="M436" s="54"/>
      <c r="N436" s="55"/>
      <c r="O436" s="54"/>
      <c r="P436" s="23">
        <v>1.73</v>
      </c>
      <c r="Q436" s="23">
        <v>23.62</v>
      </c>
      <c r="R436" s="54">
        <v>5.29</v>
      </c>
      <c r="S436" s="54">
        <v>30.26</v>
      </c>
      <c r="T436" s="23">
        <v>1.0900000000000001</v>
      </c>
      <c r="U436" s="23">
        <v>2.08</v>
      </c>
    </row>
    <row r="437" spans="1:21" x14ac:dyDescent="0.3">
      <c r="A437" s="49"/>
      <c r="B437" s="50">
        <v>41196.333333333299</v>
      </c>
      <c r="C437" s="51"/>
      <c r="D437" s="23">
        <v>-0.99</v>
      </c>
      <c r="E437" s="23">
        <v>3.06</v>
      </c>
      <c r="F437" s="23">
        <v>-6.21</v>
      </c>
      <c r="G437" s="54">
        <v>14.12</v>
      </c>
      <c r="H437" s="23">
        <v>0.4</v>
      </c>
      <c r="I437" s="23">
        <v>10.54</v>
      </c>
      <c r="J437" s="23"/>
      <c r="K437" s="23"/>
      <c r="L437" s="54"/>
      <c r="M437" s="54"/>
      <c r="N437" s="55"/>
      <c r="O437" s="54"/>
      <c r="P437" s="23">
        <v>1.78</v>
      </c>
      <c r="Q437" s="23">
        <v>23.68</v>
      </c>
      <c r="R437" s="54">
        <v>5.27</v>
      </c>
      <c r="S437" s="54">
        <v>30.27</v>
      </c>
      <c r="T437" s="23">
        <v>1.1100000000000001</v>
      </c>
      <c r="U437" s="23">
        <v>2.12</v>
      </c>
    </row>
    <row r="438" spans="1:21" x14ac:dyDescent="0.3">
      <c r="A438" s="49"/>
      <c r="B438" s="50">
        <v>41197.333333333299</v>
      </c>
      <c r="C438" s="51"/>
      <c r="D438" s="23">
        <v>-0.97</v>
      </c>
      <c r="E438" s="23">
        <v>3.04</v>
      </c>
      <c r="F438" s="23">
        <v>-6.24</v>
      </c>
      <c r="G438" s="54">
        <v>14.15</v>
      </c>
      <c r="H438" s="23">
        <v>0.44</v>
      </c>
      <c r="I438" s="23">
        <v>10.56</v>
      </c>
      <c r="J438" s="23"/>
      <c r="K438" s="23"/>
      <c r="L438" s="54"/>
      <c r="M438" s="54"/>
      <c r="N438" s="55"/>
      <c r="O438" s="54"/>
      <c r="P438" s="23">
        <v>1.57</v>
      </c>
      <c r="Q438" s="23">
        <v>23.57</v>
      </c>
      <c r="R438" s="54">
        <v>5.36</v>
      </c>
      <c r="S438" s="54">
        <v>30.33</v>
      </c>
      <c r="T438" s="23">
        <v>1.0900000000000001</v>
      </c>
      <c r="U438" s="23">
        <v>2.12</v>
      </c>
    </row>
    <row r="439" spans="1:21" x14ac:dyDescent="0.3">
      <c r="A439" s="49"/>
      <c r="B439" s="50">
        <v>41198.333333333299</v>
      </c>
      <c r="C439" s="51"/>
      <c r="D439" s="23">
        <v>-0.99</v>
      </c>
      <c r="E439" s="23">
        <v>3.13</v>
      </c>
      <c r="F439" s="23">
        <v>-6.26</v>
      </c>
      <c r="G439" s="54">
        <v>14.21</v>
      </c>
      <c r="H439" s="23">
        <v>0.46</v>
      </c>
      <c r="I439" s="23">
        <v>10.36</v>
      </c>
      <c r="J439" s="23"/>
      <c r="K439" s="23"/>
      <c r="L439" s="54"/>
      <c r="M439" s="54"/>
      <c r="N439" s="55"/>
      <c r="O439" s="54"/>
      <c r="P439" s="23">
        <v>1.64</v>
      </c>
      <c r="Q439" s="23">
        <v>23.51</v>
      </c>
      <c r="R439" s="54">
        <v>5.34</v>
      </c>
      <c r="S439" s="54">
        <v>30.35</v>
      </c>
      <c r="T439" s="23">
        <v>1.1299999999999999</v>
      </c>
      <c r="U439" s="23">
        <v>2.14</v>
      </c>
    </row>
    <row r="440" spans="1:21" x14ac:dyDescent="0.3">
      <c r="A440" s="49"/>
      <c r="B440" s="50">
        <v>41199.333333333299</v>
      </c>
      <c r="C440" s="51"/>
      <c r="D440" s="23">
        <v>-0.97</v>
      </c>
      <c r="E440" s="23">
        <v>3.03</v>
      </c>
      <c r="F440" s="23">
        <v>-6.28</v>
      </c>
      <c r="G440" s="54">
        <v>14.22</v>
      </c>
      <c r="H440" s="23">
        <v>0.5</v>
      </c>
      <c r="I440" s="23">
        <v>10.4</v>
      </c>
      <c r="J440" s="23"/>
      <c r="K440" s="23"/>
      <c r="L440" s="54"/>
      <c r="M440" s="54"/>
      <c r="N440" s="55"/>
      <c r="O440" s="54"/>
      <c r="P440" s="23">
        <v>1.7</v>
      </c>
      <c r="Q440" s="23">
        <v>23.69</v>
      </c>
      <c r="R440" s="54">
        <v>5.35</v>
      </c>
      <c r="S440" s="54">
        <v>30.39</v>
      </c>
      <c r="T440" s="23">
        <v>1.1299999999999999</v>
      </c>
      <c r="U440" s="23">
        <v>2.13</v>
      </c>
    </row>
    <row r="441" spans="1:21" x14ac:dyDescent="0.3">
      <c r="A441" s="49"/>
      <c r="B441" s="50">
        <v>41200.333333333299</v>
      </c>
      <c r="C441" s="51"/>
      <c r="D441" s="23">
        <v>-1</v>
      </c>
      <c r="E441" s="23">
        <v>3.08</v>
      </c>
      <c r="F441" s="23">
        <v>-6.19</v>
      </c>
      <c r="G441" s="54">
        <v>14.14</v>
      </c>
      <c r="H441" s="23">
        <v>0.44</v>
      </c>
      <c r="I441" s="23">
        <v>10.36</v>
      </c>
      <c r="J441" s="23"/>
      <c r="K441" s="23"/>
      <c r="L441" s="54"/>
      <c r="M441" s="54"/>
      <c r="N441" s="55"/>
      <c r="O441" s="54"/>
      <c r="P441" s="23">
        <v>1.75</v>
      </c>
      <c r="Q441" s="23">
        <v>23.7</v>
      </c>
      <c r="R441" s="54">
        <v>5.34</v>
      </c>
      <c r="S441" s="54">
        <v>30.39</v>
      </c>
      <c r="T441" s="23">
        <v>1.1399999999999999</v>
      </c>
      <c r="U441" s="23">
        <v>2.17</v>
      </c>
    </row>
    <row r="442" spans="1:21" x14ac:dyDescent="0.3">
      <c r="A442" s="49"/>
      <c r="B442" s="50">
        <v>41201.333333333299</v>
      </c>
      <c r="C442" s="51"/>
      <c r="D442" s="23">
        <v>-1.02</v>
      </c>
      <c r="E442" s="23">
        <v>3.04</v>
      </c>
      <c r="F442" s="23">
        <v>-6.21</v>
      </c>
      <c r="G442" s="54">
        <v>14.17</v>
      </c>
      <c r="H442" s="23">
        <v>0.59</v>
      </c>
      <c r="I442" s="23">
        <v>10.67</v>
      </c>
      <c r="J442" s="23"/>
      <c r="K442" s="23"/>
      <c r="L442" s="54"/>
      <c r="M442" s="54"/>
      <c r="N442" s="55"/>
      <c r="O442" s="54"/>
      <c r="P442" s="23">
        <v>1.68</v>
      </c>
      <c r="Q442" s="23">
        <v>23.66</v>
      </c>
      <c r="R442" s="54">
        <v>5.31</v>
      </c>
      <c r="S442" s="54">
        <v>30.31</v>
      </c>
      <c r="T442" s="23">
        <v>1.1399999999999999</v>
      </c>
      <c r="U442" s="23">
        <v>2.09</v>
      </c>
    </row>
    <row r="443" spans="1:21" x14ac:dyDescent="0.3">
      <c r="A443" s="49"/>
      <c r="B443" s="50">
        <v>41202.333333333299</v>
      </c>
      <c r="C443" s="51"/>
      <c r="D443" s="23">
        <v>-0.97</v>
      </c>
      <c r="E443" s="23">
        <v>2.97</v>
      </c>
      <c r="F443" s="23">
        <v>-6.16</v>
      </c>
      <c r="G443" s="54">
        <v>14.09</v>
      </c>
      <c r="H443" s="23">
        <v>0.66</v>
      </c>
      <c r="I443" s="23">
        <v>10.55</v>
      </c>
      <c r="J443" s="23"/>
      <c r="K443" s="23"/>
      <c r="L443" s="54"/>
      <c r="M443" s="54"/>
      <c r="N443" s="55"/>
      <c r="O443" s="54"/>
      <c r="P443" s="23">
        <v>1.75</v>
      </c>
      <c r="Q443" s="23">
        <v>23.54</v>
      </c>
      <c r="R443" s="54">
        <v>5.27</v>
      </c>
      <c r="S443" s="54">
        <v>30.13</v>
      </c>
      <c r="T443" s="23">
        <v>1.1100000000000001</v>
      </c>
      <c r="U443" s="23">
        <v>2.0299999999999998</v>
      </c>
    </row>
    <row r="444" spans="1:21" x14ac:dyDescent="0.3">
      <c r="A444" s="49"/>
      <c r="B444" s="50">
        <v>41203.333333333299</v>
      </c>
      <c r="C444" s="51"/>
      <c r="D444" s="23">
        <v>-0.91</v>
      </c>
      <c r="E444" s="23">
        <v>2.91</v>
      </c>
      <c r="F444" s="23">
        <v>-6.17</v>
      </c>
      <c r="G444" s="54">
        <v>14.1</v>
      </c>
      <c r="H444" s="23">
        <v>0.71</v>
      </c>
      <c r="I444" s="23">
        <v>10.59</v>
      </c>
      <c r="J444" s="23"/>
      <c r="K444" s="23"/>
      <c r="L444" s="54"/>
      <c r="M444" s="54"/>
      <c r="N444" s="55"/>
      <c r="O444" s="54"/>
      <c r="P444" s="23">
        <v>1.78</v>
      </c>
      <c r="Q444" s="23">
        <v>23.49</v>
      </c>
      <c r="R444" s="54">
        <v>5.23</v>
      </c>
      <c r="S444" s="54">
        <v>29.98</v>
      </c>
      <c r="T444" s="23">
        <v>1.0900000000000001</v>
      </c>
      <c r="U444" s="23">
        <v>1.98</v>
      </c>
    </row>
    <row r="445" spans="1:21" x14ac:dyDescent="0.3">
      <c r="A445" s="49"/>
      <c r="B445" s="50">
        <v>41204.333333333299</v>
      </c>
      <c r="C445" s="51"/>
      <c r="D445" s="23">
        <v>-0.85</v>
      </c>
      <c r="E445" s="23">
        <v>2.9</v>
      </c>
      <c r="F445" s="23">
        <v>-5.97</v>
      </c>
      <c r="G445" s="54">
        <v>14.04</v>
      </c>
      <c r="H445" s="23">
        <v>0.69</v>
      </c>
      <c r="I445" s="23">
        <v>10.59</v>
      </c>
      <c r="J445" s="23"/>
      <c r="K445" s="23"/>
      <c r="L445" s="54"/>
      <c r="M445" s="54"/>
      <c r="N445" s="55"/>
      <c r="O445" s="54"/>
      <c r="P445" s="23">
        <v>1.68</v>
      </c>
      <c r="Q445" s="23">
        <v>23.51</v>
      </c>
      <c r="R445" s="54">
        <v>5.27</v>
      </c>
      <c r="S445" s="54">
        <v>30.07</v>
      </c>
      <c r="T445" s="23">
        <v>1.07</v>
      </c>
      <c r="U445" s="23">
        <v>1.95</v>
      </c>
    </row>
    <row r="446" spans="1:21" x14ac:dyDescent="0.3">
      <c r="A446" s="49"/>
      <c r="B446" s="50">
        <v>41205.333333333299</v>
      </c>
      <c r="C446" s="51"/>
      <c r="D446" s="23">
        <v>-0.87</v>
      </c>
      <c r="E446" s="23">
        <v>2.92</v>
      </c>
      <c r="F446" s="23">
        <v>-6.12</v>
      </c>
      <c r="G446" s="54">
        <v>14.07</v>
      </c>
      <c r="H446" s="23">
        <v>0.72</v>
      </c>
      <c r="I446" s="23">
        <v>10.61</v>
      </c>
      <c r="J446" s="23"/>
      <c r="K446" s="23"/>
      <c r="L446" s="54"/>
      <c r="M446" s="54"/>
      <c r="N446" s="55"/>
      <c r="O446" s="54"/>
      <c r="P446" s="23">
        <v>1.7</v>
      </c>
      <c r="Q446" s="23">
        <v>23.49</v>
      </c>
      <c r="R446" s="54">
        <v>5.31</v>
      </c>
      <c r="S446" s="54">
        <v>30.08</v>
      </c>
      <c r="T446" s="23">
        <v>1.07</v>
      </c>
      <c r="U446" s="23">
        <v>1.94</v>
      </c>
    </row>
    <row r="447" spans="1:21" x14ac:dyDescent="0.3">
      <c r="A447" s="49"/>
      <c r="B447" s="50">
        <v>41206.333333333299</v>
      </c>
      <c r="C447" s="51"/>
      <c r="D447" s="23">
        <v>-0.88</v>
      </c>
      <c r="E447" s="23">
        <v>2.92</v>
      </c>
      <c r="F447" s="23">
        <v>-6.26</v>
      </c>
      <c r="G447" s="54">
        <v>14.11</v>
      </c>
      <c r="H447" s="23">
        <v>0.76</v>
      </c>
      <c r="I447" s="23">
        <v>10.59</v>
      </c>
      <c r="J447" s="23"/>
      <c r="K447" s="23"/>
      <c r="L447" s="54"/>
      <c r="M447" s="54"/>
      <c r="N447" s="55"/>
      <c r="O447" s="54"/>
      <c r="P447" s="23">
        <v>1.98</v>
      </c>
      <c r="Q447" s="23">
        <v>23.42</v>
      </c>
      <c r="R447" s="54">
        <v>5.3</v>
      </c>
      <c r="S447" s="54">
        <v>30.05</v>
      </c>
      <c r="T447" s="23">
        <v>1.08</v>
      </c>
      <c r="U447" s="23">
        <v>1.94</v>
      </c>
    </row>
    <row r="448" spans="1:21" x14ac:dyDescent="0.3">
      <c r="A448" s="49"/>
      <c r="B448" s="50">
        <v>41207.333333333299</v>
      </c>
      <c r="C448" s="51"/>
      <c r="D448" s="23">
        <v>-0.88</v>
      </c>
      <c r="E448" s="23">
        <v>2.92</v>
      </c>
      <c r="F448" s="23">
        <v>-6.28</v>
      </c>
      <c r="G448" s="54">
        <v>14.5</v>
      </c>
      <c r="H448" s="23">
        <v>0.76</v>
      </c>
      <c r="I448" s="23">
        <v>10.55</v>
      </c>
      <c r="J448" s="23"/>
      <c r="K448" s="23"/>
      <c r="L448" s="54"/>
      <c r="M448" s="54"/>
      <c r="N448" s="55"/>
      <c r="O448" s="54"/>
      <c r="P448" s="23">
        <v>1.96</v>
      </c>
      <c r="Q448" s="23">
        <v>23.47</v>
      </c>
      <c r="R448" s="54">
        <v>5.35</v>
      </c>
      <c r="S448" s="54">
        <v>30</v>
      </c>
      <c r="T448" s="23">
        <v>1.08</v>
      </c>
      <c r="U448" s="23">
        <v>1.93</v>
      </c>
    </row>
    <row r="449" spans="1:21" x14ac:dyDescent="0.3">
      <c r="A449" s="49"/>
      <c r="B449" s="50">
        <v>41208.333333333299</v>
      </c>
      <c r="C449" s="51"/>
      <c r="D449" s="23">
        <v>-0.87</v>
      </c>
      <c r="E449" s="23">
        <v>2.88</v>
      </c>
      <c r="F449" s="23">
        <v>-6.29</v>
      </c>
      <c r="G449" s="54">
        <v>14.89</v>
      </c>
      <c r="H449" s="23">
        <v>0.62</v>
      </c>
      <c r="I449" s="23">
        <v>10.44</v>
      </c>
      <c r="J449" s="23"/>
      <c r="K449" s="23"/>
      <c r="L449" s="54"/>
      <c r="M449" s="54"/>
      <c r="N449" s="55"/>
      <c r="O449" s="54"/>
      <c r="P449" s="23">
        <v>2.0099999999999998</v>
      </c>
      <c r="Q449" s="23">
        <v>23.37</v>
      </c>
      <c r="R449" s="54">
        <v>5.28</v>
      </c>
      <c r="S449" s="54">
        <v>30.07</v>
      </c>
      <c r="T449" s="23">
        <v>1.0900000000000001</v>
      </c>
      <c r="U449" s="23">
        <v>1.89</v>
      </c>
    </row>
    <row r="450" spans="1:21" x14ac:dyDescent="0.3">
      <c r="A450" s="49"/>
      <c r="B450" s="50">
        <v>41209.333333333299</v>
      </c>
      <c r="C450" s="51"/>
      <c r="D450" s="23">
        <v>-0.76</v>
      </c>
      <c r="E450" s="23">
        <v>2.85</v>
      </c>
      <c r="F450" s="23">
        <v>-6.47</v>
      </c>
      <c r="G450" s="54">
        <v>15.28</v>
      </c>
      <c r="H450" s="23">
        <v>0.63</v>
      </c>
      <c r="I450" s="23">
        <v>10.34</v>
      </c>
      <c r="J450" s="23"/>
      <c r="K450" s="23"/>
      <c r="L450" s="54"/>
      <c r="M450" s="54"/>
      <c r="N450" s="55"/>
      <c r="O450" s="54"/>
      <c r="P450" s="23">
        <v>1.96</v>
      </c>
      <c r="Q450" s="23">
        <v>23.39</v>
      </c>
      <c r="R450" s="54">
        <v>5.29</v>
      </c>
      <c r="S450" s="54">
        <v>29.88</v>
      </c>
      <c r="T450" s="23">
        <v>1.08</v>
      </c>
      <c r="U450" s="23">
        <v>1.85</v>
      </c>
    </row>
    <row r="451" spans="1:21" x14ac:dyDescent="0.3">
      <c r="A451" s="49"/>
      <c r="B451" s="50">
        <v>41210.333333333299</v>
      </c>
      <c r="C451" s="51"/>
      <c r="D451" s="23">
        <v>-0.74</v>
      </c>
      <c r="E451" s="23">
        <v>2.74</v>
      </c>
      <c r="F451" s="23">
        <v>-6.5</v>
      </c>
      <c r="G451" s="54">
        <v>14.35</v>
      </c>
      <c r="H451" s="23">
        <v>0.71</v>
      </c>
      <c r="I451" s="23">
        <v>10.33</v>
      </c>
      <c r="J451" s="23"/>
      <c r="K451" s="23"/>
      <c r="L451" s="54"/>
      <c r="M451" s="54"/>
      <c r="N451" s="55"/>
      <c r="O451" s="54"/>
      <c r="P451" s="23">
        <v>1.96</v>
      </c>
      <c r="Q451" s="23">
        <v>23.38</v>
      </c>
      <c r="R451" s="54">
        <v>5.27</v>
      </c>
      <c r="S451" s="54">
        <v>29.92</v>
      </c>
      <c r="T451" s="23">
        <v>1.04</v>
      </c>
      <c r="U451" s="23">
        <v>1.8</v>
      </c>
    </row>
    <row r="452" spans="1:21" x14ac:dyDescent="0.3">
      <c r="A452" s="49"/>
      <c r="B452" s="50">
        <v>41211.333333333299</v>
      </c>
      <c r="C452" s="51"/>
      <c r="D452" s="23">
        <v>-0.72</v>
      </c>
      <c r="E452" s="23">
        <v>2.74</v>
      </c>
      <c r="F452" s="23">
        <v>-6.47</v>
      </c>
      <c r="G452" s="54">
        <v>14.36</v>
      </c>
      <c r="H452" s="23">
        <v>0.66</v>
      </c>
      <c r="I452" s="23">
        <v>10.45</v>
      </c>
      <c r="J452" s="23"/>
      <c r="K452" s="23"/>
      <c r="L452" s="54"/>
      <c r="M452" s="54"/>
      <c r="N452" s="55"/>
      <c r="O452" s="54"/>
      <c r="P452" s="23">
        <v>1.96</v>
      </c>
      <c r="Q452" s="23">
        <v>23.37</v>
      </c>
      <c r="R452" s="54">
        <v>5.29</v>
      </c>
      <c r="S452" s="54">
        <v>29.96</v>
      </c>
      <c r="T452" s="23">
        <v>1.04</v>
      </c>
      <c r="U452" s="23">
        <v>1.77</v>
      </c>
    </row>
    <row r="453" spans="1:21" x14ac:dyDescent="0.3">
      <c r="A453" s="49"/>
      <c r="B453" s="50">
        <v>41212.333333333299</v>
      </c>
      <c r="C453" s="51"/>
      <c r="D453" s="23">
        <v>-0.72</v>
      </c>
      <c r="E453" s="23">
        <v>2.82</v>
      </c>
      <c r="F453" s="23">
        <v>-6.51</v>
      </c>
      <c r="G453" s="54">
        <v>14.46</v>
      </c>
      <c r="H453" s="23">
        <v>0.6</v>
      </c>
      <c r="I453" s="23">
        <v>10.48</v>
      </c>
      <c r="J453" s="23"/>
      <c r="K453" s="23"/>
      <c r="L453" s="54"/>
      <c r="M453" s="54"/>
      <c r="N453" s="55"/>
      <c r="O453" s="54"/>
      <c r="P453" s="23">
        <v>1.91</v>
      </c>
      <c r="Q453" s="23">
        <v>23.46</v>
      </c>
      <c r="R453" s="54">
        <v>5.3</v>
      </c>
      <c r="S453" s="54">
        <v>29.99</v>
      </c>
      <c r="T453" s="23">
        <v>1.02</v>
      </c>
      <c r="U453" s="23">
        <v>1.77</v>
      </c>
    </row>
    <row r="454" spans="1:21" x14ac:dyDescent="0.3">
      <c r="A454" s="49"/>
      <c r="B454" s="50">
        <v>41213.333333333299</v>
      </c>
      <c r="C454" s="51"/>
      <c r="D454" s="23">
        <v>-0.9</v>
      </c>
      <c r="E454" s="23">
        <v>2.81</v>
      </c>
      <c r="F454" s="23">
        <v>-6.5</v>
      </c>
      <c r="G454" s="54">
        <v>14.61</v>
      </c>
      <c r="H454" s="23">
        <v>0.61</v>
      </c>
      <c r="I454" s="23">
        <v>10.58</v>
      </c>
      <c r="J454" s="23"/>
      <c r="K454" s="23"/>
      <c r="L454" s="54"/>
      <c r="M454" s="54"/>
      <c r="N454" s="55"/>
      <c r="O454" s="54"/>
      <c r="P454" s="23">
        <v>1.96</v>
      </c>
      <c r="Q454" s="23">
        <v>23.36</v>
      </c>
      <c r="R454" s="54">
        <v>5.29</v>
      </c>
      <c r="S454" s="54">
        <v>29.92</v>
      </c>
      <c r="T454" s="23">
        <v>1.02</v>
      </c>
      <c r="U454" s="23">
        <v>1.77</v>
      </c>
    </row>
    <row r="455" spans="1:21" x14ac:dyDescent="0.3">
      <c r="A455" s="49"/>
      <c r="B455" s="50">
        <v>41214.333333333299</v>
      </c>
      <c r="C455" s="51"/>
      <c r="D455" s="23">
        <v>-0.77</v>
      </c>
      <c r="E455" s="23">
        <v>2.81</v>
      </c>
      <c r="F455" s="23">
        <v>-6.85</v>
      </c>
      <c r="G455" s="54">
        <v>14.67</v>
      </c>
      <c r="H455" s="23">
        <v>0.6</v>
      </c>
      <c r="I455" s="23">
        <v>10.52</v>
      </c>
      <c r="J455" s="23"/>
      <c r="K455" s="23"/>
      <c r="L455" s="54"/>
      <c r="M455" s="54"/>
      <c r="N455" s="55"/>
      <c r="O455" s="54"/>
      <c r="P455" s="23">
        <v>1.97</v>
      </c>
      <c r="Q455" s="23">
        <v>23.34</v>
      </c>
      <c r="R455" s="54">
        <v>5.26</v>
      </c>
      <c r="S455" s="54">
        <v>29.93</v>
      </c>
      <c r="T455" s="23">
        <v>1</v>
      </c>
      <c r="U455" s="23">
        <v>1.77</v>
      </c>
    </row>
    <row r="456" spans="1:21" x14ac:dyDescent="0.3">
      <c r="A456" s="49"/>
      <c r="B456" s="50">
        <v>41215.333333333299</v>
      </c>
      <c r="C456" s="51"/>
      <c r="D456" s="23">
        <v>-0.72</v>
      </c>
      <c r="E456" s="23">
        <v>2.8</v>
      </c>
      <c r="F456" s="23">
        <v>-6.88</v>
      </c>
      <c r="G456" s="54">
        <v>14.66</v>
      </c>
      <c r="H456" s="23">
        <v>0.51</v>
      </c>
      <c r="I456" s="23">
        <v>10.52</v>
      </c>
      <c r="J456" s="23"/>
      <c r="K456" s="23"/>
      <c r="L456" s="54"/>
      <c r="M456" s="54"/>
      <c r="N456" s="55"/>
      <c r="O456" s="54"/>
      <c r="P456" s="23">
        <v>1.98</v>
      </c>
      <c r="Q456" s="23">
        <v>23.49</v>
      </c>
      <c r="R456" s="54">
        <v>5.28</v>
      </c>
      <c r="S456" s="54">
        <v>29.96</v>
      </c>
      <c r="T456" s="23">
        <v>1.02</v>
      </c>
      <c r="U456" s="23">
        <v>1.78</v>
      </c>
    </row>
    <row r="457" spans="1:21" x14ac:dyDescent="0.3">
      <c r="A457" s="49"/>
      <c r="B457" s="50">
        <v>41216.333333333299</v>
      </c>
      <c r="C457" s="51"/>
      <c r="D457" s="23">
        <v>-0.75</v>
      </c>
      <c r="E457" s="23">
        <v>2.81</v>
      </c>
      <c r="F457" s="23">
        <v>-6.94</v>
      </c>
      <c r="G457" s="54">
        <v>14.66</v>
      </c>
      <c r="H457" s="23">
        <v>0.62</v>
      </c>
      <c r="I457" s="23">
        <v>10.48</v>
      </c>
      <c r="J457" s="23"/>
      <c r="K457" s="23"/>
      <c r="L457" s="54"/>
      <c r="M457" s="54"/>
      <c r="N457" s="55"/>
      <c r="O457" s="54"/>
      <c r="P457" s="23">
        <v>1.88</v>
      </c>
      <c r="Q457" s="23">
        <v>23.27</v>
      </c>
      <c r="R457" s="54">
        <v>5.32</v>
      </c>
      <c r="S457" s="54">
        <v>29.84</v>
      </c>
      <c r="T457" s="23">
        <v>1.02</v>
      </c>
      <c r="U457" s="23">
        <v>1.78</v>
      </c>
    </row>
    <row r="458" spans="1:21" x14ac:dyDescent="0.3">
      <c r="A458" s="49"/>
      <c r="B458" s="50">
        <v>41217.333333333299</v>
      </c>
      <c r="C458" s="51"/>
      <c r="D458" s="23">
        <v>-0.74</v>
      </c>
      <c r="E458" s="23">
        <v>2.83</v>
      </c>
      <c r="F458" s="23">
        <v>-7</v>
      </c>
      <c r="G458" s="54">
        <v>14.63</v>
      </c>
      <c r="H458" s="23">
        <v>0.68</v>
      </c>
      <c r="I458" s="23">
        <v>10.53</v>
      </c>
      <c r="J458" s="23"/>
      <c r="K458" s="23"/>
      <c r="L458" s="54"/>
      <c r="M458" s="54"/>
      <c r="N458" s="55"/>
      <c r="O458" s="54"/>
      <c r="P458" s="23">
        <v>1.96</v>
      </c>
      <c r="Q458" s="23">
        <v>23.36</v>
      </c>
      <c r="R458" s="54">
        <v>5.32</v>
      </c>
      <c r="S458" s="54">
        <v>29.87</v>
      </c>
      <c r="T458" s="23">
        <v>1</v>
      </c>
      <c r="U458" s="23">
        <v>1.79</v>
      </c>
    </row>
    <row r="459" spans="1:21" x14ac:dyDescent="0.3">
      <c r="A459" s="49"/>
      <c r="B459" s="50">
        <v>41219.333333333299</v>
      </c>
      <c r="C459" s="51"/>
      <c r="D459" s="23">
        <v>-0.73</v>
      </c>
      <c r="E459" s="23">
        <v>2.86</v>
      </c>
      <c r="F459" s="23">
        <v>-7.03</v>
      </c>
      <c r="G459" s="54">
        <v>14.65</v>
      </c>
      <c r="H459" s="23">
        <v>0.66</v>
      </c>
      <c r="I459" s="23">
        <v>10.38</v>
      </c>
      <c r="J459" s="23"/>
      <c r="K459" s="23"/>
      <c r="L459" s="54"/>
      <c r="M459" s="54"/>
      <c r="N459" s="55"/>
      <c r="O459" s="54"/>
      <c r="P459" s="23">
        <v>1.84</v>
      </c>
      <c r="Q459" s="23">
        <v>23.41</v>
      </c>
      <c r="R459" s="54">
        <v>5.27</v>
      </c>
      <c r="S459" s="54">
        <v>29.82</v>
      </c>
      <c r="T459" s="23">
        <v>0.98</v>
      </c>
      <c r="U459" s="23">
        <v>1.77</v>
      </c>
    </row>
    <row r="460" spans="1:21" x14ac:dyDescent="0.3">
      <c r="A460" s="49"/>
      <c r="B460" s="50">
        <v>41220.333333333299</v>
      </c>
      <c r="C460" s="51"/>
      <c r="D460" s="23">
        <v>-0.75</v>
      </c>
      <c r="E460" s="23">
        <v>2.85</v>
      </c>
      <c r="F460" s="23">
        <v>-6.93</v>
      </c>
      <c r="G460" s="54">
        <v>14.92</v>
      </c>
      <c r="H460" s="23">
        <v>0.62</v>
      </c>
      <c r="I460" s="23">
        <v>10.31</v>
      </c>
      <c r="J460" s="23"/>
      <c r="K460" s="23"/>
      <c r="L460" s="54"/>
      <c r="M460" s="54"/>
      <c r="N460" s="55"/>
      <c r="O460" s="54"/>
      <c r="P460" s="23">
        <v>1.8</v>
      </c>
      <c r="Q460" s="23">
        <v>23.35</v>
      </c>
      <c r="R460" s="54">
        <v>5.28</v>
      </c>
      <c r="S460" s="54">
        <v>29.8</v>
      </c>
      <c r="T460" s="23">
        <v>0.97</v>
      </c>
      <c r="U460" s="23">
        <v>1.75</v>
      </c>
    </row>
    <row r="461" spans="1:21" x14ac:dyDescent="0.3">
      <c r="A461" s="49"/>
      <c r="B461" s="50">
        <v>41221.333333333299</v>
      </c>
      <c r="C461" s="51"/>
      <c r="D461" s="23">
        <v>-0.78</v>
      </c>
      <c r="E461" s="23">
        <v>2.87</v>
      </c>
      <c r="F461" s="23">
        <v>-7.1</v>
      </c>
      <c r="G461" s="54">
        <v>14.65</v>
      </c>
      <c r="H461" s="23">
        <v>0.65</v>
      </c>
      <c r="I461" s="23">
        <v>10.31</v>
      </c>
      <c r="J461" s="23"/>
      <c r="K461" s="23"/>
      <c r="L461" s="54"/>
      <c r="M461" s="54"/>
      <c r="N461" s="55"/>
      <c r="O461" s="54"/>
      <c r="P461" s="23">
        <v>2.0499999999999998</v>
      </c>
      <c r="Q461" s="23">
        <v>23.32</v>
      </c>
      <c r="R461" s="54">
        <v>5.3</v>
      </c>
      <c r="S461" s="54">
        <v>29.73</v>
      </c>
      <c r="T461" s="23">
        <v>0.97</v>
      </c>
      <c r="U461" s="23">
        <v>1.72</v>
      </c>
    </row>
    <row r="462" spans="1:21" x14ac:dyDescent="0.3">
      <c r="A462" s="49"/>
      <c r="B462" s="50">
        <v>41222.333333333299</v>
      </c>
      <c r="C462" s="51"/>
      <c r="D462" s="23">
        <v>-0.76</v>
      </c>
      <c r="E462" s="23">
        <v>2.75</v>
      </c>
      <c r="F462" s="23">
        <v>-7.02</v>
      </c>
      <c r="G462" s="54">
        <v>14.54</v>
      </c>
      <c r="H462" s="23">
        <v>0.65</v>
      </c>
      <c r="I462" s="23">
        <v>10.37</v>
      </c>
      <c r="J462" s="23"/>
      <c r="K462" s="23"/>
      <c r="L462" s="54"/>
      <c r="M462" s="54"/>
      <c r="N462" s="55"/>
      <c r="O462" s="54"/>
      <c r="P462" s="23">
        <v>1.8</v>
      </c>
      <c r="Q462" s="23">
        <v>23.35</v>
      </c>
      <c r="R462" s="54">
        <v>5.31</v>
      </c>
      <c r="S462" s="54">
        <v>29.64</v>
      </c>
      <c r="T462" s="23">
        <v>0.97</v>
      </c>
      <c r="U462" s="23">
        <v>1.66</v>
      </c>
    </row>
    <row r="463" spans="1:21" x14ac:dyDescent="0.3">
      <c r="A463" s="49"/>
      <c r="B463" s="50">
        <v>41223.333333333299</v>
      </c>
      <c r="C463" s="51"/>
      <c r="D463" s="23">
        <v>-0.65</v>
      </c>
      <c r="E463" s="23">
        <v>2.73</v>
      </c>
      <c r="F463" s="23">
        <v>-6.82</v>
      </c>
      <c r="G463" s="54">
        <v>14.49</v>
      </c>
      <c r="H463" s="23">
        <v>0.64</v>
      </c>
      <c r="I463" s="23">
        <v>10.34</v>
      </c>
      <c r="J463" s="23"/>
      <c r="K463" s="23"/>
      <c r="L463" s="54"/>
      <c r="M463" s="54"/>
      <c r="N463" s="55"/>
      <c r="O463" s="54"/>
      <c r="P463" s="23">
        <v>1.76</v>
      </c>
      <c r="Q463" s="23">
        <v>23.39</v>
      </c>
      <c r="R463" s="54">
        <v>5.28</v>
      </c>
      <c r="S463" s="54">
        <v>29.64</v>
      </c>
      <c r="T463" s="23">
        <v>0.96</v>
      </c>
      <c r="U463" s="23">
        <v>1.64</v>
      </c>
    </row>
    <row r="464" spans="1:21" x14ac:dyDescent="0.3">
      <c r="A464" s="49"/>
      <c r="B464" s="50">
        <v>41224.333333333299</v>
      </c>
      <c r="C464" s="51"/>
      <c r="D464" s="23">
        <v>-0.62</v>
      </c>
      <c r="E464" s="23">
        <v>2.77</v>
      </c>
      <c r="F464" s="23">
        <v>-6.77</v>
      </c>
      <c r="G464" s="54">
        <v>14.48</v>
      </c>
      <c r="H464" s="23">
        <v>0.61</v>
      </c>
      <c r="I464" s="23">
        <v>10.39</v>
      </c>
      <c r="J464" s="23"/>
      <c r="K464" s="23"/>
      <c r="L464" s="54"/>
      <c r="M464" s="54"/>
      <c r="N464" s="55"/>
      <c r="O464" s="54"/>
      <c r="P464" s="23">
        <v>1.74</v>
      </c>
      <c r="Q464" s="23">
        <v>23.35</v>
      </c>
      <c r="R464" s="54">
        <v>5.28</v>
      </c>
      <c r="S464" s="54">
        <v>29.66</v>
      </c>
      <c r="T464" s="23">
        <v>0.95</v>
      </c>
      <c r="U464" s="23">
        <v>1.61</v>
      </c>
    </row>
    <row r="465" spans="1:21" x14ac:dyDescent="0.3">
      <c r="A465" s="49"/>
      <c r="B465" s="50">
        <v>41225.333333333299</v>
      </c>
      <c r="C465" s="51"/>
      <c r="D465" s="23">
        <v>-0.67</v>
      </c>
      <c r="E465" s="23">
        <v>2.82</v>
      </c>
      <c r="F465" s="23">
        <v>-6.82</v>
      </c>
      <c r="G465" s="54">
        <v>14.55</v>
      </c>
      <c r="H465" s="23">
        <v>0.61</v>
      </c>
      <c r="I465" s="23">
        <v>10.39</v>
      </c>
      <c r="J465" s="23"/>
      <c r="K465" s="23"/>
      <c r="L465" s="54"/>
      <c r="M465" s="54"/>
      <c r="N465" s="55"/>
      <c r="O465" s="54"/>
      <c r="P465" s="23">
        <v>1.84</v>
      </c>
      <c r="Q465" s="23">
        <v>23.37</v>
      </c>
      <c r="R465" s="54">
        <v>5.32</v>
      </c>
      <c r="S465" s="54">
        <v>29.73</v>
      </c>
      <c r="T465" s="23">
        <v>0.94</v>
      </c>
      <c r="U465" s="23">
        <v>1.65</v>
      </c>
    </row>
    <row r="466" spans="1:21" x14ac:dyDescent="0.3">
      <c r="A466" s="49"/>
      <c r="B466" s="50">
        <v>41226.333333333299</v>
      </c>
      <c r="C466" s="51"/>
      <c r="D466" s="23">
        <v>-0.72</v>
      </c>
      <c r="E466" s="23">
        <v>2.94</v>
      </c>
      <c r="F466" s="23">
        <v>-6.95</v>
      </c>
      <c r="G466" s="54">
        <v>14.59</v>
      </c>
      <c r="H466" s="23">
        <v>0.62</v>
      </c>
      <c r="I466" s="23">
        <v>10.42</v>
      </c>
      <c r="J466" s="23"/>
      <c r="K466" s="23"/>
      <c r="L466" s="54"/>
      <c r="M466" s="54"/>
      <c r="N466" s="55"/>
      <c r="O466" s="54"/>
      <c r="P466" s="23">
        <v>1.78</v>
      </c>
      <c r="Q466" s="23">
        <v>23.36</v>
      </c>
      <c r="R466" s="54">
        <v>5.47</v>
      </c>
      <c r="S466" s="54">
        <v>29.53</v>
      </c>
      <c r="T466" s="23">
        <v>1.05</v>
      </c>
      <c r="U466" s="23">
        <v>1.65</v>
      </c>
    </row>
    <row r="467" spans="1:21" x14ac:dyDescent="0.3">
      <c r="A467" s="49"/>
      <c r="B467" s="50">
        <v>41227.333333333299</v>
      </c>
      <c r="C467" s="51"/>
      <c r="D467" s="23">
        <v>-0.68</v>
      </c>
      <c r="E467" s="23">
        <v>2.88</v>
      </c>
      <c r="F467" s="23">
        <v>-6.91</v>
      </c>
      <c r="G467" s="54">
        <v>14.62</v>
      </c>
      <c r="H467" s="23">
        <v>0.66</v>
      </c>
      <c r="I467" s="23">
        <v>10.32</v>
      </c>
      <c r="J467" s="23"/>
      <c r="K467" s="23"/>
      <c r="L467" s="54"/>
      <c r="M467" s="54"/>
      <c r="N467" s="55"/>
      <c r="O467" s="54"/>
      <c r="P467" s="23">
        <v>1.71</v>
      </c>
      <c r="Q467" s="23">
        <v>23.4</v>
      </c>
      <c r="R467" s="54">
        <v>5.23</v>
      </c>
      <c r="S467" s="54">
        <v>29.62</v>
      </c>
      <c r="T467" s="23">
        <v>0.95</v>
      </c>
      <c r="U467" s="23">
        <v>1.63</v>
      </c>
    </row>
    <row r="468" spans="1:21" x14ac:dyDescent="0.3">
      <c r="A468" s="49"/>
      <c r="B468" s="50">
        <v>41228.333333333299</v>
      </c>
      <c r="C468" s="51"/>
      <c r="D468" s="23">
        <v>-0.66</v>
      </c>
      <c r="E468" s="23">
        <v>2.76</v>
      </c>
      <c r="F468" s="23">
        <v>-6.8</v>
      </c>
      <c r="G468" s="54">
        <v>14.61</v>
      </c>
      <c r="H468" s="23">
        <v>0.62</v>
      </c>
      <c r="I468" s="23">
        <v>10.4</v>
      </c>
      <c r="J468" s="23"/>
      <c r="K468" s="23"/>
      <c r="L468" s="54"/>
      <c r="M468" s="54"/>
      <c r="N468" s="55"/>
      <c r="O468" s="54"/>
      <c r="P468" s="23">
        <v>1.48</v>
      </c>
      <c r="Q468" s="23">
        <v>23.22</v>
      </c>
      <c r="R468" s="54">
        <v>5.23</v>
      </c>
      <c r="S468" s="54">
        <v>29.59</v>
      </c>
      <c r="T468" s="23">
        <v>0.9</v>
      </c>
      <c r="U468" s="23">
        <v>1.61</v>
      </c>
    </row>
    <row r="469" spans="1:21" x14ac:dyDescent="0.3">
      <c r="A469" s="49"/>
      <c r="B469" s="50">
        <v>41229.333333333299</v>
      </c>
      <c r="C469" s="51"/>
      <c r="D469" s="23">
        <v>-0.71</v>
      </c>
      <c r="E469" s="23">
        <v>2.78</v>
      </c>
      <c r="F469" s="23">
        <v>-6.8</v>
      </c>
      <c r="G469" s="54">
        <v>14.57</v>
      </c>
      <c r="H469" s="23">
        <v>0.64</v>
      </c>
      <c r="I469" s="23">
        <v>10.28</v>
      </c>
      <c r="J469" s="23"/>
      <c r="K469" s="23"/>
      <c r="L469" s="54"/>
      <c r="M469" s="54"/>
      <c r="N469" s="55"/>
      <c r="O469" s="54"/>
      <c r="P469" s="23">
        <v>1.68</v>
      </c>
      <c r="Q469" s="23">
        <v>23.11</v>
      </c>
      <c r="R469" s="54">
        <v>5.14</v>
      </c>
      <c r="S469" s="54">
        <v>29.44</v>
      </c>
      <c r="T469" s="23">
        <v>0.9</v>
      </c>
      <c r="U469" s="23">
        <v>1.6</v>
      </c>
    </row>
    <row r="470" spans="1:21" x14ac:dyDescent="0.3">
      <c r="A470" s="49"/>
      <c r="B470" s="50">
        <v>41230.333333333299</v>
      </c>
      <c r="C470" s="51"/>
      <c r="D470" s="23">
        <v>-0.74</v>
      </c>
      <c r="E470" s="23">
        <v>2.81</v>
      </c>
      <c r="F470" s="23">
        <v>-6.76</v>
      </c>
      <c r="G470" s="54">
        <v>14.57</v>
      </c>
      <c r="H470" s="23">
        <v>0.62</v>
      </c>
      <c r="I470" s="23">
        <v>10.34</v>
      </c>
      <c r="J470" s="23"/>
      <c r="K470" s="23"/>
      <c r="L470" s="54"/>
      <c r="M470" s="54"/>
      <c r="N470" s="55"/>
      <c r="O470" s="54"/>
      <c r="P470" s="23">
        <v>1.75</v>
      </c>
      <c r="Q470" s="23">
        <v>23.15</v>
      </c>
      <c r="R470" s="54">
        <v>5.3</v>
      </c>
      <c r="S470" s="54">
        <v>29.49</v>
      </c>
      <c r="T470" s="23">
        <v>0.9</v>
      </c>
      <c r="U470" s="23">
        <v>1.62</v>
      </c>
    </row>
    <row r="471" spans="1:21" x14ac:dyDescent="0.3">
      <c r="A471" s="49"/>
      <c r="B471" s="50">
        <v>41231.333333333299</v>
      </c>
      <c r="C471" s="51"/>
      <c r="D471" s="23">
        <v>-0.78</v>
      </c>
      <c r="E471" s="23">
        <v>2.89</v>
      </c>
      <c r="F471" s="23">
        <v>-6.89</v>
      </c>
      <c r="G471" s="54">
        <v>14.6</v>
      </c>
      <c r="H471" s="23">
        <v>0.59</v>
      </c>
      <c r="I471" s="23">
        <v>10.35</v>
      </c>
      <c r="J471" s="23"/>
      <c r="K471" s="23"/>
      <c r="L471" s="54"/>
      <c r="M471" s="54"/>
      <c r="N471" s="55"/>
      <c r="O471" s="54"/>
      <c r="P471" s="23">
        <v>1.73</v>
      </c>
      <c r="Q471" s="23">
        <v>23.16</v>
      </c>
      <c r="R471" s="54">
        <v>5.28</v>
      </c>
      <c r="S471" s="54">
        <v>29.48</v>
      </c>
      <c r="T471" s="23">
        <v>0.92</v>
      </c>
      <c r="U471" s="23">
        <v>1.59</v>
      </c>
    </row>
    <row r="472" spans="1:21" x14ac:dyDescent="0.3">
      <c r="A472" s="49"/>
      <c r="B472" s="50">
        <v>41232.333333333299</v>
      </c>
      <c r="C472" s="51"/>
      <c r="D472" s="23">
        <v>-0.77</v>
      </c>
      <c r="E472" s="23">
        <v>2.85</v>
      </c>
      <c r="F472" s="23">
        <v>-6.94</v>
      </c>
      <c r="G472" s="54">
        <v>14.65</v>
      </c>
      <c r="H472" s="23">
        <v>0.56999999999999995</v>
      </c>
      <c r="I472" s="23">
        <v>10.4</v>
      </c>
      <c r="J472" s="23"/>
      <c r="K472" s="23"/>
      <c r="L472" s="54"/>
      <c r="M472" s="54"/>
      <c r="N472" s="55"/>
      <c r="O472" s="54"/>
      <c r="P472" s="23">
        <v>1.82</v>
      </c>
      <c r="Q472" s="23">
        <v>23.29</v>
      </c>
      <c r="R472" s="54">
        <v>5.27</v>
      </c>
      <c r="S472" s="54">
        <v>29.5</v>
      </c>
      <c r="T472" s="23">
        <v>0.91</v>
      </c>
      <c r="U472" s="23">
        <v>1.6</v>
      </c>
    </row>
    <row r="473" spans="1:21" x14ac:dyDescent="0.3">
      <c r="A473" s="49"/>
      <c r="B473" s="50">
        <v>41233.333333333299</v>
      </c>
      <c r="C473" s="51"/>
      <c r="D473" s="23">
        <v>-0.74</v>
      </c>
      <c r="E473" s="23">
        <v>2.88</v>
      </c>
      <c r="F473" s="23">
        <v>-6.92</v>
      </c>
      <c r="G473" s="54">
        <v>14.63</v>
      </c>
      <c r="H473" s="23">
        <v>0.56999999999999995</v>
      </c>
      <c r="I473" s="23">
        <v>10.88</v>
      </c>
      <c r="J473" s="23"/>
      <c r="K473" s="23"/>
      <c r="L473" s="54"/>
      <c r="M473" s="54"/>
      <c r="N473" s="55"/>
      <c r="O473" s="54"/>
      <c r="P473" s="23">
        <v>1.81</v>
      </c>
      <c r="Q473" s="23">
        <v>23.24</v>
      </c>
      <c r="R473" s="54">
        <v>5.3</v>
      </c>
      <c r="S473" s="54">
        <v>29.47</v>
      </c>
      <c r="T473" s="23">
        <v>0.91</v>
      </c>
      <c r="U473" s="23">
        <v>1.59</v>
      </c>
    </row>
    <row r="474" spans="1:21" x14ac:dyDescent="0.3">
      <c r="A474" s="49"/>
      <c r="B474" s="50">
        <v>41234.333333333299</v>
      </c>
      <c r="C474" s="51"/>
      <c r="D474" s="23">
        <v>-0.75</v>
      </c>
      <c r="E474" s="23">
        <v>2.85</v>
      </c>
      <c r="F474" s="23">
        <v>-6.83</v>
      </c>
      <c r="G474" s="54">
        <v>14.23</v>
      </c>
      <c r="H474" s="23">
        <v>0.57999999999999996</v>
      </c>
      <c r="I474" s="23">
        <v>10.43</v>
      </c>
      <c r="J474" s="23"/>
      <c r="K474" s="23"/>
      <c r="L474" s="54"/>
      <c r="M474" s="54"/>
      <c r="N474" s="55"/>
      <c r="O474" s="54"/>
      <c r="P474" s="23">
        <v>1.82</v>
      </c>
      <c r="Q474" s="23">
        <v>23.27</v>
      </c>
      <c r="R474" s="54">
        <v>5.32</v>
      </c>
      <c r="S474" s="54">
        <v>29.46</v>
      </c>
      <c r="T474" s="23">
        <v>0.92</v>
      </c>
      <c r="U474" s="23">
        <v>1.58</v>
      </c>
    </row>
    <row r="475" spans="1:21" x14ac:dyDescent="0.3">
      <c r="A475" s="49"/>
      <c r="B475" s="50">
        <v>41240.333333333299</v>
      </c>
      <c r="C475" s="51"/>
      <c r="D475" s="23">
        <v>-0.66</v>
      </c>
      <c r="E475" s="23">
        <v>2.89</v>
      </c>
      <c r="F475" s="23">
        <v>-6.65</v>
      </c>
      <c r="G475" s="54">
        <v>14.45</v>
      </c>
      <c r="H475" s="23">
        <v>0.51</v>
      </c>
      <c r="I475" s="23">
        <v>10.26</v>
      </c>
      <c r="J475" s="23"/>
      <c r="K475" s="23"/>
      <c r="L475" s="54"/>
      <c r="M475" s="54"/>
      <c r="N475" s="55"/>
      <c r="O475" s="54"/>
      <c r="P475" s="23">
        <v>1.71</v>
      </c>
      <c r="Q475" s="23">
        <v>23.37</v>
      </c>
      <c r="R475" s="54">
        <v>5.29</v>
      </c>
      <c r="S475" s="54">
        <v>29.35</v>
      </c>
      <c r="T475" s="23">
        <v>0.94</v>
      </c>
      <c r="U475" s="23">
        <v>1.53</v>
      </c>
    </row>
    <row r="476" spans="1:21" x14ac:dyDescent="0.3">
      <c r="A476" s="49"/>
      <c r="B476" s="50">
        <v>41247.333333333299</v>
      </c>
      <c r="C476" s="51"/>
      <c r="D476" s="23">
        <v>-0.61</v>
      </c>
      <c r="E476" s="23">
        <v>2.81</v>
      </c>
      <c r="F476" s="23">
        <v>-6.98</v>
      </c>
      <c r="G476" s="54">
        <v>14.55</v>
      </c>
      <c r="H476" s="23">
        <v>0.39</v>
      </c>
      <c r="I476" s="23">
        <v>9.9499999999999993</v>
      </c>
      <c r="J476" s="23"/>
      <c r="K476" s="23"/>
      <c r="L476" s="54"/>
      <c r="M476" s="54"/>
      <c r="N476" s="55"/>
      <c r="O476" s="54"/>
      <c r="P476" s="23">
        <v>1.63</v>
      </c>
      <c r="Q476" s="23">
        <v>22.84</v>
      </c>
      <c r="R476" s="54">
        <v>5.23</v>
      </c>
      <c r="S476" s="54">
        <v>29.04</v>
      </c>
      <c r="T476" s="23">
        <v>0.97</v>
      </c>
      <c r="U476" s="23">
        <v>1.51</v>
      </c>
    </row>
    <row r="477" spans="1:21" x14ac:dyDescent="0.3">
      <c r="A477" s="49"/>
      <c r="B477" s="50">
        <v>41254.333333333299</v>
      </c>
      <c r="C477" s="51"/>
      <c r="D477" s="23">
        <v>-0.56999999999999995</v>
      </c>
      <c r="E477" s="23">
        <v>2.88</v>
      </c>
      <c r="F477" s="23">
        <v>-6.6</v>
      </c>
      <c r="G477" s="54">
        <v>14.54</v>
      </c>
      <c r="H477" s="23">
        <v>0.38</v>
      </c>
      <c r="I477" s="23">
        <v>9.8800000000000008</v>
      </c>
      <c r="J477" s="23"/>
      <c r="K477" s="23"/>
      <c r="L477" s="54"/>
      <c r="M477" s="54"/>
      <c r="N477" s="55"/>
      <c r="O477" s="54"/>
      <c r="P477" s="23">
        <v>1.7</v>
      </c>
      <c r="Q477" s="23">
        <v>23.03</v>
      </c>
      <c r="R477" s="54">
        <v>5.37</v>
      </c>
      <c r="S477" s="54">
        <v>28.76</v>
      </c>
      <c r="T477" s="23">
        <v>0.95</v>
      </c>
      <c r="U477" s="23">
        <v>1.46</v>
      </c>
    </row>
    <row r="478" spans="1:21" x14ac:dyDescent="0.3">
      <c r="A478" s="49"/>
      <c r="B478" s="50">
        <v>41261.333333333299</v>
      </c>
      <c r="C478" s="51"/>
      <c r="D478" s="23">
        <v>-0.41</v>
      </c>
      <c r="E478" s="23">
        <v>2.73</v>
      </c>
      <c r="F478" s="23">
        <v>-6.54</v>
      </c>
      <c r="G478" s="54">
        <v>14.26</v>
      </c>
      <c r="H478" s="23">
        <v>0.34</v>
      </c>
      <c r="I478" s="23">
        <v>9.7899999999999991</v>
      </c>
      <c r="J478" s="23"/>
      <c r="K478" s="23"/>
      <c r="L478" s="54"/>
      <c r="M478" s="54"/>
      <c r="N478" s="55"/>
      <c r="O478" s="54"/>
      <c r="P478" s="23">
        <v>1.84</v>
      </c>
      <c r="Q478" s="23">
        <v>23.1</v>
      </c>
      <c r="R478" s="54">
        <v>5.29</v>
      </c>
      <c r="S478" s="54">
        <v>28.63</v>
      </c>
      <c r="T478" s="23">
        <v>0.9</v>
      </c>
      <c r="U478" s="23">
        <v>1.37</v>
      </c>
    </row>
    <row r="479" spans="1:21" x14ac:dyDescent="0.3">
      <c r="A479" s="49"/>
      <c r="B479" s="50">
        <v>41268.333333333299</v>
      </c>
      <c r="C479" s="51"/>
      <c r="D479" s="23">
        <v>-0.42</v>
      </c>
      <c r="E479" s="23">
        <v>2.5099999999999998</v>
      </c>
      <c r="F479" s="23">
        <v>-6.29</v>
      </c>
      <c r="G479" s="54">
        <v>14.23</v>
      </c>
      <c r="H479" s="23">
        <v>0.32</v>
      </c>
      <c r="I479" s="23">
        <v>9.7799999999999994</v>
      </c>
      <c r="J479" s="23"/>
      <c r="K479" s="23"/>
      <c r="L479" s="54"/>
      <c r="M479" s="54"/>
      <c r="N479" s="55"/>
      <c r="O479" s="54"/>
      <c r="P479" s="23">
        <v>1.69</v>
      </c>
      <c r="Q479" s="23">
        <v>23.17</v>
      </c>
      <c r="R479" s="54">
        <v>4.58</v>
      </c>
      <c r="S479" s="54">
        <v>28.38</v>
      </c>
      <c r="T479" s="23">
        <v>0.89</v>
      </c>
      <c r="U479" s="23">
        <v>1.36</v>
      </c>
    </row>
    <row r="480" spans="1:21" x14ac:dyDescent="0.3">
      <c r="A480" s="49"/>
      <c r="B480" s="50">
        <v>41275.333333333299</v>
      </c>
      <c r="C480" s="51"/>
      <c r="D480" s="23">
        <v>-0.4</v>
      </c>
      <c r="E480" s="23">
        <v>2.33</v>
      </c>
      <c r="F480" s="23">
        <v>-6.28</v>
      </c>
      <c r="G480" s="54">
        <v>14.11</v>
      </c>
      <c r="H480" s="23">
        <v>0.34</v>
      </c>
      <c r="I480" s="23">
        <v>9.84</v>
      </c>
      <c r="J480" s="23"/>
      <c r="K480" s="23"/>
      <c r="L480" s="54"/>
      <c r="M480" s="54"/>
      <c r="N480" s="55"/>
      <c r="O480" s="54"/>
      <c r="P480" s="23">
        <v>1.85</v>
      </c>
      <c r="Q480" s="23">
        <v>22.94</v>
      </c>
      <c r="R480" s="54">
        <v>5.23</v>
      </c>
      <c r="S480" s="54">
        <v>28.59</v>
      </c>
      <c r="T480" s="23">
        <v>0.95</v>
      </c>
      <c r="U480" s="23">
        <v>1.33</v>
      </c>
    </row>
    <row r="481" spans="1:21" x14ac:dyDescent="0.3">
      <c r="A481" s="49"/>
      <c r="B481" s="50">
        <v>41282.333333333299</v>
      </c>
      <c r="C481" s="51"/>
      <c r="D481" s="23">
        <v>-0.48</v>
      </c>
      <c r="E481" s="23">
        <v>2.34</v>
      </c>
      <c r="F481" s="23">
        <v>-6.16</v>
      </c>
      <c r="G481" s="54">
        <v>14.15</v>
      </c>
      <c r="H481" s="23">
        <v>0.34</v>
      </c>
      <c r="I481" s="23">
        <v>9.75</v>
      </c>
      <c r="J481" s="23"/>
      <c r="K481" s="23"/>
      <c r="L481" s="54"/>
      <c r="M481" s="54"/>
      <c r="N481" s="55"/>
      <c r="O481" s="54"/>
      <c r="P481" s="23">
        <v>1.95</v>
      </c>
      <c r="Q481" s="23">
        <v>23.21</v>
      </c>
      <c r="R481" s="54">
        <v>5.34</v>
      </c>
      <c r="S481" s="54">
        <v>28.54</v>
      </c>
      <c r="T481" s="23">
        <v>0.97</v>
      </c>
      <c r="U481" s="23">
        <v>1.35</v>
      </c>
    </row>
    <row r="482" spans="1:21" x14ac:dyDescent="0.3">
      <c r="A482" s="49"/>
      <c r="B482" s="50">
        <v>41289.333333333299</v>
      </c>
      <c r="C482" s="51"/>
      <c r="D482" s="23">
        <v>-0.55000000000000004</v>
      </c>
      <c r="E482" s="23">
        <v>2.4500000000000002</v>
      </c>
      <c r="F482" s="23">
        <v>-6.24</v>
      </c>
      <c r="G482" s="54">
        <v>14.1</v>
      </c>
      <c r="H482" s="23">
        <v>0.31</v>
      </c>
      <c r="I482" s="23">
        <v>9.7799999999999994</v>
      </c>
      <c r="J482" s="23"/>
      <c r="K482" s="23"/>
      <c r="L482" s="54"/>
      <c r="M482" s="54"/>
      <c r="N482" s="55"/>
      <c r="O482" s="54"/>
      <c r="P482" s="23">
        <v>2.0499999999999998</v>
      </c>
      <c r="Q482" s="23">
        <v>23.21</v>
      </c>
      <c r="R482" s="54">
        <v>4.96</v>
      </c>
      <c r="S482" s="54">
        <v>28.39</v>
      </c>
      <c r="T482" s="23">
        <v>1.02</v>
      </c>
      <c r="U482" s="23">
        <v>1.32</v>
      </c>
    </row>
    <row r="483" spans="1:21" x14ac:dyDescent="0.3">
      <c r="A483" s="49"/>
      <c r="B483" s="50">
        <v>41296.333333333299</v>
      </c>
      <c r="C483" s="51"/>
      <c r="D483" s="23">
        <v>-0.47</v>
      </c>
      <c r="E483" s="23">
        <v>2.14</v>
      </c>
      <c r="F483" s="23">
        <v>-6.11</v>
      </c>
      <c r="G483" s="54">
        <v>14.09</v>
      </c>
      <c r="H483" s="23">
        <v>0.28999999999999998</v>
      </c>
      <c r="I483" s="23">
        <v>9.75</v>
      </c>
      <c r="J483" s="23"/>
      <c r="K483" s="23"/>
      <c r="L483" s="54"/>
      <c r="M483" s="54"/>
      <c r="N483" s="55"/>
      <c r="O483" s="54"/>
      <c r="P483" s="23">
        <v>2.0099999999999998</v>
      </c>
      <c r="Q483" s="23">
        <v>23.27</v>
      </c>
      <c r="R483" s="54">
        <v>4.9400000000000004</v>
      </c>
      <c r="S483" s="54">
        <v>28.36</v>
      </c>
      <c r="T483" s="23">
        <v>1.1200000000000001</v>
      </c>
      <c r="U483" s="23">
        <v>1.3</v>
      </c>
    </row>
    <row r="484" spans="1:21" x14ac:dyDescent="0.3">
      <c r="A484" s="49"/>
      <c r="B484" s="50">
        <v>41303.333333333299</v>
      </c>
      <c r="C484" s="51"/>
      <c r="D484" s="23">
        <v>-0.4</v>
      </c>
      <c r="E484" s="23">
        <v>2.12</v>
      </c>
      <c r="F484" s="23">
        <v>-6.05</v>
      </c>
      <c r="G484" s="54">
        <v>14.01</v>
      </c>
      <c r="H484" s="23">
        <v>0.31</v>
      </c>
      <c r="I484" s="23">
        <v>9.68</v>
      </c>
      <c r="J484" s="23"/>
      <c r="K484" s="23"/>
      <c r="L484" s="54"/>
      <c r="M484" s="54"/>
      <c r="N484" s="55"/>
      <c r="O484" s="54"/>
      <c r="P484" s="23">
        <v>2.0499999999999998</v>
      </c>
      <c r="Q484" s="23">
        <v>23.36</v>
      </c>
      <c r="R484" s="54">
        <v>4.91</v>
      </c>
      <c r="S484" s="54">
        <v>28.28</v>
      </c>
      <c r="T484" s="23">
        <v>1.08</v>
      </c>
      <c r="U484" s="23">
        <v>1.18</v>
      </c>
    </row>
    <row r="485" spans="1:21" x14ac:dyDescent="0.3">
      <c r="A485" s="49"/>
      <c r="B485" s="50">
        <v>41310.333333333299</v>
      </c>
      <c r="C485" s="51"/>
      <c r="D485" s="23">
        <v>-0.31</v>
      </c>
      <c r="E485" s="23">
        <v>2.0699999999999998</v>
      </c>
      <c r="F485" s="23">
        <v>-6.02</v>
      </c>
      <c r="G485" s="54">
        <v>13.95</v>
      </c>
      <c r="H485" s="23">
        <v>0.34</v>
      </c>
      <c r="I485" s="23">
        <v>9.64</v>
      </c>
      <c r="J485" s="23"/>
      <c r="K485" s="23"/>
      <c r="L485" s="54"/>
      <c r="M485" s="54"/>
      <c r="N485" s="55"/>
      <c r="O485" s="54"/>
      <c r="P485" s="23">
        <v>2.54</v>
      </c>
      <c r="Q485" s="23">
        <v>24.06</v>
      </c>
      <c r="R485" s="54">
        <v>4.8899999999999997</v>
      </c>
      <c r="S485" s="54">
        <v>28.23</v>
      </c>
      <c r="T485" s="23">
        <v>1.02</v>
      </c>
      <c r="U485" s="23">
        <v>1.1100000000000001</v>
      </c>
    </row>
    <row r="486" spans="1:21" x14ac:dyDescent="0.3">
      <c r="A486" s="49"/>
      <c r="B486" s="50">
        <v>41317.333333333299</v>
      </c>
      <c r="C486" s="51"/>
      <c r="D486" s="23">
        <v>-0.26</v>
      </c>
      <c r="E486" s="23">
        <v>2.0699999999999998</v>
      </c>
      <c r="F486" s="23">
        <v>-5.99</v>
      </c>
      <c r="G486" s="54">
        <v>13.9</v>
      </c>
      <c r="H486" s="23">
        <v>0.33</v>
      </c>
      <c r="I486" s="23">
        <v>9.68</v>
      </c>
      <c r="J486" s="23"/>
      <c r="K486" s="23"/>
      <c r="L486" s="54"/>
      <c r="M486" s="54"/>
      <c r="N486" s="55"/>
      <c r="O486" s="54"/>
      <c r="P486" s="23">
        <v>3.22</v>
      </c>
      <c r="Q486" s="23">
        <v>24.44</v>
      </c>
      <c r="R486" s="54">
        <v>5.01</v>
      </c>
      <c r="S486" s="54">
        <v>28.16</v>
      </c>
      <c r="T486" s="23">
        <v>0.95</v>
      </c>
      <c r="U486" s="23">
        <v>1</v>
      </c>
    </row>
    <row r="487" spans="1:21" x14ac:dyDescent="0.3">
      <c r="A487" s="49"/>
      <c r="B487" s="50">
        <v>41324.333333333299</v>
      </c>
      <c r="C487" s="51"/>
      <c r="D487" s="23">
        <v>-0.13</v>
      </c>
      <c r="E487" s="23">
        <v>1.83</v>
      </c>
      <c r="F487" s="23">
        <v>-5.93</v>
      </c>
      <c r="G487" s="54">
        <v>13.82</v>
      </c>
      <c r="H487" s="23">
        <v>0.37</v>
      </c>
      <c r="I487" s="23">
        <v>9.57</v>
      </c>
      <c r="J487" s="23"/>
      <c r="K487" s="23"/>
      <c r="L487" s="54"/>
      <c r="M487" s="54"/>
      <c r="N487" s="55"/>
      <c r="O487" s="54"/>
      <c r="P487" s="23">
        <v>3.08</v>
      </c>
      <c r="Q487" s="23">
        <v>24.57</v>
      </c>
      <c r="R487" s="54">
        <v>4.9400000000000004</v>
      </c>
      <c r="S487" s="54">
        <v>28</v>
      </c>
      <c r="T487" s="23">
        <v>0.92</v>
      </c>
      <c r="U487" s="23">
        <v>0.93</v>
      </c>
    </row>
    <row r="488" spans="1:21" x14ac:dyDescent="0.3">
      <c r="A488" s="49"/>
      <c r="B488" s="50">
        <v>41331.333333333299</v>
      </c>
      <c r="C488" s="51"/>
      <c r="D488" s="23">
        <v>-0.16</v>
      </c>
      <c r="E488" s="23">
        <v>1.92</v>
      </c>
      <c r="F488" s="23">
        <v>-5.95</v>
      </c>
      <c r="G488" s="54">
        <v>13.8</v>
      </c>
      <c r="H488" s="23">
        <v>0.35</v>
      </c>
      <c r="I488" s="23">
        <v>9.57</v>
      </c>
      <c r="J488" s="23"/>
      <c r="K488" s="23"/>
      <c r="L488" s="54"/>
      <c r="M488" s="54"/>
      <c r="N488" s="55"/>
      <c r="O488" s="54"/>
      <c r="P488" s="23">
        <v>3.15</v>
      </c>
      <c r="Q488" s="23">
        <v>24.72</v>
      </c>
      <c r="R488" s="54">
        <v>5.0599999999999996</v>
      </c>
      <c r="S488" s="54">
        <v>27.83</v>
      </c>
      <c r="T488" s="23">
        <v>0.91</v>
      </c>
      <c r="U488" s="23">
        <v>0.9</v>
      </c>
    </row>
    <row r="489" spans="1:21" x14ac:dyDescent="0.3">
      <c r="A489" s="49"/>
      <c r="B489" s="50">
        <v>41338.333333333299</v>
      </c>
      <c r="C489" s="51"/>
      <c r="D489" s="23">
        <v>0.01</v>
      </c>
      <c r="E489" s="23">
        <v>1.86</v>
      </c>
      <c r="F489" s="23">
        <v>-5.86</v>
      </c>
      <c r="G489" s="54">
        <v>13.65</v>
      </c>
      <c r="H489" s="23">
        <v>0.35</v>
      </c>
      <c r="I489" s="23">
        <v>9.6</v>
      </c>
      <c r="J489" s="23"/>
      <c r="K489" s="23"/>
      <c r="L489" s="54"/>
      <c r="M489" s="54"/>
      <c r="N489" s="55"/>
      <c r="O489" s="54"/>
      <c r="P489" s="23">
        <v>3.16</v>
      </c>
      <c r="Q489" s="23">
        <v>25.15</v>
      </c>
      <c r="R489" s="54">
        <v>4.67</v>
      </c>
      <c r="S489" s="54">
        <v>27.71</v>
      </c>
      <c r="T489" s="23">
        <v>0.87</v>
      </c>
      <c r="U489" s="23">
        <v>0.83</v>
      </c>
    </row>
    <row r="490" spans="1:21" x14ac:dyDescent="0.3">
      <c r="A490" s="49"/>
      <c r="B490" s="50">
        <v>41345.333333333299</v>
      </c>
      <c r="C490" s="51"/>
      <c r="D490" s="23">
        <v>0.03</v>
      </c>
      <c r="E490" s="23">
        <v>1.81</v>
      </c>
      <c r="F490" s="23">
        <v>-5.86</v>
      </c>
      <c r="G490" s="54">
        <v>13.66</v>
      </c>
      <c r="H490" s="23">
        <v>0.37</v>
      </c>
      <c r="I490" s="23">
        <v>9.49</v>
      </c>
      <c r="J490" s="23"/>
      <c r="K490" s="23"/>
      <c r="L490" s="54"/>
      <c r="M490" s="54"/>
      <c r="N490" s="55"/>
      <c r="O490" s="54"/>
      <c r="P490" s="23">
        <v>3.1</v>
      </c>
      <c r="Q490" s="23">
        <v>25.15</v>
      </c>
      <c r="R490" s="54">
        <v>5.14</v>
      </c>
      <c r="S490" s="54">
        <v>27.69</v>
      </c>
      <c r="T490" s="23">
        <v>0.86</v>
      </c>
      <c r="U490" s="23">
        <v>0.77</v>
      </c>
    </row>
    <row r="491" spans="1:21" x14ac:dyDescent="0.3">
      <c r="A491" s="49"/>
      <c r="B491" s="50">
        <v>41352.333333333299</v>
      </c>
      <c r="C491" s="51"/>
      <c r="D491" s="23">
        <v>0.1</v>
      </c>
      <c r="E491" s="23">
        <v>1.8</v>
      </c>
      <c r="F491" s="23">
        <v>-5.91</v>
      </c>
      <c r="G491" s="54">
        <v>13.6</v>
      </c>
      <c r="H491" s="23">
        <v>0.37</v>
      </c>
      <c r="I491" s="23">
        <v>9.4700000000000006</v>
      </c>
      <c r="J491" s="23"/>
      <c r="K491" s="23"/>
      <c r="L491" s="54"/>
      <c r="M491" s="54"/>
      <c r="N491" s="55"/>
      <c r="O491" s="54"/>
      <c r="P491" s="23">
        <v>3.13</v>
      </c>
      <c r="Q491" s="23">
        <v>25.28</v>
      </c>
      <c r="R491" s="54">
        <v>5.0999999999999996</v>
      </c>
      <c r="S491" s="54">
        <v>27.7</v>
      </c>
      <c r="T491" s="23">
        <v>0.75</v>
      </c>
      <c r="U491" s="23">
        <v>0.73</v>
      </c>
    </row>
    <row r="492" spans="1:21" x14ac:dyDescent="0.3">
      <c r="A492" s="49"/>
      <c r="B492" s="50">
        <v>41359.333333333299</v>
      </c>
      <c r="C492" s="51"/>
      <c r="D492" s="23">
        <v>0.24</v>
      </c>
      <c r="E492" s="23">
        <v>1.67</v>
      </c>
      <c r="F492" s="23">
        <v>-5.81</v>
      </c>
      <c r="G492" s="54">
        <v>13.45</v>
      </c>
      <c r="H492" s="23">
        <v>0.37</v>
      </c>
      <c r="I492" s="23">
        <v>9.3699999999999992</v>
      </c>
      <c r="J492" s="23"/>
      <c r="K492" s="23"/>
      <c r="L492" s="54"/>
      <c r="M492" s="54"/>
      <c r="N492" s="55"/>
      <c r="O492" s="54"/>
      <c r="P492" s="23">
        <v>2.92</v>
      </c>
      <c r="Q492" s="23">
        <v>25.08</v>
      </c>
      <c r="R492" s="54">
        <v>5.47</v>
      </c>
      <c r="S492" s="54">
        <v>27.32</v>
      </c>
      <c r="T492" s="23">
        <v>0.65</v>
      </c>
      <c r="U492" s="23">
        <v>0.55000000000000004</v>
      </c>
    </row>
    <row r="493" spans="1:21" x14ac:dyDescent="0.3">
      <c r="A493" s="49"/>
      <c r="B493" s="50">
        <v>41366.333333333299</v>
      </c>
      <c r="C493" s="51"/>
      <c r="D493" s="23">
        <v>0.43</v>
      </c>
      <c r="E493" s="23">
        <v>1.59</v>
      </c>
      <c r="F493" s="23">
        <v>-5.71</v>
      </c>
      <c r="G493" s="54">
        <v>13.33</v>
      </c>
      <c r="H493" s="23">
        <v>0.4</v>
      </c>
      <c r="I493" s="23">
        <v>9.3699999999999992</v>
      </c>
      <c r="J493" s="23"/>
      <c r="K493" s="23"/>
      <c r="L493" s="54"/>
      <c r="M493" s="54"/>
      <c r="N493" s="55"/>
      <c r="O493" s="54"/>
      <c r="P493" s="23">
        <v>2.87</v>
      </c>
      <c r="Q493" s="23">
        <v>24.95</v>
      </c>
      <c r="R493" s="54">
        <v>5.45</v>
      </c>
      <c r="S493" s="54">
        <v>27.01</v>
      </c>
      <c r="T493" s="23">
        <v>0.47</v>
      </c>
      <c r="U493" s="23">
        <v>0.41</v>
      </c>
    </row>
    <row r="494" spans="1:21" x14ac:dyDescent="0.3">
      <c r="A494" s="49"/>
      <c r="B494" s="50">
        <v>41373.333333333299</v>
      </c>
      <c r="C494" s="51"/>
      <c r="D494" s="23">
        <v>0.53</v>
      </c>
      <c r="E494" s="23">
        <v>1.48</v>
      </c>
      <c r="F494" s="23">
        <v>-5.76</v>
      </c>
      <c r="G494" s="54">
        <v>13.06</v>
      </c>
      <c r="H494" s="23">
        <v>0.35</v>
      </c>
      <c r="I494" s="23">
        <v>9.1999999999999993</v>
      </c>
      <c r="J494" s="23"/>
      <c r="K494" s="23"/>
      <c r="L494" s="54"/>
      <c r="M494" s="54"/>
      <c r="N494" s="55"/>
      <c r="O494" s="54"/>
      <c r="P494" s="23">
        <v>2.9</v>
      </c>
      <c r="Q494" s="23">
        <v>24.81</v>
      </c>
      <c r="R494" s="54">
        <v>5.44</v>
      </c>
      <c r="S494" s="54">
        <v>26.64</v>
      </c>
      <c r="T494" s="23">
        <v>0.45</v>
      </c>
      <c r="U494" s="23">
        <v>0.17</v>
      </c>
    </row>
    <row r="495" spans="1:21" x14ac:dyDescent="0.3">
      <c r="A495" s="49"/>
      <c r="B495" s="50">
        <v>41380.333333333299</v>
      </c>
      <c r="C495" s="51"/>
      <c r="D495" s="23">
        <v>0.41</v>
      </c>
      <c r="E495" s="23">
        <v>1.44</v>
      </c>
      <c r="F495" s="23">
        <v>-5.79</v>
      </c>
      <c r="G495" s="54">
        <v>12.99</v>
      </c>
      <c r="H495" s="23">
        <v>0.31</v>
      </c>
      <c r="I495" s="23">
        <v>9.1</v>
      </c>
      <c r="J495" s="23"/>
      <c r="K495" s="23"/>
      <c r="L495" s="54"/>
      <c r="M495" s="54"/>
      <c r="N495" s="55"/>
      <c r="O495" s="54"/>
      <c r="P495" s="23">
        <v>3.2</v>
      </c>
      <c r="Q495" s="23">
        <v>24.54</v>
      </c>
      <c r="R495" s="54">
        <v>5.53</v>
      </c>
      <c r="S495" s="54">
        <v>26.43</v>
      </c>
      <c r="T495" s="23">
        <v>0.49</v>
      </c>
      <c r="U495" s="23">
        <v>0.1</v>
      </c>
    </row>
    <row r="496" spans="1:21" x14ac:dyDescent="0.3">
      <c r="A496" s="49"/>
      <c r="B496" s="50">
        <v>41387.333333333299</v>
      </c>
      <c r="C496" s="51"/>
      <c r="D496" s="23">
        <v>0.48</v>
      </c>
      <c r="E496" s="23">
        <v>1.5</v>
      </c>
      <c r="F496" s="23">
        <v>-5.76</v>
      </c>
      <c r="G496" s="54">
        <v>12.99</v>
      </c>
      <c r="H496" s="23">
        <v>0.36</v>
      </c>
      <c r="I496" s="23">
        <v>9.17</v>
      </c>
      <c r="J496" s="23"/>
      <c r="K496" s="23"/>
      <c r="L496" s="54"/>
      <c r="M496" s="54"/>
      <c r="N496" s="55"/>
      <c r="O496" s="54"/>
      <c r="P496" s="23">
        <v>3.6</v>
      </c>
      <c r="Q496" s="23">
        <v>24.3</v>
      </c>
      <c r="R496" s="54">
        <v>5.87</v>
      </c>
      <c r="S496" s="54">
        <v>26.94</v>
      </c>
      <c r="T496" s="23">
        <v>0.48</v>
      </c>
      <c r="U496" s="23">
        <v>0.01</v>
      </c>
    </row>
    <row r="497" spans="1:21" x14ac:dyDescent="0.3">
      <c r="A497" s="49"/>
      <c r="B497" s="50">
        <v>41394.333333333299</v>
      </c>
      <c r="C497" s="51"/>
      <c r="D497" s="23">
        <v>0.55000000000000004</v>
      </c>
      <c r="E497" s="23">
        <v>1.4</v>
      </c>
      <c r="F497" s="23">
        <v>-5.71</v>
      </c>
      <c r="G497" s="54">
        <v>12.79</v>
      </c>
      <c r="H497" s="23">
        <v>0.35</v>
      </c>
      <c r="I497" s="23">
        <v>8.9499999999999993</v>
      </c>
      <c r="J497" s="23"/>
      <c r="K497" s="23"/>
      <c r="L497" s="54"/>
      <c r="M497" s="54"/>
      <c r="N497" s="55"/>
      <c r="O497" s="54"/>
      <c r="P497" s="23">
        <v>3.56</v>
      </c>
      <c r="Q497" s="23">
        <v>24.24</v>
      </c>
      <c r="R497" s="54">
        <v>6.01</v>
      </c>
      <c r="S497" s="54">
        <v>27</v>
      </c>
      <c r="T497" s="23">
        <v>0.4</v>
      </c>
      <c r="U497" s="23">
        <v>-0.15</v>
      </c>
    </row>
    <row r="498" spans="1:21" x14ac:dyDescent="0.3">
      <c r="A498" s="49"/>
      <c r="B498" s="50">
        <v>41401.333333333299</v>
      </c>
      <c r="C498" s="51"/>
      <c r="D498" s="23">
        <v>0.65</v>
      </c>
      <c r="E498" s="23">
        <v>1.4</v>
      </c>
      <c r="F498" s="23">
        <v>-5.77</v>
      </c>
      <c r="G498" s="54">
        <v>12.6</v>
      </c>
      <c r="H498" s="23">
        <v>0.36</v>
      </c>
      <c r="I498" s="23">
        <v>8.84</v>
      </c>
      <c r="J498" s="23"/>
      <c r="K498" s="23"/>
      <c r="L498" s="54"/>
      <c r="M498" s="54"/>
      <c r="N498" s="55"/>
      <c r="O498" s="54"/>
      <c r="P498" s="23">
        <v>3.55</v>
      </c>
      <c r="Q498" s="23">
        <v>24.22</v>
      </c>
      <c r="R498" s="54">
        <v>6.16</v>
      </c>
      <c r="S498" s="54">
        <v>26.98</v>
      </c>
      <c r="T498" s="23">
        <v>0.3</v>
      </c>
      <c r="U498" s="23">
        <v>-0.28999999999999998</v>
      </c>
    </row>
    <row r="499" spans="1:21" x14ac:dyDescent="0.3">
      <c r="A499" s="49"/>
      <c r="B499" s="50">
        <v>41408.333333333299</v>
      </c>
      <c r="C499" s="51"/>
      <c r="D499" s="23">
        <v>0.75</v>
      </c>
      <c r="E499" s="23">
        <v>1.21</v>
      </c>
      <c r="F499" s="23">
        <v>-5.71</v>
      </c>
      <c r="G499" s="54">
        <v>12.4</v>
      </c>
      <c r="H499" s="23">
        <v>0.42</v>
      </c>
      <c r="I499" s="23">
        <v>8.8000000000000007</v>
      </c>
      <c r="J499" s="23"/>
      <c r="K499" s="23"/>
      <c r="L499" s="54"/>
      <c r="M499" s="54"/>
      <c r="N499" s="55"/>
      <c r="O499" s="54"/>
      <c r="P499" s="23">
        <v>2.83</v>
      </c>
      <c r="Q499" s="23">
        <v>22.47</v>
      </c>
      <c r="R499" s="54">
        <v>6.46</v>
      </c>
      <c r="S499" s="54">
        <v>26.76</v>
      </c>
      <c r="T499" s="23">
        <v>0.13</v>
      </c>
      <c r="U499" s="23">
        <v>-0.49</v>
      </c>
    </row>
    <row r="500" spans="1:21" x14ac:dyDescent="0.3">
      <c r="A500" s="49"/>
      <c r="B500" s="50">
        <v>41415.333333333299</v>
      </c>
      <c r="C500" s="51"/>
      <c r="D500" s="23">
        <v>0.67</v>
      </c>
      <c r="E500" s="23">
        <v>1.23</v>
      </c>
      <c r="F500" s="23">
        <v>-5.7</v>
      </c>
      <c r="G500" s="54">
        <v>12.38</v>
      </c>
      <c r="H500" s="23">
        <v>0.4</v>
      </c>
      <c r="I500" s="23">
        <v>8.7200000000000006</v>
      </c>
      <c r="J500" s="23"/>
      <c r="K500" s="23"/>
      <c r="L500" s="54"/>
      <c r="M500" s="54"/>
      <c r="N500" s="55"/>
      <c r="O500" s="54"/>
      <c r="P500" s="23">
        <v>2.59</v>
      </c>
      <c r="Q500" s="23">
        <v>22.44</v>
      </c>
      <c r="R500" s="54">
        <v>6.47</v>
      </c>
      <c r="S500" s="54">
        <v>26.61</v>
      </c>
      <c r="T500" s="23">
        <v>0.16</v>
      </c>
      <c r="U500" s="23">
        <v>-0.51</v>
      </c>
    </row>
    <row r="501" spans="1:21" x14ac:dyDescent="0.3">
      <c r="A501" s="49"/>
      <c r="B501" s="50">
        <v>41422.333333333299</v>
      </c>
      <c r="C501" s="51"/>
      <c r="D501" s="23">
        <v>0.81</v>
      </c>
      <c r="E501" s="23">
        <v>1.22</v>
      </c>
      <c r="F501" s="23">
        <v>-5.65</v>
      </c>
      <c r="G501" s="54">
        <v>12.35</v>
      </c>
      <c r="H501" s="23">
        <v>0.32</v>
      </c>
      <c r="I501" s="23">
        <v>8.61</v>
      </c>
      <c r="J501" s="23"/>
      <c r="K501" s="23"/>
      <c r="L501" s="54"/>
      <c r="M501" s="54"/>
      <c r="N501" s="55"/>
      <c r="O501" s="54"/>
      <c r="P501" s="23">
        <v>2.86</v>
      </c>
      <c r="Q501" s="23">
        <v>24.04</v>
      </c>
      <c r="R501" s="54">
        <v>6.4</v>
      </c>
      <c r="S501" s="54">
        <v>26.56</v>
      </c>
      <c r="T501" s="23">
        <v>7.0000000000000007E-2</v>
      </c>
      <c r="U501" s="23">
        <v>-0.53</v>
      </c>
    </row>
    <row r="502" spans="1:21" x14ac:dyDescent="0.3">
      <c r="A502" s="49"/>
      <c r="B502" s="50">
        <v>41429.333333333299</v>
      </c>
      <c r="C502" s="51"/>
      <c r="D502" s="23">
        <v>0.73</v>
      </c>
      <c r="E502" s="23">
        <v>1.22</v>
      </c>
      <c r="F502" s="23">
        <v>-5.96</v>
      </c>
      <c r="G502" s="54">
        <v>12.35</v>
      </c>
      <c r="H502" s="23">
        <v>0.41</v>
      </c>
      <c r="I502" s="23">
        <v>8.6999999999999993</v>
      </c>
      <c r="J502" s="23"/>
      <c r="K502" s="23"/>
      <c r="L502" s="54"/>
      <c r="M502" s="54"/>
      <c r="N502" s="55"/>
      <c r="O502" s="54"/>
      <c r="P502" s="23">
        <v>2.89</v>
      </c>
      <c r="Q502" s="23">
        <v>24.05</v>
      </c>
      <c r="R502" s="54">
        <v>6.54</v>
      </c>
      <c r="S502" s="54">
        <v>26.68</v>
      </c>
      <c r="T502" s="23">
        <v>0.06</v>
      </c>
      <c r="U502" s="23">
        <v>-0.62</v>
      </c>
    </row>
    <row r="503" spans="1:21" x14ac:dyDescent="0.3">
      <c r="A503" s="49"/>
      <c r="B503" s="50">
        <v>41436.333333333299</v>
      </c>
      <c r="C503" s="51"/>
      <c r="D503" s="23">
        <v>0.77</v>
      </c>
      <c r="E503" s="23">
        <v>1.18</v>
      </c>
      <c r="F503" s="23">
        <v>-5.61</v>
      </c>
      <c r="G503" s="54">
        <v>12.36</v>
      </c>
      <c r="H503" s="23">
        <v>0.32</v>
      </c>
      <c r="I503" s="23">
        <v>8.7200000000000006</v>
      </c>
      <c r="J503" s="23"/>
      <c r="K503" s="23"/>
      <c r="L503" s="54"/>
      <c r="M503" s="54"/>
      <c r="N503" s="55"/>
      <c r="O503" s="54"/>
      <c r="P503" s="23">
        <v>2.82</v>
      </c>
      <c r="Q503" s="23">
        <v>24.06</v>
      </c>
      <c r="R503" s="54">
        <v>6.39</v>
      </c>
      <c r="S503" s="54">
        <v>26.51</v>
      </c>
      <c r="T503" s="23">
        <v>0.03</v>
      </c>
      <c r="U503" s="23">
        <v>-0.59</v>
      </c>
    </row>
    <row r="504" spans="1:21" x14ac:dyDescent="0.3">
      <c r="A504" s="49"/>
      <c r="B504" s="50">
        <v>41441.333333333299</v>
      </c>
      <c r="C504" s="51"/>
      <c r="D504" s="23">
        <v>0.45</v>
      </c>
      <c r="E504" s="23">
        <v>1.38</v>
      </c>
      <c r="F504" s="23">
        <v>-5.89</v>
      </c>
      <c r="G504" s="54">
        <v>12.49</v>
      </c>
      <c r="H504" s="23">
        <v>0.38</v>
      </c>
      <c r="I504" s="23">
        <v>8.8699999999999992</v>
      </c>
      <c r="J504" s="23"/>
      <c r="K504" s="23"/>
      <c r="L504" s="54"/>
      <c r="M504" s="54"/>
      <c r="N504" s="55"/>
      <c r="O504" s="54"/>
      <c r="P504" s="23">
        <v>2.87</v>
      </c>
      <c r="Q504" s="23">
        <v>24.37</v>
      </c>
      <c r="R504" s="54">
        <v>6.47</v>
      </c>
      <c r="S504" s="54">
        <v>26.94</v>
      </c>
      <c r="T504" s="23">
        <v>0.2</v>
      </c>
      <c r="U504" s="23">
        <v>-0.52</v>
      </c>
    </row>
    <row r="505" spans="1:21" x14ac:dyDescent="0.3">
      <c r="A505" s="49"/>
      <c r="B505" s="50">
        <v>41443.333333333299</v>
      </c>
      <c r="C505" s="51"/>
      <c r="D505" s="23">
        <v>0.27</v>
      </c>
      <c r="E505" s="23">
        <v>1.44</v>
      </c>
      <c r="F505" s="23">
        <v>-6.06</v>
      </c>
      <c r="G505" s="54">
        <v>12.72</v>
      </c>
      <c r="H505" s="23">
        <v>0.41</v>
      </c>
      <c r="I505" s="23">
        <v>9.14</v>
      </c>
      <c r="J505" s="23"/>
      <c r="K505" s="23"/>
      <c r="L505" s="54"/>
      <c r="M505" s="54"/>
      <c r="N505" s="55"/>
      <c r="O505" s="54"/>
      <c r="P505" s="23">
        <v>2.97</v>
      </c>
      <c r="Q505" s="23">
        <v>24.89</v>
      </c>
      <c r="R505" s="54">
        <v>6.62</v>
      </c>
      <c r="S505" s="54">
        <v>27.72</v>
      </c>
      <c r="T505" s="23">
        <v>0.34</v>
      </c>
      <c r="U505" s="23">
        <v>-0.33</v>
      </c>
    </row>
    <row r="506" spans="1:21" x14ac:dyDescent="0.3">
      <c r="A506" s="49"/>
      <c r="B506" s="50">
        <v>41450.333333333299</v>
      </c>
      <c r="C506" s="51"/>
      <c r="D506" s="23">
        <v>-0.21</v>
      </c>
      <c r="E506" s="23">
        <v>2.23</v>
      </c>
      <c r="F506" s="23">
        <v>-6.19</v>
      </c>
      <c r="G506" s="54">
        <v>13.68</v>
      </c>
      <c r="H506" s="23">
        <v>0.33</v>
      </c>
      <c r="I506" s="23">
        <v>9.73</v>
      </c>
      <c r="J506" s="23"/>
      <c r="K506" s="23"/>
      <c r="L506" s="54"/>
      <c r="M506" s="54"/>
      <c r="N506" s="55"/>
      <c r="O506" s="54"/>
      <c r="P506" s="23">
        <v>3</v>
      </c>
      <c r="Q506" s="23">
        <v>26.05</v>
      </c>
      <c r="R506" s="54">
        <v>6.34</v>
      </c>
      <c r="S506" s="54">
        <v>28.86</v>
      </c>
      <c r="T506" s="23">
        <v>0.56000000000000005</v>
      </c>
      <c r="U506" s="23">
        <v>0.62</v>
      </c>
    </row>
    <row r="507" spans="1:21" x14ac:dyDescent="0.3">
      <c r="A507" s="49"/>
      <c r="B507" s="50">
        <v>41452.333333333299</v>
      </c>
      <c r="C507" s="51"/>
      <c r="D507" s="23">
        <v>-0.28000000000000003</v>
      </c>
      <c r="E507" s="23">
        <v>2.34</v>
      </c>
      <c r="F507" s="23">
        <v>-6.13</v>
      </c>
      <c r="G507" s="54">
        <v>13.69</v>
      </c>
      <c r="H507" s="23">
        <v>0.3</v>
      </c>
      <c r="I507" s="23">
        <v>9.66</v>
      </c>
      <c r="J507" s="23"/>
      <c r="K507" s="23"/>
      <c r="L507" s="54"/>
      <c r="M507" s="54"/>
      <c r="N507" s="55"/>
      <c r="O507" s="54"/>
      <c r="P507" s="23">
        <v>3</v>
      </c>
      <c r="Q507" s="23">
        <v>26.05</v>
      </c>
      <c r="R507" s="54">
        <v>6.24</v>
      </c>
      <c r="S507" s="54">
        <v>28.87</v>
      </c>
      <c r="T507" s="23">
        <v>0.53</v>
      </c>
      <c r="U507" s="23">
        <v>0.66</v>
      </c>
    </row>
    <row r="508" spans="1:21" x14ac:dyDescent="0.3">
      <c r="A508" s="49"/>
      <c r="B508" s="50">
        <v>41457.333333333299</v>
      </c>
      <c r="C508" s="51"/>
      <c r="D508" s="23">
        <v>-0.19</v>
      </c>
      <c r="E508" s="23">
        <v>2.09</v>
      </c>
      <c r="F508" s="23">
        <v>-6.06</v>
      </c>
      <c r="G508" s="54">
        <v>13.18</v>
      </c>
      <c r="H508" s="23">
        <v>0.3</v>
      </c>
      <c r="I508" s="23">
        <v>9.6300000000000008</v>
      </c>
      <c r="J508" s="23"/>
      <c r="K508" s="23"/>
      <c r="L508" s="54"/>
      <c r="M508" s="54"/>
      <c r="N508" s="55"/>
      <c r="O508" s="54"/>
      <c r="P508" s="23">
        <v>2.93</v>
      </c>
      <c r="Q508" s="23">
        <v>26.02</v>
      </c>
      <c r="R508" s="54">
        <v>6.24</v>
      </c>
      <c r="S508" s="54">
        <v>28.77</v>
      </c>
      <c r="T508" s="23">
        <v>0.46</v>
      </c>
      <c r="U508" s="23">
        <v>0.69</v>
      </c>
    </row>
    <row r="509" spans="1:21" x14ac:dyDescent="0.3">
      <c r="A509" s="49"/>
      <c r="B509" s="50">
        <v>41464.333333333299</v>
      </c>
      <c r="C509" s="51"/>
      <c r="D509" s="23">
        <v>-0.33</v>
      </c>
      <c r="E509" s="23">
        <v>2.06</v>
      </c>
      <c r="F509" s="23">
        <v>-6.07</v>
      </c>
      <c r="G509" s="54">
        <v>13.61</v>
      </c>
      <c r="H509" s="23">
        <v>0.3</v>
      </c>
      <c r="I509" s="23">
        <v>9.52</v>
      </c>
      <c r="J509" s="23"/>
      <c r="K509" s="23"/>
      <c r="L509" s="54"/>
      <c r="M509" s="54"/>
      <c r="N509" s="55"/>
      <c r="O509" s="54"/>
      <c r="P509" s="23">
        <v>2.88</v>
      </c>
      <c r="Q509" s="23">
        <v>25.94</v>
      </c>
      <c r="R509" s="54">
        <v>6.31</v>
      </c>
      <c r="S509" s="54">
        <v>28.68</v>
      </c>
      <c r="T509" s="23">
        <v>0.44</v>
      </c>
      <c r="U509" s="23">
        <v>0.45</v>
      </c>
    </row>
    <row r="510" spans="1:21" x14ac:dyDescent="0.3">
      <c r="A510" s="49"/>
      <c r="B510" s="50">
        <v>41471.333333333299</v>
      </c>
      <c r="C510" s="51"/>
      <c r="D510" s="23">
        <v>-0.18</v>
      </c>
      <c r="E510" s="23">
        <v>1.92</v>
      </c>
      <c r="F510" s="23">
        <v>-6.04</v>
      </c>
      <c r="G510" s="54">
        <v>13.53</v>
      </c>
      <c r="H510" s="23">
        <v>0.27</v>
      </c>
      <c r="I510" s="23">
        <v>9.5500000000000007</v>
      </c>
      <c r="J510" s="23"/>
      <c r="K510" s="23"/>
      <c r="L510" s="54"/>
      <c r="M510" s="54"/>
      <c r="N510" s="55"/>
      <c r="O510" s="54"/>
      <c r="P510" s="23">
        <v>2.93</v>
      </c>
      <c r="Q510" s="23">
        <v>25.68</v>
      </c>
      <c r="R510" s="54">
        <v>6.7</v>
      </c>
      <c r="S510" s="54">
        <v>29.34</v>
      </c>
      <c r="T510" s="23">
        <v>0.48</v>
      </c>
      <c r="U510" s="23">
        <v>0.31</v>
      </c>
    </row>
    <row r="511" spans="1:21" x14ac:dyDescent="0.3">
      <c r="A511" s="49"/>
      <c r="B511" s="50">
        <v>41475.333333333299</v>
      </c>
      <c r="C511" s="51"/>
      <c r="D511" s="23">
        <v>-0.76</v>
      </c>
      <c r="E511" s="23">
        <v>2.97</v>
      </c>
      <c r="F511" s="23">
        <v>-6.31</v>
      </c>
      <c r="G511" s="54">
        <v>14.67</v>
      </c>
      <c r="H511" s="23">
        <v>0.25</v>
      </c>
      <c r="I511" s="23">
        <v>10.38</v>
      </c>
      <c r="J511" s="23"/>
      <c r="K511" s="23"/>
      <c r="L511" s="54"/>
      <c r="M511" s="54"/>
      <c r="N511" s="55"/>
      <c r="O511" s="54"/>
      <c r="P511" s="23">
        <v>3.05</v>
      </c>
      <c r="Q511" s="23">
        <v>27.89</v>
      </c>
      <c r="R511" s="54">
        <v>6.25</v>
      </c>
      <c r="S511" s="54">
        <v>31</v>
      </c>
      <c r="T511" s="23">
        <v>0.81</v>
      </c>
      <c r="U511" s="23">
        <v>1.45</v>
      </c>
    </row>
    <row r="512" spans="1:21" x14ac:dyDescent="0.3">
      <c r="A512" s="49"/>
      <c r="B512" s="50">
        <v>41476.333333333299</v>
      </c>
      <c r="C512" s="51"/>
      <c r="D512" s="23">
        <v>-0.96</v>
      </c>
      <c r="E512" s="23">
        <v>3.47</v>
      </c>
      <c r="F512" s="23">
        <v>-6.53</v>
      </c>
      <c r="G512" s="54">
        <v>15.03</v>
      </c>
      <c r="H512" s="23">
        <v>0.27</v>
      </c>
      <c r="I512" s="23">
        <v>10.61</v>
      </c>
      <c r="J512" s="23"/>
      <c r="K512" s="23"/>
      <c r="L512" s="54"/>
      <c r="M512" s="54"/>
      <c r="N512" s="55"/>
      <c r="O512" s="54"/>
      <c r="P512" s="23">
        <v>3.08</v>
      </c>
      <c r="Q512" s="23">
        <v>28.2</v>
      </c>
      <c r="R512" s="54">
        <v>6.26</v>
      </c>
      <c r="S512" s="54">
        <v>32.14</v>
      </c>
      <c r="T512" s="23">
        <v>0.95</v>
      </c>
      <c r="U512" s="23">
        <v>2.0499999999999998</v>
      </c>
    </row>
    <row r="513" spans="1:21" x14ac:dyDescent="0.3">
      <c r="A513" s="49"/>
      <c r="B513" s="50">
        <v>41477.333333333299</v>
      </c>
      <c r="C513" s="51"/>
      <c r="D513" s="23">
        <v>-1.1200000000000001</v>
      </c>
      <c r="E513" s="23">
        <v>3.64</v>
      </c>
      <c r="F513" s="23">
        <v>-6.51</v>
      </c>
      <c r="G513" s="54">
        <v>15.24</v>
      </c>
      <c r="H513" s="23">
        <v>0.28000000000000003</v>
      </c>
      <c r="I513" s="23">
        <v>10.6</v>
      </c>
      <c r="J513" s="23"/>
      <c r="K513" s="23"/>
      <c r="L513" s="54"/>
      <c r="M513" s="54"/>
      <c r="N513" s="55"/>
      <c r="O513" s="54"/>
      <c r="P513" s="23">
        <v>3.33</v>
      </c>
      <c r="Q513" s="23">
        <v>28.44</v>
      </c>
      <c r="R513" s="54">
        <v>6.16</v>
      </c>
      <c r="S513" s="54">
        <v>32.28</v>
      </c>
      <c r="T513" s="23">
        <v>1.01</v>
      </c>
      <c r="U513" s="23">
        <v>2.2200000000000002</v>
      </c>
    </row>
    <row r="514" spans="1:21" x14ac:dyDescent="0.3">
      <c r="A514" s="49"/>
      <c r="B514" s="50">
        <v>41478.333333333299</v>
      </c>
      <c r="C514" s="51"/>
      <c r="D514" s="23">
        <v>-1.21</v>
      </c>
      <c r="E514" s="23">
        <v>3.71</v>
      </c>
      <c r="F514" s="23">
        <v>-6.6</v>
      </c>
      <c r="G514" s="54">
        <v>15.31</v>
      </c>
      <c r="H514" s="23">
        <v>0.33</v>
      </c>
      <c r="I514" s="23">
        <v>10.69</v>
      </c>
      <c r="J514" s="23"/>
      <c r="K514" s="23"/>
      <c r="L514" s="54"/>
      <c r="M514" s="54"/>
      <c r="N514" s="55"/>
      <c r="O514" s="54"/>
      <c r="P514" s="23">
        <v>3.18</v>
      </c>
      <c r="Q514" s="23">
        <v>28.48</v>
      </c>
      <c r="R514" s="54">
        <v>6.16</v>
      </c>
      <c r="S514" s="54">
        <v>32.36</v>
      </c>
      <c r="T514" s="23">
        <v>1.08</v>
      </c>
      <c r="U514" s="23">
        <v>2.34</v>
      </c>
    </row>
    <row r="515" spans="1:21" x14ac:dyDescent="0.3">
      <c r="A515" s="49"/>
      <c r="B515" s="50">
        <v>41479.333333333299</v>
      </c>
      <c r="C515" s="51"/>
      <c r="D515" s="23">
        <v>-1.3</v>
      </c>
      <c r="E515" s="23">
        <v>3.72</v>
      </c>
      <c r="F515" s="23">
        <v>-6.64</v>
      </c>
      <c r="G515" s="54">
        <v>15.31</v>
      </c>
      <c r="H515" s="23">
        <v>0.37</v>
      </c>
      <c r="I515" s="23">
        <v>10.78</v>
      </c>
      <c r="J515" s="23"/>
      <c r="K515" s="23"/>
      <c r="L515" s="54"/>
      <c r="M515" s="54"/>
      <c r="N515" s="55"/>
      <c r="O515" s="54"/>
      <c r="P515" s="23">
        <v>3.17</v>
      </c>
      <c r="Q515" s="23">
        <v>28.57</v>
      </c>
      <c r="R515" s="54">
        <v>6.18</v>
      </c>
      <c r="S515" s="54">
        <v>32.43</v>
      </c>
      <c r="T515" s="23">
        <v>1.1299999999999999</v>
      </c>
      <c r="U515" s="23">
        <v>2.4</v>
      </c>
    </row>
    <row r="516" spans="1:21" x14ac:dyDescent="0.3">
      <c r="A516" s="49"/>
      <c r="B516" s="50">
        <v>41480.333333333299</v>
      </c>
      <c r="C516" s="51"/>
      <c r="D516" s="23">
        <v>-1.4</v>
      </c>
      <c r="E516" s="23">
        <v>3.78</v>
      </c>
      <c r="F516" s="23">
        <v>-6.78</v>
      </c>
      <c r="G516" s="54">
        <v>15.35</v>
      </c>
      <c r="H516" s="23">
        <v>0.28000000000000003</v>
      </c>
      <c r="I516" s="23">
        <v>10.74</v>
      </c>
      <c r="J516" s="23"/>
      <c r="K516" s="23"/>
      <c r="L516" s="54"/>
      <c r="M516" s="54"/>
      <c r="N516" s="55"/>
      <c r="O516" s="54"/>
      <c r="P516" s="23">
        <v>3.21</v>
      </c>
      <c r="Q516" s="23">
        <v>28.64</v>
      </c>
      <c r="R516" s="54">
        <v>6.06</v>
      </c>
      <c r="S516" s="54">
        <v>32.46</v>
      </c>
      <c r="T516" s="23">
        <v>1.19</v>
      </c>
      <c r="U516" s="23">
        <v>2.46</v>
      </c>
    </row>
    <row r="517" spans="1:21" x14ac:dyDescent="0.3">
      <c r="A517" s="49"/>
      <c r="B517" s="50">
        <v>41481.333333333299</v>
      </c>
      <c r="C517" s="51"/>
      <c r="D517" s="23">
        <v>-1.41</v>
      </c>
      <c r="E517" s="23">
        <v>3.79</v>
      </c>
      <c r="F517" s="23">
        <v>-6.8</v>
      </c>
      <c r="G517" s="54">
        <v>15.3</v>
      </c>
      <c r="H517" s="23">
        <v>0.34</v>
      </c>
      <c r="I517" s="23">
        <v>10.82</v>
      </c>
      <c r="J517" s="23"/>
      <c r="K517" s="23"/>
      <c r="L517" s="54"/>
      <c r="M517" s="54"/>
      <c r="N517" s="55"/>
      <c r="O517" s="54"/>
      <c r="P517" s="23">
        <v>3.2</v>
      </c>
      <c r="Q517" s="23">
        <v>28.82</v>
      </c>
      <c r="R517" s="54">
        <v>5.98</v>
      </c>
      <c r="S517" s="54">
        <v>32.42</v>
      </c>
      <c r="T517" s="23">
        <v>1.18</v>
      </c>
      <c r="U517" s="23">
        <v>2.4700000000000002</v>
      </c>
    </row>
    <row r="518" spans="1:21" x14ac:dyDescent="0.3">
      <c r="A518" s="49"/>
      <c r="B518" s="50">
        <v>41482.333333333299</v>
      </c>
      <c r="C518" s="51"/>
      <c r="D518" s="23">
        <v>-1.45</v>
      </c>
      <c r="E518" s="23">
        <v>3.83</v>
      </c>
      <c r="F518" s="23">
        <v>-6.88</v>
      </c>
      <c r="G518" s="54">
        <v>15.31</v>
      </c>
      <c r="H518" s="23">
        <v>0.36</v>
      </c>
      <c r="I518" s="23">
        <v>10.85</v>
      </c>
      <c r="J518" s="23"/>
      <c r="K518" s="23"/>
      <c r="L518" s="54"/>
      <c r="M518" s="54"/>
      <c r="N518" s="55"/>
      <c r="O518" s="54"/>
      <c r="P518" s="23">
        <v>3.21</v>
      </c>
      <c r="Q518" s="23">
        <v>28.69</v>
      </c>
      <c r="R518" s="54">
        <v>6.03</v>
      </c>
      <c r="S518" s="54">
        <v>32.47</v>
      </c>
      <c r="T518" s="23">
        <v>1.18</v>
      </c>
      <c r="U518" s="23">
        <v>2.44</v>
      </c>
    </row>
    <row r="519" spans="1:21" x14ac:dyDescent="0.3">
      <c r="A519" s="49"/>
      <c r="B519" s="50">
        <v>41483.333333333299</v>
      </c>
      <c r="C519" s="51"/>
      <c r="D519" s="23">
        <v>-1.38</v>
      </c>
      <c r="E519" s="23">
        <v>3.83</v>
      </c>
      <c r="F519" s="23">
        <v>-6.79</v>
      </c>
      <c r="G519" s="54">
        <v>15.43</v>
      </c>
      <c r="H519" s="23">
        <v>0.34</v>
      </c>
      <c r="I519" s="23">
        <v>10.84</v>
      </c>
      <c r="J519" s="23"/>
      <c r="K519" s="23"/>
      <c r="L519" s="54"/>
      <c r="M519" s="54"/>
      <c r="N519" s="55"/>
      <c r="O519" s="54"/>
      <c r="P519" s="23">
        <v>3.19</v>
      </c>
      <c r="Q519" s="23">
        <v>28.79</v>
      </c>
      <c r="R519" s="54">
        <v>5.91</v>
      </c>
      <c r="S519" s="54">
        <v>32.44</v>
      </c>
      <c r="T519" s="23">
        <v>1.17</v>
      </c>
      <c r="U519" s="23">
        <v>2.4</v>
      </c>
    </row>
    <row r="520" spans="1:21" x14ac:dyDescent="0.3">
      <c r="A520" s="49"/>
      <c r="B520" s="50">
        <v>41484.333333333299</v>
      </c>
      <c r="C520" s="51"/>
      <c r="D520" s="23">
        <v>-1.41</v>
      </c>
      <c r="E520" s="23">
        <v>3.86</v>
      </c>
      <c r="F520" s="23">
        <v>-6.97</v>
      </c>
      <c r="G520" s="54">
        <v>15.31</v>
      </c>
      <c r="H520" s="23">
        <v>0.32</v>
      </c>
      <c r="I520" s="23">
        <v>10.76</v>
      </c>
      <c r="J520" s="23"/>
      <c r="K520" s="23"/>
      <c r="L520" s="54"/>
      <c r="M520" s="54"/>
      <c r="N520" s="55"/>
      <c r="O520" s="54"/>
      <c r="P520" s="23">
        <v>3.21</v>
      </c>
      <c r="Q520" s="23">
        <v>28.82</v>
      </c>
      <c r="R520" s="54">
        <v>6.05</v>
      </c>
      <c r="S520" s="54">
        <v>32.369999999999997</v>
      </c>
      <c r="T520" s="23">
        <v>1.17</v>
      </c>
      <c r="U520" s="23">
        <v>2.4300000000000002</v>
      </c>
    </row>
    <row r="521" spans="1:21" x14ac:dyDescent="0.3">
      <c r="A521" s="49"/>
      <c r="B521" s="50">
        <v>41485.333333333299</v>
      </c>
      <c r="C521" s="51"/>
      <c r="D521" s="23">
        <v>-1.48</v>
      </c>
      <c r="E521" s="23">
        <v>3.95</v>
      </c>
      <c r="F521" s="23">
        <v>-6.93</v>
      </c>
      <c r="G521" s="54">
        <v>15.25</v>
      </c>
      <c r="H521" s="23">
        <v>0.25</v>
      </c>
      <c r="I521" s="23">
        <v>10.89</v>
      </c>
      <c r="J521" s="23"/>
      <c r="K521" s="23"/>
      <c r="L521" s="54"/>
      <c r="M521" s="54"/>
      <c r="N521" s="55"/>
      <c r="O521" s="54"/>
      <c r="P521" s="23">
        <v>3.24</v>
      </c>
      <c r="Q521" s="23">
        <v>28.95</v>
      </c>
      <c r="R521" s="54">
        <v>6.08</v>
      </c>
      <c r="S521" s="54">
        <v>32.54</v>
      </c>
      <c r="T521" s="23">
        <v>1.25</v>
      </c>
      <c r="U521" s="23">
        <v>2.52</v>
      </c>
    </row>
    <row r="522" spans="1:21" x14ac:dyDescent="0.3">
      <c r="A522" s="49"/>
      <c r="B522" s="50">
        <v>41486.333333333299</v>
      </c>
      <c r="C522" s="51"/>
      <c r="D522" s="23">
        <v>-1.47</v>
      </c>
      <c r="E522" s="23">
        <v>3.83</v>
      </c>
      <c r="F522" s="23">
        <v>-6.87</v>
      </c>
      <c r="G522" s="54">
        <v>15.38</v>
      </c>
      <c r="H522" s="23">
        <v>0.32</v>
      </c>
      <c r="I522" s="23">
        <v>10.88</v>
      </c>
      <c r="J522" s="23"/>
      <c r="K522" s="23"/>
      <c r="L522" s="54"/>
      <c r="M522" s="54"/>
      <c r="N522" s="55"/>
      <c r="O522" s="54"/>
      <c r="P522" s="23">
        <v>3.22</v>
      </c>
      <c r="Q522" s="23">
        <v>28.93</v>
      </c>
      <c r="R522" s="54">
        <v>6.11</v>
      </c>
      <c r="S522" s="54">
        <v>32.49</v>
      </c>
      <c r="T522" s="23">
        <v>1.24</v>
      </c>
      <c r="U522" s="23">
        <v>2.4900000000000002</v>
      </c>
    </row>
    <row r="523" spans="1:21" x14ac:dyDescent="0.3">
      <c r="A523" s="49"/>
      <c r="B523" s="50">
        <v>41487.333333333299</v>
      </c>
      <c r="C523" s="51"/>
      <c r="D523" s="23">
        <v>-1.5</v>
      </c>
      <c r="E523" s="23">
        <v>3.84</v>
      </c>
      <c r="F523" s="23">
        <v>-7.01</v>
      </c>
      <c r="G523" s="54">
        <v>15.49</v>
      </c>
      <c r="H523" s="23">
        <v>0.3</v>
      </c>
      <c r="I523" s="23">
        <v>10.88</v>
      </c>
      <c r="J523" s="23"/>
      <c r="K523" s="23"/>
      <c r="L523" s="54"/>
      <c r="M523" s="54"/>
      <c r="N523" s="55"/>
      <c r="O523" s="54"/>
      <c r="P523" s="23">
        <v>3.25</v>
      </c>
      <c r="Q523" s="23">
        <v>28.92</v>
      </c>
      <c r="R523" s="54">
        <v>6.14</v>
      </c>
      <c r="S523" s="54">
        <v>32.520000000000003</v>
      </c>
      <c r="T523" s="23">
        <v>1.25</v>
      </c>
      <c r="U523" s="23">
        <v>2.52</v>
      </c>
    </row>
    <row r="524" spans="1:21" x14ac:dyDescent="0.3">
      <c r="A524" s="49"/>
      <c r="B524" s="50">
        <v>41488.333333333299</v>
      </c>
      <c r="C524" s="51"/>
      <c r="D524" s="23">
        <v>-1.54</v>
      </c>
      <c r="E524" s="23">
        <v>3.93</v>
      </c>
      <c r="F524" s="23">
        <v>-7.04</v>
      </c>
      <c r="G524" s="54">
        <v>15.46</v>
      </c>
      <c r="H524" s="23">
        <v>0.33</v>
      </c>
      <c r="I524" s="23">
        <v>10.93</v>
      </c>
      <c r="J524" s="23"/>
      <c r="K524" s="23"/>
      <c r="L524" s="54"/>
      <c r="M524" s="54"/>
      <c r="N524" s="55"/>
      <c r="O524" s="54"/>
      <c r="P524" s="23">
        <v>3.26</v>
      </c>
      <c r="Q524" s="23">
        <v>28.94</v>
      </c>
      <c r="R524" s="54">
        <v>6.09</v>
      </c>
      <c r="S524" s="54">
        <v>32.549999999999997</v>
      </c>
      <c r="T524" s="23">
        <v>1.29</v>
      </c>
      <c r="U524" s="23">
        <v>2.52</v>
      </c>
    </row>
    <row r="525" spans="1:21" x14ac:dyDescent="0.3">
      <c r="A525" s="49"/>
      <c r="B525" s="50">
        <v>41489.333333333299</v>
      </c>
      <c r="C525" s="51"/>
      <c r="D525" s="23">
        <v>-1.61</v>
      </c>
      <c r="E525" s="23">
        <v>3.93</v>
      </c>
      <c r="F525" s="23">
        <v>-7.15</v>
      </c>
      <c r="G525" s="54">
        <v>15.48</v>
      </c>
      <c r="H525" s="23">
        <v>0.28000000000000003</v>
      </c>
      <c r="I525" s="23">
        <v>10.85</v>
      </c>
      <c r="J525" s="23"/>
      <c r="K525" s="23"/>
      <c r="L525" s="54"/>
      <c r="M525" s="54"/>
      <c r="N525" s="55"/>
      <c r="O525" s="54"/>
      <c r="P525" s="23">
        <v>3.24</v>
      </c>
      <c r="Q525" s="23">
        <v>28.99</v>
      </c>
      <c r="R525" s="54">
        <v>6.12</v>
      </c>
      <c r="S525" s="54">
        <v>32.549999999999997</v>
      </c>
      <c r="T525" s="23">
        <v>1.32</v>
      </c>
      <c r="U525" s="23">
        <v>2.56</v>
      </c>
    </row>
    <row r="526" spans="1:21" x14ac:dyDescent="0.3">
      <c r="A526" s="49"/>
      <c r="B526" s="50">
        <v>41490.333333333299</v>
      </c>
      <c r="C526" s="51"/>
      <c r="D526" s="23">
        <v>-1.68</v>
      </c>
      <c r="E526" s="23">
        <v>3.92</v>
      </c>
      <c r="F526" s="23">
        <v>-7.24</v>
      </c>
      <c r="G526" s="54">
        <v>15.49</v>
      </c>
      <c r="H526" s="23">
        <v>0.27</v>
      </c>
      <c r="I526" s="23">
        <v>10.91</v>
      </c>
      <c r="J526" s="23"/>
      <c r="K526" s="23"/>
      <c r="L526" s="54"/>
      <c r="M526" s="54"/>
      <c r="N526" s="55"/>
      <c r="O526" s="54"/>
      <c r="P526" s="23">
        <v>3.31</v>
      </c>
      <c r="Q526" s="23">
        <v>29.07</v>
      </c>
      <c r="R526" s="54">
        <v>6.17</v>
      </c>
      <c r="S526" s="54">
        <v>32.58</v>
      </c>
      <c r="T526" s="23">
        <v>1.38</v>
      </c>
      <c r="U526" s="23">
        <v>2.59</v>
      </c>
    </row>
    <row r="527" spans="1:21" x14ac:dyDescent="0.3">
      <c r="A527" s="49"/>
      <c r="B527" s="50">
        <v>41491.333333333299</v>
      </c>
      <c r="C527" s="51"/>
      <c r="D527" s="23">
        <v>-1.67</v>
      </c>
      <c r="E527" s="23">
        <v>3.93</v>
      </c>
      <c r="F527" s="23">
        <v>-7.16</v>
      </c>
      <c r="G527" s="54">
        <v>15.35</v>
      </c>
      <c r="H527" s="23">
        <v>0.28999999999999998</v>
      </c>
      <c r="I527" s="23">
        <v>10.92</v>
      </c>
      <c r="J527" s="23"/>
      <c r="K527" s="23"/>
      <c r="L527" s="54"/>
      <c r="M527" s="54"/>
      <c r="N527" s="55"/>
      <c r="O527" s="54"/>
      <c r="P527" s="23">
        <v>3.3</v>
      </c>
      <c r="Q527" s="23">
        <v>29.11</v>
      </c>
      <c r="R527" s="54">
        <v>6.15</v>
      </c>
      <c r="S527" s="54">
        <v>32.6</v>
      </c>
      <c r="T527" s="23">
        <v>1.37</v>
      </c>
      <c r="U527" s="23">
        <v>2.5499999999999998</v>
      </c>
    </row>
    <row r="528" spans="1:21" x14ac:dyDescent="0.3">
      <c r="A528" s="49"/>
      <c r="B528" s="50">
        <v>41492.333333333299</v>
      </c>
      <c r="C528" s="51"/>
      <c r="D528" s="23">
        <v>-1.6</v>
      </c>
      <c r="E528" s="23">
        <v>3.89</v>
      </c>
      <c r="F528" s="23">
        <v>-7.04</v>
      </c>
      <c r="G528" s="54">
        <v>15.18</v>
      </c>
      <c r="H528" s="23">
        <v>0.32</v>
      </c>
      <c r="I528" s="23">
        <v>10.96</v>
      </c>
      <c r="J528" s="23"/>
      <c r="K528" s="23"/>
      <c r="L528" s="54"/>
      <c r="M528" s="54"/>
      <c r="N528" s="55"/>
      <c r="O528" s="54"/>
      <c r="P528" s="23">
        <v>3.29</v>
      </c>
      <c r="Q528" s="23">
        <v>29.09</v>
      </c>
      <c r="R528" s="54">
        <v>6.14</v>
      </c>
      <c r="S528" s="54">
        <v>32.619999999999997</v>
      </c>
      <c r="T528" s="23">
        <v>1.33</v>
      </c>
      <c r="U528" s="23">
        <v>2.48</v>
      </c>
    </row>
    <row r="529" spans="1:21" x14ac:dyDescent="0.3">
      <c r="A529" s="49"/>
      <c r="B529" s="50">
        <v>41493.333333333299</v>
      </c>
      <c r="C529" s="51"/>
      <c r="D529" s="23">
        <v>-1.56</v>
      </c>
      <c r="E529" s="23">
        <v>3.83</v>
      </c>
      <c r="F529" s="23">
        <v>-7.03</v>
      </c>
      <c r="G529" s="54">
        <v>15.12</v>
      </c>
      <c r="H529" s="23">
        <v>0.28999999999999998</v>
      </c>
      <c r="I529" s="23">
        <v>10.88</v>
      </c>
      <c r="J529" s="23"/>
      <c r="K529" s="23"/>
      <c r="L529" s="54"/>
      <c r="M529" s="54"/>
      <c r="N529" s="55"/>
      <c r="O529" s="54"/>
      <c r="P529" s="23">
        <v>3.31</v>
      </c>
      <c r="Q529" s="23">
        <v>29.02</v>
      </c>
      <c r="R529" s="54">
        <v>6.17</v>
      </c>
      <c r="S529" s="54">
        <v>32.56</v>
      </c>
      <c r="T529" s="23">
        <v>1.35</v>
      </c>
      <c r="U529" s="23">
        <v>2.4</v>
      </c>
    </row>
    <row r="530" spans="1:21" x14ac:dyDescent="0.3">
      <c r="A530" s="49"/>
      <c r="B530" s="50">
        <v>41494.333333333299</v>
      </c>
      <c r="C530" s="51"/>
      <c r="D530" s="23">
        <v>-1.57</v>
      </c>
      <c r="E530" s="23">
        <v>3.8</v>
      </c>
      <c r="F530" s="23">
        <v>-6.97</v>
      </c>
      <c r="G530" s="54">
        <v>15.43</v>
      </c>
      <c r="H530" s="23">
        <v>0.35</v>
      </c>
      <c r="I530" s="23">
        <v>10.89</v>
      </c>
      <c r="J530" s="23"/>
      <c r="K530" s="23"/>
      <c r="L530" s="54"/>
      <c r="M530" s="54"/>
      <c r="N530" s="55"/>
      <c r="O530" s="54"/>
      <c r="P530" s="23">
        <v>3.31</v>
      </c>
      <c r="Q530" s="23">
        <v>29</v>
      </c>
      <c r="R530" s="54">
        <v>6.18</v>
      </c>
      <c r="S530" s="54">
        <v>32.58</v>
      </c>
      <c r="T530" s="23">
        <v>1.34</v>
      </c>
      <c r="U530" s="23">
        <v>2.37</v>
      </c>
    </row>
    <row r="531" spans="1:21" x14ac:dyDescent="0.3">
      <c r="A531" s="49"/>
      <c r="B531" s="50">
        <v>41495.333333333299</v>
      </c>
      <c r="C531" s="51"/>
      <c r="D531" s="23">
        <v>-1.54</v>
      </c>
      <c r="E531" s="23">
        <v>3.87</v>
      </c>
      <c r="F531" s="23">
        <v>-7.07</v>
      </c>
      <c r="G531" s="54">
        <v>15.39</v>
      </c>
      <c r="H531" s="23">
        <v>0.32</v>
      </c>
      <c r="I531" s="23">
        <v>10.88</v>
      </c>
      <c r="J531" s="23"/>
      <c r="K531" s="23"/>
      <c r="L531" s="54"/>
      <c r="M531" s="54"/>
      <c r="N531" s="55"/>
      <c r="O531" s="54"/>
      <c r="P531" s="23">
        <v>3.26</v>
      </c>
      <c r="Q531" s="23">
        <v>28.96</v>
      </c>
      <c r="R531" s="54">
        <v>6.16</v>
      </c>
      <c r="S531" s="54">
        <v>32.54</v>
      </c>
      <c r="T531" s="23">
        <v>1.35</v>
      </c>
      <c r="U531" s="23">
        <v>2.39</v>
      </c>
    </row>
    <row r="532" spans="1:21" x14ac:dyDescent="0.3">
      <c r="A532" s="49"/>
      <c r="B532" s="50">
        <v>41496.333333333299</v>
      </c>
      <c r="C532" s="51"/>
      <c r="D532" s="23">
        <v>-1.46</v>
      </c>
      <c r="E532" s="23">
        <v>3.85</v>
      </c>
      <c r="F532" s="23">
        <v>-6.97</v>
      </c>
      <c r="G532" s="54">
        <v>15.39</v>
      </c>
      <c r="H532" s="23">
        <v>0.28999999999999998</v>
      </c>
      <c r="I532" s="23">
        <v>10.76</v>
      </c>
      <c r="J532" s="23"/>
      <c r="K532" s="23"/>
      <c r="L532" s="54"/>
      <c r="M532" s="54"/>
      <c r="N532" s="55"/>
      <c r="O532" s="54"/>
      <c r="P532" s="23">
        <v>3.25</v>
      </c>
      <c r="Q532" s="23">
        <v>28.93</v>
      </c>
      <c r="R532" s="54">
        <v>6.17</v>
      </c>
      <c r="S532" s="54">
        <v>32.4</v>
      </c>
      <c r="T532" s="23">
        <v>1.3</v>
      </c>
      <c r="U532" s="23">
        <v>2.2999999999999998</v>
      </c>
    </row>
    <row r="533" spans="1:21" x14ac:dyDescent="0.3">
      <c r="A533" s="49"/>
      <c r="B533" s="50">
        <v>41497.333333333299</v>
      </c>
      <c r="C533" s="51"/>
      <c r="D533" s="23">
        <v>-1.45</v>
      </c>
      <c r="E533" s="23">
        <v>3.81</v>
      </c>
      <c r="F533" s="23">
        <v>-7.04</v>
      </c>
      <c r="G533" s="54">
        <v>15.43</v>
      </c>
      <c r="H533" s="23">
        <v>0.32</v>
      </c>
      <c r="I533" s="23">
        <v>10.85</v>
      </c>
      <c r="J533" s="23"/>
      <c r="K533" s="23"/>
      <c r="L533" s="54"/>
      <c r="M533" s="54"/>
      <c r="N533" s="55"/>
      <c r="O533" s="54"/>
      <c r="P533" s="23">
        <v>3.24</v>
      </c>
      <c r="Q533" s="23">
        <v>28.87</v>
      </c>
      <c r="R533" s="54">
        <v>6.22</v>
      </c>
      <c r="S533" s="54">
        <v>32.46</v>
      </c>
      <c r="T533" s="23">
        <v>1.32</v>
      </c>
      <c r="U533" s="23">
        <v>2.27</v>
      </c>
    </row>
    <row r="534" spans="1:21" x14ac:dyDescent="0.3">
      <c r="A534" s="49"/>
      <c r="B534" s="50">
        <v>41498.333333333299</v>
      </c>
      <c r="C534" s="51"/>
      <c r="D534" s="23">
        <v>-1.48</v>
      </c>
      <c r="E534" s="23">
        <v>3.86</v>
      </c>
      <c r="F534" s="23">
        <v>-7.08</v>
      </c>
      <c r="G534" s="54">
        <v>15.32</v>
      </c>
      <c r="H534" s="23">
        <v>0.32</v>
      </c>
      <c r="I534" s="23">
        <v>10.85</v>
      </c>
      <c r="J534" s="23"/>
      <c r="K534" s="23"/>
      <c r="L534" s="54"/>
      <c r="M534" s="54"/>
      <c r="N534" s="55"/>
      <c r="O534" s="54"/>
      <c r="P534" s="23">
        <v>3.25</v>
      </c>
      <c r="Q534" s="23">
        <v>28.87</v>
      </c>
      <c r="R534" s="54">
        <v>6.2</v>
      </c>
      <c r="S534" s="54">
        <v>32.5</v>
      </c>
      <c r="T534" s="23">
        <v>1.31</v>
      </c>
      <c r="U534" s="23">
        <v>2.31</v>
      </c>
    </row>
    <row r="535" spans="1:21" x14ac:dyDescent="0.3">
      <c r="A535" s="49"/>
      <c r="B535" s="50">
        <v>41499.333333333299</v>
      </c>
      <c r="C535" s="51"/>
      <c r="D535" s="23">
        <v>-1.5</v>
      </c>
      <c r="E535" s="23">
        <v>3.92</v>
      </c>
      <c r="F535" s="23">
        <v>-7.09</v>
      </c>
      <c r="G535" s="54">
        <v>15.1</v>
      </c>
      <c r="H535" s="23">
        <v>0.35</v>
      </c>
      <c r="I535" s="23">
        <v>10.9</v>
      </c>
      <c r="J535" s="23"/>
      <c r="K535" s="23"/>
      <c r="L535" s="54"/>
      <c r="M535" s="54"/>
      <c r="N535" s="55"/>
      <c r="O535" s="54"/>
      <c r="P535" s="23">
        <v>3.26</v>
      </c>
      <c r="Q535" s="23">
        <v>28.91</v>
      </c>
      <c r="R535" s="54">
        <v>6.21</v>
      </c>
      <c r="S535" s="54">
        <v>32.44</v>
      </c>
      <c r="T535" s="23">
        <v>1.35</v>
      </c>
      <c r="U535" s="23">
        <v>2.35</v>
      </c>
    </row>
    <row r="536" spans="1:21" x14ac:dyDescent="0.3">
      <c r="A536" s="49"/>
      <c r="B536" s="50">
        <v>41500.333333333299</v>
      </c>
      <c r="C536" s="51"/>
      <c r="D536" s="23">
        <v>-1.54</v>
      </c>
      <c r="E536" s="23">
        <v>3.94</v>
      </c>
      <c r="F536" s="23">
        <v>-7.16</v>
      </c>
      <c r="G536" s="54">
        <v>15.34</v>
      </c>
      <c r="H536" s="23">
        <v>0.35</v>
      </c>
      <c r="I536" s="23">
        <v>10.88</v>
      </c>
      <c r="J536" s="23"/>
      <c r="K536" s="23"/>
      <c r="L536" s="54"/>
      <c r="M536" s="54"/>
      <c r="N536" s="55"/>
      <c r="O536" s="54"/>
      <c r="P536" s="23">
        <v>3.27</v>
      </c>
      <c r="Q536" s="23">
        <v>28.87</v>
      </c>
      <c r="R536" s="54">
        <v>6.22</v>
      </c>
      <c r="S536" s="54">
        <v>32.450000000000003</v>
      </c>
      <c r="T536" s="23">
        <v>1.37</v>
      </c>
      <c r="U536" s="23">
        <v>2.37</v>
      </c>
    </row>
    <row r="537" spans="1:21" x14ac:dyDescent="0.3">
      <c r="A537" s="49"/>
      <c r="B537" s="50">
        <v>41501.333333333299</v>
      </c>
      <c r="C537" s="51"/>
      <c r="D537" s="23">
        <v>-1.5</v>
      </c>
      <c r="E537" s="23">
        <v>3.87</v>
      </c>
      <c r="F537" s="23">
        <v>-7.03</v>
      </c>
      <c r="G537" s="54">
        <v>15</v>
      </c>
      <c r="H537" s="23">
        <v>0.34</v>
      </c>
      <c r="I537" s="23">
        <v>10.83</v>
      </c>
      <c r="J537" s="23"/>
      <c r="K537" s="23"/>
      <c r="L537" s="54"/>
      <c r="M537" s="54"/>
      <c r="N537" s="55"/>
      <c r="O537" s="54"/>
      <c r="P537" s="23">
        <v>3.25</v>
      </c>
      <c r="Q537" s="23">
        <v>28.86</v>
      </c>
      <c r="R537" s="54">
        <v>6.2</v>
      </c>
      <c r="S537" s="54">
        <v>32.369999999999997</v>
      </c>
      <c r="T537" s="23">
        <v>1.36</v>
      </c>
      <c r="U537" s="23">
        <v>2.36</v>
      </c>
    </row>
    <row r="538" spans="1:21" x14ac:dyDescent="0.3">
      <c r="A538" s="49"/>
      <c r="B538" s="50">
        <v>41502.333333333299</v>
      </c>
      <c r="C538" s="51"/>
      <c r="D538" s="23">
        <v>-1.48</v>
      </c>
      <c r="E538" s="23">
        <v>3.84</v>
      </c>
      <c r="F538" s="23">
        <v>-6.74</v>
      </c>
      <c r="G538" s="54">
        <v>14.93</v>
      </c>
      <c r="H538" s="23">
        <v>0.35</v>
      </c>
      <c r="I538" s="23">
        <v>10.82</v>
      </c>
      <c r="J538" s="23"/>
      <c r="K538" s="23"/>
      <c r="L538" s="54"/>
      <c r="M538" s="54"/>
      <c r="N538" s="55"/>
      <c r="O538" s="54"/>
      <c r="P538" s="23">
        <v>3.3</v>
      </c>
      <c r="Q538" s="23">
        <v>28.81</v>
      </c>
      <c r="R538" s="54">
        <v>6.24</v>
      </c>
      <c r="S538" s="54">
        <v>32.299999999999997</v>
      </c>
      <c r="T538" s="23">
        <v>1.36</v>
      </c>
      <c r="U538" s="23">
        <v>2.2799999999999998</v>
      </c>
    </row>
    <row r="539" spans="1:21" x14ac:dyDescent="0.3">
      <c r="A539" s="49"/>
      <c r="B539" s="50">
        <v>41503.333333333299</v>
      </c>
      <c r="C539" s="51"/>
      <c r="D539" s="23">
        <v>-1.42</v>
      </c>
      <c r="E539" s="23">
        <v>3.79</v>
      </c>
      <c r="F539" s="23">
        <v>-6.51</v>
      </c>
      <c r="G539" s="54">
        <v>14.6</v>
      </c>
      <c r="H539" s="23">
        <v>0.33</v>
      </c>
      <c r="I539" s="23">
        <v>10.8</v>
      </c>
      <c r="J539" s="23"/>
      <c r="K539" s="23"/>
      <c r="L539" s="54"/>
      <c r="M539" s="54"/>
      <c r="N539" s="55"/>
      <c r="O539" s="54"/>
      <c r="P539" s="23">
        <v>3.26</v>
      </c>
      <c r="Q539" s="23">
        <v>28.78</v>
      </c>
      <c r="R539" s="54">
        <v>6.22</v>
      </c>
      <c r="S539" s="54">
        <v>32.33</v>
      </c>
      <c r="T539" s="23">
        <v>1.35</v>
      </c>
      <c r="U539" s="23">
        <v>2.19</v>
      </c>
    </row>
    <row r="540" spans="1:21" x14ac:dyDescent="0.3">
      <c r="A540" s="49"/>
      <c r="B540" s="50">
        <v>41504.333333333299</v>
      </c>
      <c r="C540" s="51"/>
      <c r="D540" s="23">
        <v>-1.36</v>
      </c>
      <c r="E540" s="23">
        <v>3.74</v>
      </c>
      <c r="F540" s="23">
        <v>-6.82</v>
      </c>
      <c r="G540" s="54">
        <v>15.3</v>
      </c>
      <c r="H540" s="23">
        <v>0.27</v>
      </c>
      <c r="I540" s="23">
        <v>10.66</v>
      </c>
      <c r="J540" s="23"/>
      <c r="K540" s="23"/>
      <c r="L540" s="54"/>
      <c r="M540" s="54"/>
      <c r="N540" s="55"/>
      <c r="O540" s="54"/>
      <c r="P540" s="23">
        <v>3.21</v>
      </c>
      <c r="Q540" s="23">
        <v>28.78</v>
      </c>
      <c r="R540" s="54">
        <v>6.27</v>
      </c>
      <c r="S540" s="54">
        <v>32.159999999999997</v>
      </c>
      <c r="T540" s="23">
        <v>1.32</v>
      </c>
      <c r="U540" s="23">
        <v>2.08</v>
      </c>
    </row>
    <row r="541" spans="1:21" x14ac:dyDescent="0.3">
      <c r="A541" s="49"/>
      <c r="B541" s="50">
        <v>41505.333333333299</v>
      </c>
      <c r="C541" s="51"/>
      <c r="D541" s="23">
        <v>-1.35</v>
      </c>
      <c r="E541" s="23">
        <v>3.66</v>
      </c>
      <c r="F541" s="23">
        <v>-6.8</v>
      </c>
      <c r="G541" s="54">
        <v>15.3</v>
      </c>
      <c r="H541" s="23">
        <v>0.27</v>
      </c>
      <c r="I541" s="23">
        <v>10.75</v>
      </c>
      <c r="J541" s="23"/>
      <c r="K541" s="23"/>
      <c r="L541" s="54"/>
      <c r="M541" s="54"/>
      <c r="N541" s="55"/>
      <c r="O541" s="54"/>
      <c r="P541" s="23">
        <v>3.19</v>
      </c>
      <c r="Q541" s="23">
        <v>28.74</v>
      </c>
      <c r="R541" s="54">
        <v>6.27</v>
      </c>
      <c r="S541" s="54">
        <v>32.15</v>
      </c>
      <c r="T541" s="23">
        <v>1.29</v>
      </c>
      <c r="U541" s="23">
        <v>2.06</v>
      </c>
    </row>
    <row r="542" spans="1:21" x14ac:dyDescent="0.3">
      <c r="A542" s="49"/>
      <c r="B542" s="50">
        <v>41506.333333333299</v>
      </c>
      <c r="C542" s="51"/>
      <c r="D542" s="23">
        <v>-1.28</v>
      </c>
      <c r="E542" s="23">
        <v>3.53</v>
      </c>
      <c r="F542" s="23">
        <v>-6.67</v>
      </c>
      <c r="G542" s="54">
        <v>15.18</v>
      </c>
      <c r="H542" s="23">
        <v>0.26</v>
      </c>
      <c r="I542" s="23">
        <v>10.55</v>
      </c>
      <c r="J542" s="23"/>
      <c r="K542" s="23"/>
      <c r="L542" s="54"/>
      <c r="M542" s="54"/>
      <c r="N542" s="55"/>
      <c r="O542" s="54"/>
      <c r="P542" s="23">
        <v>3.21</v>
      </c>
      <c r="Q542" s="23">
        <v>28.79</v>
      </c>
      <c r="R542" s="54">
        <v>6.03</v>
      </c>
      <c r="S542" s="54">
        <v>32.07</v>
      </c>
      <c r="T542" s="23">
        <v>1.24</v>
      </c>
      <c r="U542" s="23">
        <v>1.97</v>
      </c>
    </row>
    <row r="543" spans="1:21" x14ac:dyDescent="0.3">
      <c r="A543" s="49"/>
      <c r="B543" s="50">
        <v>41507.333333333299</v>
      </c>
      <c r="C543" s="51"/>
      <c r="D543" s="23">
        <v>-1.23</v>
      </c>
      <c r="E543" s="23">
        <v>3.41</v>
      </c>
      <c r="F543" s="23">
        <v>-6.63</v>
      </c>
      <c r="G543" s="54">
        <v>15.18</v>
      </c>
      <c r="H543" s="23">
        <v>0.27</v>
      </c>
      <c r="I543" s="23">
        <v>10.5</v>
      </c>
      <c r="J543" s="23"/>
      <c r="K543" s="23"/>
      <c r="L543" s="54"/>
      <c r="M543" s="54"/>
      <c r="N543" s="55"/>
      <c r="O543" s="54"/>
      <c r="P543" s="23">
        <v>3.15</v>
      </c>
      <c r="Q543" s="23">
        <v>28.72</v>
      </c>
      <c r="R543" s="54">
        <v>5.81</v>
      </c>
      <c r="S543" s="54">
        <v>32.03</v>
      </c>
      <c r="T543" s="23">
        <v>1.23</v>
      </c>
      <c r="U543" s="23">
        <v>1.85</v>
      </c>
    </row>
    <row r="544" spans="1:21" x14ac:dyDescent="0.3">
      <c r="A544" s="49"/>
      <c r="B544" s="50">
        <v>41508.333333333299</v>
      </c>
      <c r="C544" s="51"/>
      <c r="D544" s="23">
        <v>-1.1499999999999999</v>
      </c>
      <c r="E544" s="23">
        <v>3.38</v>
      </c>
      <c r="F544" s="23">
        <v>-6.65</v>
      </c>
      <c r="G544" s="54">
        <v>14.98</v>
      </c>
      <c r="H544" s="23">
        <v>0.3</v>
      </c>
      <c r="I544" s="23">
        <v>10.47</v>
      </c>
      <c r="J544" s="23"/>
      <c r="K544" s="23"/>
      <c r="L544" s="54"/>
      <c r="M544" s="54"/>
      <c r="N544" s="55"/>
      <c r="O544" s="54"/>
      <c r="P544" s="23">
        <v>3.2</v>
      </c>
      <c r="Q544" s="23">
        <v>28.61</v>
      </c>
      <c r="R544" s="54">
        <v>6.19</v>
      </c>
      <c r="S544" s="54">
        <v>31.97</v>
      </c>
      <c r="T544" s="23">
        <v>1.19</v>
      </c>
      <c r="U544" s="23">
        <v>1.75</v>
      </c>
    </row>
    <row r="545" spans="1:21" x14ac:dyDescent="0.3">
      <c r="A545" s="49"/>
      <c r="B545" s="50">
        <v>41509.333333333299</v>
      </c>
      <c r="C545" s="51"/>
      <c r="D545" s="23">
        <v>-1.1499999999999999</v>
      </c>
      <c r="E545" s="23">
        <v>3.33</v>
      </c>
      <c r="F545" s="23">
        <v>-6.67</v>
      </c>
      <c r="G545" s="54">
        <v>15.01</v>
      </c>
      <c r="H545" s="23">
        <v>0.26</v>
      </c>
      <c r="I545" s="23">
        <v>10.48</v>
      </c>
      <c r="J545" s="23"/>
      <c r="K545" s="23"/>
      <c r="L545" s="54"/>
      <c r="M545" s="54"/>
      <c r="N545" s="55"/>
      <c r="O545" s="54"/>
      <c r="P545" s="23">
        <v>3.18</v>
      </c>
      <c r="Q545" s="23">
        <v>28.4</v>
      </c>
      <c r="R545" s="54">
        <v>6.37</v>
      </c>
      <c r="S545" s="54">
        <v>31.88</v>
      </c>
      <c r="T545" s="23">
        <v>1.19</v>
      </c>
      <c r="U545" s="23">
        <v>1.68</v>
      </c>
    </row>
    <row r="546" spans="1:21" x14ac:dyDescent="0.3">
      <c r="A546" s="49"/>
      <c r="B546" s="50">
        <v>41510.333333333299</v>
      </c>
      <c r="C546" s="51"/>
      <c r="D546" s="23">
        <v>-1.19</v>
      </c>
      <c r="E546" s="23">
        <v>3.35</v>
      </c>
      <c r="F546" s="23">
        <v>-6.67</v>
      </c>
      <c r="G546" s="54">
        <v>14.96</v>
      </c>
      <c r="H546" s="23">
        <v>0.28999999999999998</v>
      </c>
      <c r="I546" s="23">
        <v>10.54</v>
      </c>
      <c r="J546" s="23"/>
      <c r="K546" s="23"/>
      <c r="L546" s="54"/>
      <c r="M546" s="54"/>
      <c r="N546" s="55"/>
      <c r="O546" s="54"/>
      <c r="P546" s="23">
        <v>3.2</v>
      </c>
      <c r="Q546" s="23">
        <v>28.41</v>
      </c>
      <c r="R546" s="54">
        <v>6.38</v>
      </c>
      <c r="S546" s="54">
        <v>31.98</v>
      </c>
      <c r="T546" s="23">
        <v>1.18</v>
      </c>
      <c r="U546" s="23">
        <v>1.65</v>
      </c>
    </row>
    <row r="547" spans="1:21" x14ac:dyDescent="0.3">
      <c r="A547" s="49"/>
      <c r="B547" s="50">
        <v>41511.333333333299</v>
      </c>
      <c r="C547" s="51"/>
      <c r="D547" s="23">
        <v>-1.22</v>
      </c>
      <c r="E547" s="23">
        <v>3.62</v>
      </c>
      <c r="F547" s="23">
        <v>-6.79</v>
      </c>
      <c r="G547" s="54">
        <v>15.1</v>
      </c>
      <c r="H547" s="23">
        <v>0.32</v>
      </c>
      <c r="I547" s="23">
        <v>10.59</v>
      </c>
      <c r="J547" s="23"/>
      <c r="K547" s="23"/>
      <c r="L547" s="54"/>
      <c r="M547" s="54"/>
      <c r="N547" s="55"/>
      <c r="O547" s="54"/>
      <c r="P547" s="23">
        <v>3.18</v>
      </c>
      <c r="Q547" s="23">
        <v>28.48</v>
      </c>
      <c r="R547" s="54">
        <v>6.32</v>
      </c>
      <c r="S547" s="54">
        <v>32.01</v>
      </c>
      <c r="T547" s="23">
        <v>1.19</v>
      </c>
      <c r="U547" s="23">
        <v>1.71</v>
      </c>
    </row>
    <row r="548" spans="1:21" x14ac:dyDescent="0.3">
      <c r="A548" s="49"/>
      <c r="B548" s="50">
        <v>41512.333333333299</v>
      </c>
      <c r="C548" s="51"/>
      <c r="D548" s="23">
        <v>-1.23</v>
      </c>
      <c r="E548" s="23">
        <v>3.47</v>
      </c>
      <c r="F548" s="23">
        <v>-6.89</v>
      </c>
      <c r="G548" s="54">
        <v>15.04</v>
      </c>
      <c r="H548" s="23">
        <v>0.3</v>
      </c>
      <c r="I548" s="23">
        <v>10.57</v>
      </c>
      <c r="J548" s="23"/>
      <c r="K548" s="23"/>
      <c r="L548" s="54"/>
      <c r="M548" s="54"/>
      <c r="N548" s="55"/>
      <c r="O548" s="54"/>
      <c r="P548" s="23">
        <v>3.22</v>
      </c>
      <c r="Q548" s="23">
        <v>28.51</v>
      </c>
      <c r="R548" s="54">
        <v>6.33</v>
      </c>
      <c r="S548" s="54">
        <v>31.99</v>
      </c>
      <c r="T548" s="23">
        <v>1.19</v>
      </c>
      <c r="U548" s="23">
        <v>1.75</v>
      </c>
    </row>
    <row r="549" spans="1:21" x14ac:dyDescent="0.3">
      <c r="A549" s="49"/>
      <c r="B549" s="50">
        <v>41513.333333333299</v>
      </c>
      <c r="C549" s="51"/>
      <c r="D549" s="23">
        <v>-1.19</v>
      </c>
      <c r="E549" s="23">
        <v>3.49</v>
      </c>
      <c r="F549" s="23">
        <v>-6.73</v>
      </c>
      <c r="G549" s="54">
        <v>15</v>
      </c>
      <c r="H549" s="23">
        <v>0.25</v>
      </c>
      <c r="I549" s="23">
        <v>10.47</v>
      </c>
      <c r="J549" s="23"/>
      <c r="K549" s="23"/>
      <c r="L549" s="54"/>
      <c r="M549" s="54"/>
      <c r="N549" s="55"/>
      <c r="O549" s="54"/>
      <c r="P549" s="23">
        <v>3.23</v>
      </c>
      <c r="Q549" s="23">
        <v>28.46</v>
      </c>
      <c r="R549" s="54">
        <v>6.27</v>
      </c>
      <c r="S549" s="54">
        <v>31.86</v>
      </c>
      <c r="T549" s="23">
        <v>1.19</v>
      </c>
      <c r="U549" s="23">
        <v>1.71</v>
      </c>
    </row>
    <row r="550" spans="1:21" x14ac:dyDescent="0.3">
      <c r="A550" s="49"/>
      <c r="B550" s="50">
        <v>41514.333333333299</v>
      </c>
      <c r="C550" s="51"/>
      <c r="D550" s="23">
        <v>-1.23</v>
      </c>
      <c r="E550" s="23">
        <v>3.42</v>
      </c>
      <c r="F550" s="23">
        <v>-6.89</v>
      </c>
      <c r="G550" s="54">
        <v>15.02</v>
      </c>
      <c r="H550" s="23">
        <v>0.27</v>
      </c>
      <c r="I550" s="23">
        <v>10.52</v>
      </c>
      <c r="J550" s="23"/>
      <c r="K550" s="23"/>
      <c r="L550" s="54"/>
      <c r="M550" s="54"/>
      <c r="N550" s="55"/>
      <c r="O550" s="54"/>
      <c r="P550" s="23">
        <v>3.19</v>
      </c>
      <c r="Q550" s="23">
        <v>28.43</v>
      </c>
      <c r="R550" s="54">
        <v>6.37</v>
      </c>
      <c r="S550" s="54">
        <v>31.89</v>
      </c>
      <c r="T550" s="23">
        <v>1.19</v>
      </c>
      <c r="U550" s="23">
        <v>1.68</v>
      </c>
    </row>
    <row r="551" spans="1:21" x14ac:dyDescent="0.3">
      <c r="A551" s="49"/>
      <c r="B551" s="50">
        <v>41515.333333333299</v>
      </c>
      <c r="C551" s="51"/>
      <c r="D551" s="23">
        <v>-1.24</v>
      </c>
      <c r="E551" s="23">
        <v>3.42</v>
      </c>
      <c r="F551" s="23">
        <v>-6.89</v>
      </c>
      <c r="G551" s="54">
        <v>15</v>
      </c>
      <c r="H551" s="23">
        <v>0.28999999999999998</v>
      </c>
      <c r="I551" s="23">
        <v>10.52</v>
      </c>
      <c r="J551" s="23"/>
      <c r="K551" s="23"/>
      <c r="L551" s="54"/>
      <c r="M551" s="54"/>
      <c r="N551" s="55"/>
      <c r="O551" s="54"/>
      <c r="P551" s="23">
        <v>3.19</v>
      </c>
      <c r="Q551" s="23">
        <v>28.44</v>
      </c>
      <c r="R551" s="54">
        <v>6.35</v>
      </c>
      <c r="S551" s="54">
        <v>31.91</v>
      </c>
      <c r="T551" s="23">
        <v>1.23</v>
      </c>
      <c r="U551" s="23">
        <v>1.68</v>
      </c>
    </row>
    <row r="552" spans="1:21" x14ac:dyDescent="0.3">
      <c r="A552" s="49"/>
      <c r="B552" s="50">
        <v>41516.333333333299</v>
      </c>
      <c r="C552" s="51"/>
      <c r="D552" s="23">
        <v>-1.27</v>
      </c>
      <c r="E552" s="23">
        <v>3.49</v>
      </c>
      <c r="F552" s="23">
        <v>-6.93</v>
      </c>
      <c r="G552" s="54">
        <v>15.03</v>
      </c>
      <c r="H552" s="23">
        <v>0.32</v>
      </c>
      <c r="I552" s="23">
        <v>10.59</v>
      </c>
      <c r="J552" s="23"/>
      <c r="K552" s="23"/>
      <c r="L552" s="54"/>
      <c r="M552" s="54"/>
      <c r="N552" s="55"/>
      <c r="O552" s="54"/>
      <c r="P552" s="23">
        <v>3.2</v>
      </c>
      <c r="Q552" s="23">
        <v>28.5</v>
      </c>
      <c r="R552" s="54">
        <v>6.42</v>
      </c>
      <c r="S552" s="54">
        <v>32</v>
      </c>
      <c r="T552" s="23">
        <v>1.23</v>
      </c>
      <c r="U552" s="23">
        <v>1.73</v>
      </c>
    </row>
    <row r="553" spans="1:21" x14ac:dyDescent="0.3">
      <c r="A553" s="49"/>
      <c r="B553" s="50">
        <v>41517.333333333299</v>
      </c>
      <c r="C553" s="51"/>
      <c r="D553" s="23">
        <v>-1.26</v>
      </c>
      <c r="E553" s="23">
        <v>3.52</v>
      </c>
      <c r="F553" s="23">
        <v>-6.9</v>
      </c>
      <c r="G553" s="54">
        <v>15.07</v>
      </c>
      <c r="H553" s="23">
        <v>0.32</v>
      </c>
      <c r="I553" s="23">
        <v>10.59</v>
      </c>
      <c r="J553" s="23"/>
      <c r="K553" s="23"/>
      <c r="L553" s="54"/>
      <c r="M553" s="54"/>
      <c r="N553" s="55"/>
      <c r="O553" s="54"/>
      <c r="P553" s="23">
        <v>3.24</v>
      </c>
      <c r="Q553" s="23">
        <v>28.58</v>
      </c>
      <c r="R553" s="54">
        <v>6.38</v>
      </c>
      <c r="S553" s="54">
        <v>31.96</v>
      </c>
      <c r="T553" s="23">
        <v>1.24</v>
      </c>
      <c r="U553" s="23">
        <v>1.73</v>
      </c>
    </row>
    <row r="554" spans="1:21" x14ac:dyDescent="0.3">
      <c r="A554" s="49"/>
      <c r="B554" s="50">
        <v>41518.333333333299</v>
      </c>
      <c r="C554" s="51"/>
      <c r="D554" s="23">
        <v>-1.2</v>
      </c>
      <c r="E554" s="23">
        <v>3.4</v>
      </c>
      <c r="F554" s="23">
        <v>-6.83</v>
      </c>
      <c r="G554" s="54">
        <v>15.01</v>
      </c>
      <c r="H554" s="23">
        <v>0.32</v>
      </c>
      <c r="I554" s="23">
        <v>10.53</v>
      </c>
      <c r="J554" s="23"/>
      <c r="K554" s="23"/>
      <c r="L554" s="54"/>
      <c r="M554" s="54"/>
      <c r="N554" s="55"/>
      <c r="O554" s="54"/>
      <c r="P554" s="23">
        <v>3.23</v>
      </c>
      <c r="Q554" s="23">
        <v>28.53</v>
      </c>
      <c r="R554" s="54">
        <v>6.39</v>
      </c>
      <c r="S554" s="54">
        <v>31.92</v>
      </c>
      <c r="T554" s="23">
        <v>1.23</v>
      </c>
      <c r="U554" s="23">
        <v>1.7</v>
      </c>
    </row>
    <row r="555" spans="1:21" x14ac:dyDescent="0.3">
      <c r="A555" s="49"/>
      <c r="B555" s="50">
        <v>41519.333333333299</v>
      </c>
      <c r="C555" s="51"/>
      <c r="D555" s="23">
        <v>-1.1499999999999999</v>
      </c>
      <c r="E555" s="23">
        <v>3.41</v>
      </c>
      <c r="F555" s="23">
        <v>-6.85</v>
      </c>
      <c r="G555" s="54">
        <v>14.96</v>
      </c>
      <c r="H555" s="23">
        <v>0.32</v>
      </c>
      <c r="I555" s="23">
        <v>10.57</v>
      </c>
      <c r="J555" s="23"/>
      <c r="K555" s="23"/>
      <c r="L555" s="54"/>
      <c r="M555" s="54"/>
      <c r="N555" s="55"/>
      <c r="O555" s="54"/>
      <c r="P555" s="23">
        <v>3.24</v>
      </c>
      <c r="Q555" s="23">
        <v>28.46</v>
      </c>
      <c r="R555" s="54">
        <v>6.5</v>
      </c>
      <c r="S555" s="54">
        <v>31.92</v>
      </c>
      <c r="T555" s="23">
        <v>1.23</v>
      </c>
      <c r="U555" s="23">
        <v>1.63</v>
      </c>
    </row>
    <row r="556" spans="1:21" x14ac:dyDescent="0.3">
      <c r="A556" s="49"/>
      <c r="B556" s="50">
        <v>41520.333333333299</v>
      </c>
      <c r="C556" s="51"/>
      <c r="D556" s="23">
        <v>-1.06</v>
      </c>
      <c r="E556" s="23">
        <v>3.36</v>
      </c>
      <c r="F556" s="23">
        <v>-6.8</v>
      </c>
      <c r="G556" s="54">
        <v>14.97</v>
      </c>
      <c r="H556" s="23">
        <v>0.28999999999999998</v>
      </c>
      <c r="I556" s="23">
        <v>10.48</v>
      </c>
      <c r="J556" s="23"/>
      <c r="K556" s="23"/>
      <c r="L556" s="54"/>
      <c r="M556" s="54"/>
      <c r="N556" s="55"/>
      <c r="O556" s="54"/>
      <c r="P556" s="23">
        <v>3.23</v>
      </c>
      <c r="Q556" s="23">
        <v>28.41</v>
      </c>
      <c r="R556" s="54">
        <v>6.38</v>
      </c>
      <c r="S556" s="54">
        <v>31.86</v>
      </c>
      <c r="T556" s="23">
        <v>1.24</v>
      </c>
      <c r="U556" s="23">
        <v>1.57</v>
      </c>
    </row>
    <row r="557" spans="1:21" x14ac:dyDescent="0.3">
      <c r="A557" s="49"/>
      <c r="B557" s="50">
        <v>41521.333333333299</v>
      </c>
      <c r="C557" s="51"/>
      <c r="D557" s="23">
        <v>-1</v>
      </c>
      <c r="E557" s="23">
        <v>3.21</v>
      </c>
      <c r="F557" s="23">
        <v>-6.8</v>
      </c>
      <c r="G557" s="54">
        <v>14.85</v>
      </c>
      <c r="H557" s="23">
        <v>0.3</v>
      </c>
      <c r="I557" s="23">
        <v>10.43</v>
      </c>
      <c r="J557" s="23"/>
      <c r="K557" s="23"/>
      <c r="L557" s="54"/>
      <c r="M557" s="54"/>
      <c r="N557" s="55"/>
      <c r="O557" s="54"/>
      <c r="P557" s="23">
        <v>3.24</v>
      </c>
      <c r="Q557" s="23">
        <v>28.39</v>
      </c>
      <c r="R557" s="54">
        <v>6.49</v>
      </c>
      <c r="S557" s="54">
        <v>31.73</v>
      </c>
      <c r="T557" s="23">
        <v>1.1599999999999999</v>
      </c>
      <c r="U557" s="23">
        <v>1.43</v>
      </c>
    </row>
    <row r="558" spans="1:21" x14ac:dyDescent="0.3">
      <c r="A558" s="49"/>
      <c r="B558" s="50">
        <v>41522.333333333299</v>
      </c>
      <c r="C558" s="51"/>
      <c r="D558" s="23">
        <v>-1.4</v>
      </c>
      <c r="E558" s="23">
        <v>3.11</v>
      </c>
      <c r="F558" s="23">
        <v>-6.74</v>
      </c>
      <c r="G558" s="54">
        <v>14.76</v>
      </c>
      <c r="H558" s="23">
        <v>0.3</v>
      </c>
      <c r="I558" s="23">
        <v>10.32</v>
      </c>
      <c r="J558" s="23"/>
      <c r="K558" s="23"/>
      <c r="L558" s="54"/>
      <c r="M558" s="54"/>
      <c r="N558" s="55"/>
      <c r="O558" s="54"/>
      <c r="P558" s="23">
        <v>3.21</v>
      </c>
      <c r="Q558" s="23">
        <v>28.24</v>
      </c>
      <c r="R558" s="54">
        <v>6.51</v>
      </c>
      <c r="S558" s="54">
        <v>31.77</v>
      </c>
      <c r="T558" s="23">
        <v>1.1299999999999999</v>
      </c>
      <c r="U558" s="23">
        <v>1.31</v>
      </c>
    </row>
    <row r="559" spans="1:21" x14ac:dyDescent="0.3">
      <c r="A559" s="49"/>
      <c r="B559" s="50">
        <v>41523.333333333299</v>
      </c>
      <c r="C559" s="51"/>
      <c r="D559" s="23">
        <v>-0.92</v>
      </c>
      <c r="E559" s="23">
        <v>3.02</v>
      </c>
      <c r="F559" s="23">
        <v>-6.72</v>
      </c>
      <c r="G559" s="54">
        <v>14.65</v>
      </c>
      <c r="H559" s="23">
        <v>0.32</v>
      </c>
      <c r="I559" s="23">
        <v>10.25</v>
      </c>
      <c r="J559" s="23"/>
      <c r="K559" s="23"/>
      <c r="L559" s="54"/>
      <c r="M559" s="54"/>
      <c r="N559" s="55"/>
      <c r="O559" s="54"/>
      <c r="P559" s="23">
        <v>3.18</v>
      </c>
      <c r="Q559" s="23">
        <v>28.08</v>
      </c>
      <c r="R559" s="54">
        <v>6.58</v>
      </c>
      <c r="S559" s="54">
        <v>31.58</v>
      </c>
      <c r="T559" s="23">
        <v>1.07</v>
      </c>
      <c r="U559" s="23">
        <v>1.18</v>
      </c>
    </row>
    <row r="560" spans="1:21" x14ac:dyDescent="0.3">
      <c r="A560" s="49"/>
      <c r="B560" s="50">
        <v>41524.333333333299</v>
      </c>
      <c r="C560" s="51"/>
      <c r="D560" s="23">
        <v>-0.88</v>
      </c>
      <c r="E560" s="23">
        <v>3.05</v>
      </c>
      <c r="F560" s="23">
        <v>-6.66</v>
      </c>
      <c r="G560" s="54">
        <v>14.47</v>
      </c>
      <c r="H560" s="23">
        <v>0.27</v>
      </c>
      <c r="I560" s="23">
        <v>10.050000000000001</v>
      </c>
      <c r="J560" s="23"/>
      <c r="K560" s="23"/>
      <c r="L560" s="54"/>
      <c r="M560" s="54"/>
      <c r="N560" s="55"/>
      <c r="O560" s="54"/>
      <c r="P560" s="23">
        <v>3.09</v>
      </c>
      <c r="Q560" s="23">
        <v>27.99</v>
      </c>
      <c r="R560" s="54">
        <v>6.44</v>
      </c>
      <c r="S560" s="54">
        <v>31.48</v>
      </c>
      <c r="T560" s="23">
        <v>1.06</v>
      </c>
      <c r="U560" s="23">
        <v>1.06</v>
      </c>
    </row>
    <row r="561" spans="1:21" x14ac:dyDescent="0.3">
      <c r="A561" s="49"/>
      <c r="B561" s="50">
        <v>41525.333333333299</v>
      </c>
      <c r="C561" s="51"/>
      <c r="D561" s="23">
        <v>-0.87</v>
      </c>
      <c r="E561" s="23">
        <v>2.81</v>
      </c>
      <c r="F561" s="23">
        <v>-6.61</v>
      </c>
      <c r="G561" s="54">
        <v>14.44</v>
      </c>
      <c r="H561" s="23">
        <v>0.25</v>
      </c>
      <c r="I561" s="23">
        <v>9.99</v>
      </c>
      <c r="J561" s="23"/>
      <c r="K561" s="23"/>
      <c r="L561" s="54"/>
      <c r="M561" s="54"/>
      <c r="N561" s="55"/>
      <c r="O561" s="54"/>
      <c r="P561" s="23">
        <v>3.12</v>
      </c>
      <c r="Q561" s="23">
        <v>27.91</v>
      </c>
      <c r="R561" s="54">
        <v>6.42</v>
      </c>
      <c r="S561" s="54">
        <v>31.39</v>
      </c>
      <c r="T561" s="23">
        <v>1.04</v>
      </c>
      <c r="U561" s="23">
        <v>0.95</v>
      </c>
    </row>
    <row r="562" spans="1:21" x14ac:dyDescent="0.3">
      <c r="A562" s="49"/>
      <c r="B562" s="50">
        <v>41526.333333333299</v>
      </c>
      <c r="C562" s="51"/>
      <c r="D562" s="23">
        <v>-0.78</v>
      </c>
      <c r="E562" s="23">
        <v>2.81</v>
      </c>
      <c r="F562" s="23">
        <v>-6.71</v>
      </c>
      <c r="G562" s="54">
        <v>14.47</v>
      </c>
      <c r="H562" s="23">
        <v>0.33</v>
      </c>
      <c r="I562" s="23">
        <v>10.18</v>
      </c>
      <c r="J562" s="23"/>
      <c r="K562" s="23"/>
      <c r="L562" s="54"/>
      <c r="M562" s="54"/>
      <c r="N562" s="55"/>
      <c r="O562" s="54"/>
      <c r="P562" s="23">
        <v>3.15</v>
      </c>
      <c r="Q562" s="23">
        <v>27.93</v>
      </c>
      <c r="R562" s="54">
        <v>6.56</v>
      </c>
      <c r="S562" s="54">
        <v>31.34</v>
      </c>
      <c r="T562" s="23">
        <v>1.02</v>
      </c>
      <c r="U562" s="23">
        <v>0.96</v>
      </c>
    </row>
    <row r="563" spans="1:21" x14ac:dyDescent="0.3">
      <c r="A563" s="49"/>
      <c r="B563" s="50">
        <v>41527.333333333299</v>
      </c>
      <c r="C563" s="51"/>
      <c r="D563" s="23">
        <v>-0.82</v>
      </c>
      <c r="E563" s="23">
        <v>2.78</v>
      </c>
      <c r="F563" s="23">
        <v>-6.75</v>
      </c>
      <c r="G563" s="54">
        <v>14.45</v>
      </c>
      <c r="H563" s="23">
        <v>0.28000000000000003</v>
      </c>
      <c r="I563" s="23">
        <v>10.130000000000001</v>
      </c>
      <c r="J563" s="23"/>
      <c r="K563" s="23"/>
      <c r="L563" s="54"/>
      <c r="M563" s="54"/>
      <c r="N563" s="55"/>
      <c r="O563" s="54"/>
      <c r="P563" s="23">
        <v>3.18</v>
      </c>
      <c r="Q563" s="23">
        <v>27.79</v>
      </c>
      <c r="R563" s="54">
        <v>6.45</v>
      </c>
      <c r="S563" s="54">
        <v>31.55</v>
      </c>
      <c r="T563" s="23">
        <v>1.04</v>
      </c>
      <c r="U563" s="23">
        <v>0.88</v>
      </c>
    </row>
    <row r="564" spans="1:21" x14ac:dyDescent="0.3">
      <c r="A564" s="49"/>
      <c r="B564" s="50">
        <v>41528.333333333299</v>
      </c>
      <c r="C564" s="51"/>
      <c r="D564" s="23">
        <v>-0.88</v>
      </c>
      <c r="E564" s="23">
        <v>2.85</v>
      </c>
      <c r="F564" s="23">
        <v>-6.74</v>
      </c>
      <c r="G564" s="54">
        <v>14.37</v>
      </c>
      <c r="H564" s="23">
        <v>0.24</v>
      </c>
      <c r="I564" s="23">
        <v>10.02</v>
      </c>
      <c r="J564" s="23"/>
      <c r="K564" s="23"/>
      <c r="L564" s="54"/>
      <c r="M564" s="54"/>
      <c r="N564" s="55"/>
      <c r="O564" s="54"/>
      <c r="P564" s="23">
        <v>3.23</v>
      </c>
      <c r="Q564" s="23">
        <v>27.76</v>
      </c>
      <c r="R564" s="54">
        <v>6.58</v>
      </c>
      <c r="S564" s="54">
        <v>31.35</v>
      </c>
      <c r="T564" s="23">
        <v>1.04</v>
      </c>
      <c r="U564" s="23">
        <v>0.85</v>
      </c>
    </row>
    <row r="565" spans="1:21" x14ac:dyDescent="0.3">
      <c r="A565" s="49"/>
      <c r="B565" s="50">
        <v>41529.333333333299</v>
      </c>
      <c r="C565" s="51"/>
      <c r="D565" s="23">
        <v>-0.93</v>
      </c>
      <c r="E565" s="23">
        <v>2.89</v>
      </c>
      <c r="F565" s="23">
        <v>-6.75</v>
      </c>
      <c r="G565" s="54">
        <v>14.46</v>
      </c>
      <c r="H565" s="23">
        <v>0.31</v>
      </c>
      <c r="I565" s="23">
        <v>10.07</v>
      </c>
      <c r="J565" s="23"/>
      <c r="K565" s="23"/>
      <c r="L565" s="54"/>
      <c r="M565" s="54"/>
      <c r="N565" s="55"/>
      <c r="O565" s="54"/>
      <c r="P565" s="23">
        <v>3.12</v>
      </c>
      <c r="Q565" s="23">
        <v>27.8</v>
      </c>
      <c r="R565" s="54">
        <v>6.69</v>
      </c>
      <c r="S565" s="54">
        <v>31.39</v>
      </c>
      <c r="T565" s="23">
        <v>1.05</v>
      </c>
      <c r="U565" s="23">
        <v>0.86</v>
      </c>
    </row>
    <row r="566" spans="1:21" x14ac:dyDescent="0.3">
      <c r="A566" s="49"/>
      <c r="B566" s="50">
        <v>41530.333333333299</v>
      </c>
      <c r="C566" s="51"/>
      <c r="D566" s="23">
        <v>-0.77</v>
      </c>
      <c r="E566" s="23">
        <v>2.97</v>
      </c>
      <c r="F566" s="23">
        <v>-6.86</v>
      </c>
      <c r="G566" s="54">
        <v>14.4</v>
      </c>
      <c r="H566" s="23">
        <v>0.33</v>
      </c>
      <c r="I566" s="23">
        <v>10.119999999999999</v>
      </c>
      <c r="J566" s="23"/>
      <c r="K566" s="23"/>
      <c r="L566" s="54"/>
      <c r="M566" s="54"/>
      <c r="N566" s="55"/>
      <c r="O566" s="54"/>
      <c r="P566" s="23">
        <v>3.2</v>
      </c>
      <c r="Q566" s="23">
        <v>27.7</v>
      </c>
      <c r="R566" s="54">
        <v>6.59</v>
      </c>
      <c r="S566" s="54">
        <v>31.34</v>
      </c>
      <c r="T566" s="23">
        <v>1.08</v>
      </c>
      <c r="U566" s="23">
        <v>0.85</v>
      </c>
    </row>
    <row r="567" spans="1:21" x14ac:dyDescent="0.3">
      <c r="A567" s="49"/>
      <c r="B567" s="50">
        <v>41531.333333333299</v>
      </c>
      <c r="C567" s="51"/>
      <c r="D567" s="23">
        <v>-0.78</v>
      </c>
      <c r="E567" s="23">
        <v>3.04</v>
      </c>
      <c r="F567" s="23">
        <v>-6.69</v>
      </c>
      <c r="G567" s="54">
        <v>14.43</v>
      </c>
      <c r="H567" s="23">
        <v>0.3</v>
      </c>
      <c r="I567" s="23">
        <v>10.02</v>
      </c>
      <c r="J567" s="23"/>
      <c r="K567" s="23"/>
      <c r="L567" s="54"/>
      <c r="M567" s="54"/>
      <c r="N567" s="55"/>
      <c r="O567" s="54"/>
      <c r="P567" s="23">
        <v>3.11</v>
      </c>
      <c r="Q567" s="23">
        <v>27.78</v>
      </c>
      <c r="R567" s="54">
        <v>6.44</v>
      </c>
      <c r="S567" s="54">
        <v>31.3</v>
      </c>
      <c r="T567" s="23">
        <v>1.1100000000000001</v>
      </c>
      <c r="U567" s="23">
        <v>0.83</v>
      </c>
    </row>
    <row r="568" spans="1:21" x14ac:dyDescent="0.3">
      <c r="A568" s="49"/>
      <c r="B568" s="50">
        <v>41533.333333333299</v>
      </c>
      <c r="C568" s="51"/>
      <c r="D568" s="23">
        <v>-0.81</v>
      </c>
      <c r="E568" s="23">
        <v>3.04</v>
      </c>
      <c r="F568" s="23">
        <v>-6.8</v>
      </c>
      <c r="G568" s="54">
        <v>14.44</v>
      </c>
      <c r="H568" s="23">
        <v>0.32</v>
      </c>
      <c r="I568" s="23">
        <v>10.15</v>
      </c>
      <c r="J568" s="23"/>
      <c r="K568" s="23"/>
      <c r="L568" s="54"/>
      <c r="M568" s="54"/>
      <c r="N568" s="55"/>
      <c r="O568" s="54"/>
      <c r="P568" s="23">
        <v>3.17</v>
      </c>
      <c r="Q568" s="23">
        <v>27.74</v>
      </c>
      <c r="R568" s="54">
        <v>6.4</v>
      </c>
      <c r="S568" s="54">
        <v>31.31</v>
      </c>
      <c r="T568" s="23">
        <v>1.07</v>
      </c>
      <c r="U568" s="23">
        <v>0.86</v>
      </c>
    </row>
    <row r="569" spans="1:21" x14ac:dyDescent="0.3">
      <c r="A569" s="49"/>
      <c r="B569" s="50">
        <v>41534.333333333299</v>
      </c>
      <c r="C569" s="51"/>
      <c r="D569" s="23">
        <v>-0.84</v>
      </c>
      <c r="E569" s="23">
        <v>3.12</v>
      </c>
      <c r="F569" s="23">
        <v>-6.7</v>
      </c>
      <c r="G569" s="54">
        <v>14.4</v>
      </c>
      <c r="H569" s="23">
        <v>0.28999999999999998</v>
      </c>
      <c r="I569" s="23">
        <v>10.08</v>
      </c>
      <c r="J569" s="23"/>
      <c r="K569" s="23"/>
      <c r="L569" s="54"/>
      <c r="M569" s="54"/>
      <c r="N569" s="55"/>
      <c r="O569" s="54"/>
      <c r="P569" s="23">
        <v>3.14</v>
      </c>
      <c r="Q569" s="23">
        <v>27.81</v>
      </c>
      <c r="R569" s="54">
        <v>6.53</v>
      </c>
      <c r="S569" s="54">
        <v>31.33</v>
      </c>
      <c r="T569" s="23">
        <v>1.07</v>
      </c>
      <c r="U569" s="23">
        <v>0.87</v>
      </c>
    </row>
    <row r="570" spans="1:21" x14ac:dyDescent="0.3">
      <c r="A570" s="49"/>
      <c r="B570" s="50">
        <v>41535.333333333299</v>
      </c>
      <c r="C570" s="51"/>
      <c r="D570" s="23">
        <v>-0.82</v>
      </c>
      <c r="E570" s="23">
        <v>3.07</v>
      </c>
      <c r="F570" s="23">
        <v>-6.78</v>
      </c>
      <c r="G570" s="54">
        <v>14.47</v>
      </c>
      <c r="H570" s="23">
        <v>0.28000000000000003</v>
      </c>
      <c r="I570" s="23">
        <v>10.119999999999999</v>
      </c>
      <c r="J570" s="23"/>
      <c r="K570" s="23"/>
      <c r="L570" s="54"/>
      <c r="M570" s="54"/>
      <c r="N570" s="55"/>
      <c r="O570" s="54"/>
      <c r="P570" s="23">
        <v>3.19</v>
      </c>
      <c r="Q570" s="23">
        <v>27.73</v>
      </c>
      <c r="R570" s="54">
        <v>6.56</v>
      </c>
      <c r="S570" s="54">
        <v>31.39</v>
      </c>
      <c r="T570" s="23">
        <v>1.06</v>
      </c>
      <c r="U570" s="23">
        <v>0.87</v>
      </c>
    </row>
    <row r="571" spans="1:21" x14ac:dyDescent="0.3">
      <c r="A571" s="49"/>
      <c r="B571" s="50">
        <v>41536.333333333299</v>
      </c>
      <c r="C571" s="51"/>
      <c r="D571" s="23">
        <v>-0.87</v>
      </c>
      <c r="E571" s="23">
        <v>3.11</v>
      </c>
      <c r="F571" s="23">
        <v>-6.79</v>
      </c>
      <c r="G571" s="54">
        <v>14.44</v>
      </c>
      <c r="H571" s="23">
        <v>0.23</v>
      </c>
      <c r="I571" s="23">
        <v>10.130000000000001</v>
      </c>
      <c r="J571" s="23"/>
      <c r="K571" s="23"/>
      <c r="L571" s="54"/>
      <c r="M571" s="54"/>
      <c r="N571" s="55"/>
      <c r="O571" s="54"/>
      <c r="P571" s="23">
        <v>3.15</v>
      </c>
      <c r="Q571" s="23">
        <v>27.76</v>
      </c>
      <c r="R571" s="54">
        <v>6.56</v>
      </c>
      <c r="S571" s="54">
        <v>31.44</v>
      </c>
      <c r="T571" s="23">
        <v>1.17</v>
      </c>
      <c r="U571" s="23">
        <v>0.88</v>
      </c>
    </row>
    <row r="572" spans="1:21" x14ac:dyDescent="0.3">
      <c r="A572" s="49"/>
      <c r="B572" s="50">
        <v>41537.333333333299</v>
      </c>
      <c r="C572" s="51"/>
      <c r="D572" s="23">
        <v>-0.99</v>
      </c>
      <c r="E572" s="23">
        <v>3.3</v>
      </c>
      <c r="F572" s="23">
        <v>-6.87</v>
      </c>
      <c r="G572" s="54">
        <v>14.71</v>
      </c>
      <c r="H572" s="23">
        <v>0.28000000000000003</v>
      </c>
      <c r="I572" s="23">
        <v>10.3</v>
      </c>
      <c r="J572" s="23"/>
      <c r="K572" s="23"/>
      <c r="L572" s="54"/>
      <c r="M572" s="54"/>
      <c r="N572" s="55"/>
      <c r="O572" s="54"/>
      <c r="P572" s="23">
        <v>3.21</v>
      </c>
      <c r="Q572" s="23">
        <v>28.02</v>
      </c>
      <c r="R572" s="54">
        <v>6.96</v>
      </c>
      <c r="S572" s="54">
        <v>31.25</v>
      </c>
      <c r="T572" s="23">
        <v>1.26</v>
      </c>
      <c r="U572" s="23">
        <v>1.04</v>
      </c>
    </row>
    <row r="573" spans="1:21" x14ac:dyDescent="0.3">
      <c r="A573" s="49"/>
      <c r="B573" s="50">
        <v>41538.333333333299</v>
      </c>
      <c r="C573" s="51"/>
      <c r="D573" s="23">
        <v>-1.24</v>
      </c>
      <c r="E573" s="23">
        <v>3.81</v>
      </c>
      <c r="F573" s="23">
        <v>-7.05</v>
      </c>
      <c r="G573" s="54">
        <v>15.21</v>
      </c>
      <c r="H573" s="23">
        <v>0.24</v>
      </c>
      <c r="I573" s="23">
        <v>10.59</v>
      </c>
      <c r="J573" s="23"/>
      <c r="K573" s="23"/>
      <c r="L573" s="54"/>
      <c r="M573" s="54"/>
      <c r="N573" s="55"/>
      <c r="O573" s="54"/>
      <c r="P573" s="23">
        <v>3.28</v>
      </c>
      <c r="Q573" s="23">
        <v>28.62</v>
      </c>
      <c r="R573" s="54">
        <v>6.95</v>
      </c>
      <c r="S573" s="54">
        <v>31.67</v>
      </c>
      <c r="T573" s="23">
        <v>1.26</v>
      </c>
      <c r="U573" s="23">
        <v>1.63</v>
      </c>
    </row>
    <row r="574" spans="1:21" x14ac:dyDescent="0.3">
      <c r="A574" s="49"/>
      <c r="B574" s="50">
        <v>41539.333333333299</v>
      </c>
      <c r="C574" s="51"/>
      <c r="D574" s="23">
        <v>-1.45</v>
      </c>
      <c r="E574" s="23">
        <v>4.25</v>
      </c>
      <c r="F574" s="23">
        <v>-7.1</v>
      </c>
      <c r="G574" s="54">
        <v>15.66</v>
      </c>
      <c r="H574" s="23">
        <v>0.25</v>
      </c>
      <c r="I574" s="23">
        <v>10.79</v>
      </c>
      <c r="J574" s="23"/>
      <c r="K574" s="23"/>
      <c r="L574" s="54"/>
      <c r="M574" s="54"/>
      <c r="N574" s="55"/>
      <c r="O574" s="54"/>
      <c r="P574" s="23">
        <v>3.35</v>
      </c>
      <c r="Q574" s="23">
        <v>29.18</v>
      </c>
      <c r="R574" s="54">
        <v>6.53</v>
      </c>
      <c r="S574" s="54">
        <v>32.26</v>
      </c>
      <c r="T574" s="23">
        <v>1.43</v>
      </c>
      <c r="U574" s="23">
        <v>2.3199999999999998</v>
      </c>
    </row>
    <row r="575" spans="1:21" x14ac:dyDescent="0.3">
      <c r="A575" s="49"/>
      <c r="B575" s="50">
        <v>41540.333333333299</v>
      </c>
      <c r="C575" s="51"/>
      <c r="D575" s="23">
        <v>-1.54</v>
      </c>
      <c r="E575" s="23">
        <v>4.34</v>
      </c>
      <c r="F575" s="23">
        <v>-7.23</v>
      </c>
      <c r="G575" s="54">
        <v>15.78</v>
      </c>
      <c r="H575" s="23">
        <v>0.28999999999999998</v>
      </c>
      <c r="I575" s="23">
        <v>10.93</v>
      </c>
      <c r="J575" s="23"/>
      <c r="K575" s="23"/>
      <c r="L575" s="54"/>
      <c r="M575" s="54"/>
      <c r="N575" s="55"/>
      <c r="O575" s="54"/>
      <c r="P575" s="23">
        <v>3.31</v>
      </c>
      <c r="Q575" s="23">
        <v>29.25</v>
      </c>
      <c r="R575" s="54">
        <v>6.26</v>
      </c>
      <c r="S575" s="54">
        <v>32.549999999999997</v>
      </c>
      <c r="T575" s="23">
        <v>1.55</v>
      </c>
      <c r="U575" s="23">
        <v>2.4</v>
      </c>
    </row>
    <row r="576" spans="1:21" x14ac:dyDescent="0.3">
      <c r="A576" s="49"/>
      <c r="B576" s="50">
        <v>41541.333333333299</v>
      </c>
      <c r="C576" s="51"/>
      <c r="D576" s="23">
        <v>-1.6</v>
      </c>
      <c r="E576" s="23">
        <v>4.37</v>
      </c>
      <c r="F576" s="23">
        <v>-7.27</v>
      </c>
      <c r="G576" s="54">
        <v>15.66</v>
      </c>
      <c r="H576" s="23">
        <v>0.3</v>
      </c>
      <c r="I576" s="23">
        <v>11</v>
      </c>
      <c r="J576" s="23"/>
      <c r="K576" s="23"/>
      <c r="L576" s="54"/>
      <c r="M576" s="54"/>
      <c r="N576" s="55"/>
      <c r="O576" s="54"/>
      <c r="P576" s="23">
        <v>3.34</v>
      </c>
      <c r="Q576" s="23">
        <v>29.25</v>
      </c>
      <c r="R576" s="54">
        <v>6.34</v>
      </c>
      <c r="S576" s="54">
        <v>32.53</v>
      </c>
      <c r="T576" s="23">
        <v>1.57</v>
      </c>
      <c r="U576" s="23">
        <v>2.44</v>
      </c>
    </row>
    <row r="577" spans="1:21" x14ac:dyDescent="0.3">
      <c r="A577" s="49"/>
      <c r="B577" s="50">
        <v>41542.333333333299</v>
      </c>
      <c r="C577" s="51"/>
      <c r="D577" s="23">
        <v>-1.96</v>
      </c>
      <c r="E577" s="23">
        <v>4.13</v>
      </c>
      <c r="F577" s="23">
        <v>-7.33</v>
      </c>
      <c r="G577" s="54">
        <v>15.59</v>
      </c>
      <c r="H577" s="23">
        <v>0.28999999999999998</v>
      </c>
      <c r="I577" s="23">
        <v>10.99</v>
      </c>
      <c r="J577" s="23"/>
      <c r="K577" s="23"/>
      <c r="L577" s="54"/>
      <c r="M577" s="54"/>
      <c r="N577" s="55"/>
      <c r="O577" s="54"/>
      <c r="P577" s="23">
        <v>3.33</v>
      </c>
      <c r="Q577" s="23">
        <v>29.33</v>
      </c>
      <c r="R577" s="54">
        <v>6.27</v>
      </c>
      <c r="S577" s="54">
        <v>32.590000000000003</v>
      </c>
      <c r="T577" s="23">
        <v>1.68</v>
      </c>
      <c r="U577" s="23">
        <v>2.5099999999999998</v>
      </c>
    </row>
    <row r="578" spans="1:21" x14ac:dyDescent="0.3">
      <c r="A578" s="49"/>
      <c r="B578" s="50">
        <v>41543.333333333299</v>
      </c>
      <c r="C578" s="51"/>
      <c r="D578" s="23">
        <v>-1.91</v>
      </c>
      <c r="E578" s="23">
        <v>4.09</v>
      </c>
      <c r="F578" s="23">
        <v>-7.25</v>
      </c>
      <c r="G578" s="54">
        <v>15.54</v>
      </c>
      <c r="H578" s="23">
        <v>0.33</v>
      </c>
      <c r="I578" s="23">
        <v>10.96</v>
      </c>
      <c r="J578" s="23"/>
      <c r="K578" s="23"/>
      <c r="L578" s="54"/>
      <c r="M578" s="54"/>
      <c r="N578" s="55"/>
      <c r="O578" s="54"/>
      <c r="P578" s="23">
        <v>3.38</v>
      </c>
      <c r="Q578" s="23">
        <v>29.3</v>
      </c>
      <c r="R578" s="54">
        <v>6.31</v>
      </c>
      <c r="S578" s="54">
        <v>32.44</v>
      </c>
      <c r="T578" s="23">
        <v>1.62</v>
      </c>
      <c r="U578" s="23">
        <v>2.4500000000000002</v>
      </c>
    </row>
    <row r="579" spans="1:21" x14ac:dyDescent="0.3">
      <c r="A579" s="49"/>
      <c r="B579" s="50">
        <v>41544.333333333299</v>
      </c>
      <c r="C579" s="51"/>
      <c r="D579" s="23">
        <v>-1.89</v>
      </c>
      <c r="E579" s="23">
        <v>4.0599999999999996</v>
      </c>
      <c r="F579" s="23">
        <v>-7.36</v>
      </c>
      <c r="G579" s="54">
        <v>15.57</v>
      </c>
      <c r="H579" s="23">
        <v>0.3</v>
      </c>
      <c r="I579" s="23">
        <v>10.97</v>
      </c>
      <c r="J579" s="23"/>
      <c r="K579" s="23"/>
      <c r="L579" s="54"/>
      <c r="M579" s="54"/>
      <c r="N579" s="55"/>
      <c r="O579" s="54"/>
      <c r="P579" s="23">
        <v>3.41</v>
      </c>
      <c r="Q579" s="23">
        <v>29.39</v>
      </c>
      <c r="R579" s="54">
        <v>6.44</v>
      </c>
      <c r="S579" s="54">
        <v>32.229999999999997</v>
      </c>
      <c r="T579" s="23">
        <v>1.65</v>
      </c>
      <c r="U579" s="23">
        <v>2.44</v>
      </c>
    </row>
    <row r="580" spans="1:21" x14ac:dyDescent="0.3">
      <c r="A580" s="49"/>
      <c r="B580" s="50">
        <v>41545.333333333299</v>
      </c>
      <c r="C580" s="51"/>
      <c r="D580" s="23">
        <v>-1.88</v>
      </c>
      <c r="E580" s="23">
        <v>4.03</v>
      </c>
      <c r="F580" s="23">
        <v>-7.37</v>
      </c>
      <c r="G580" s="54">
        <v>15.58</v>
      </c>
      <c r="H580" s="23">
        <v>0.28999999999999998</v>
      </c>
      <c r="I580" s="23">
        <v>11</v>
      </c>
      <c r="J580" s="23"/>
      <c r="K580" s="23"/>
      <c r="L580" s="54"/>
      <c r="M580" s="54"/>
      <c r="N580" s="55"/>
      <c r="O580" s="54"/>
      <c r="P580" s="23">
        <v>3.34</v>
      </c>
      <c r="Q580" s="23">
        <v>29.35</v>
      </c>
      <c r="R580" s="54">
        <v>6.24</v>
      </c>
      <c r="S580" s="54">
        <v>32.369999999999997</v>
      </c>
      <c r="T580" s="23">
        <v>1.61</v>
      </c>
      <c r="U580" s="23">
        <v>2.39</v>
      </c>
    </row>
    <row r="581" spans="1:21" x14ac:dyDescent="0.3">
      <c r="A581" s="49"/>
      <c r="B581" s="50">
        <v>41546.333333333299</v>
      </c>
      <c r="C581" s="51"/>
      <c r="D581" s="23">
        <v>-1.83</v>
      </c>
      <c r="E581" s="23">
        <v>4.0199999999999996</v>
      </c>
      <c r="F581" s="23">
        <v>-7.38</v>
      </c>
      <c r="G581" s="54">
        <v>15.58</v>
      </c>
      <c r="H581" s="23">
        <v>0.24</v>
      </c>
      <c r="I581" s="23">
        <v>10.96</v>
      </c>
      <c r="J581" s="23"/>
      <c r="K581" s="23"/>
      <c r="L581" s="54"/>
      <c r="M581" s="54"/>
      <c r="N581" s="55"/>
      <c r="O581" s="54"/>
      <c r="P581" s="23">
        <v>3.37</v>
      </c>
      <c r="Q581" s="23">
        <v>29.32</v>
      </c>
      <c r="R581" s="54">
        <v>6.27</v>
      </c>
      <c r="S581" s="54">
        <v>32.409999999999997</v>
      </c>
      <c r="T581" s="23">
        <v>1.65</v>
      </c>
      <c r="U581" s="23">
        <v>2.38</v>
      </c>
    </row>
    <row r="582" spans="1:21" x14ac:dyDescent="0.3">
      <c r="A582" s="49"/>
      <c r="B582" s="50">
        <v>41547.333333333299</v>
      </c>
      <c r="C582" s="51"/>
      <c r="D582" s="23">
        <v>-1.91</v>
      </c>
      <c r="E582" s="23">
        <v>3.99</v>
      </c>
      <c r="F582" s="23">
        <v>-7.49</v>
      </c>
      <c r="G582" s="54">
        <v>15.55</v>
      </c>
      <c r="H582" s="23">
        <v>0.28999999999999998</v>
      </c>
      <c r="I582" s="23">
        <v>11.01</v>
      </c>
      <c r="J582" s="23"/>
      <c r="K582" s="23"/>
      <c r="L582" s="54"/>
      <c r="M582" s="54"/>
      <c r="N582" s="55"/>
      <c r="O582" s="54"/>
      <c r="P582" s="23">
        <v>3.31</v>
      </c>
      <c r="Q582" s="23">
        <v>29.33</v>
      </c>
      <c r="R582" s="54">
        <v>6.26</v>
      </c>
      <c r="S582" s="54">
        <v>32.47</v>
      </c>
      <c r="T582" s="23">
        <v>1.65</v>
      </c>
      <c r="U582" s="23">
        <v>2.4300000000000002</v>
      </c>
    </row>
    <row r="583" spans="1:21" x14ac:dyDescent="0.3">
      <c r="A583" s="49"/>
      <c r="B583" s="50">
        <v>41548.333333333299</v>
      </c>
      <c r="C583" s="51"/>
      <c r="D583" s="23">
        <v>-1.92</v>
      </c>
      <c r="E583" s="23">
        <v>4</v>
      </c>
      <c r="F583" s="23">
        <v>-7.49</v>
      </c>
      <c r="G583" s="54">
        <v>15.7</v>
      </c>
      <c r="H583" s="23">
        <v>0.3</v>
      </c>
      <c r="I583" s="23">
        <v>11.01</v>
      </c>
      <c r="J583" s="23"/>
      <c r="K583" s="23"/>
      <c r="L583" s="54"/>
      <c r="M583" s="54"/>
      <c r="N583" s="55"/>
      <c r="O583" s="54"/>
      <c r="P583" s="23">
        <v>3.36</v>
      </c>
      <c r="Q583" s="23">
        <v>29.45</v>
      </c>
      <c r="R583" s="54">
        <v>6.24</v>
      </c>
      <c r="S583" s="54">
        <v>32.409999999999997</v>
      </c>
      <c r="T583" s="23">
        <v>1.71</v>
      </c>
      <c r="U583" s="23">
        <v>2.4300000000000002</v>
      </c>
    </row>
    <row r="584" spans="1:21" x14ac:dyDescent="0.3">
      <c r="A584" s="49"/>
      <c r="B584" s="50">
        <v>41549.333333333299</v>
      </c>
      <c r="C584" s="51"/>
      <c r="D584" s="23">
        <v>-1.91</v>
      </c>
      <c r="E584" s="23">
        <v>3.97</v>
      </c>
      <c r="F584" s="23">
        <v>-7.5</v>
      </c>
      <c r="G584" s="54">
        <v>15.7</v>
      </c>
      <c r="H584" s="23">
        <v>0.28999999999999998</v>
      </c>
      <c r="I584" s="23">
        <v>11.03</v>
      </c>
      <c r="J584" s="23"/>
      <c r="K584" s="23"/>
      <c r="L584" s="54"/>
      <c r="M584" s="54"/>
      <c r="N584" s="55"/>
      <c r="O584" s="54"/>
      <c r="P584" s="23">
        <v>3.3</v>
      </c>
      <c r="Q584" s="23">
        <v>29.46</v>
      </c>
      <c r="R584" s="54">
        <v>6.28</v>
      </c>
      <c r="S584" s="54">
        <v>32.47</v>
      </c>
      <c r="T584" s="23">
        <v>1.7</v>
      </c>
      <c r="U584" s="23">
        <v>2.42</v>
      </c>
    </row>
    <row r="585" spans="1:21" x14ac:dyDescent="0.3">
      <c r="A585" s="49"/>
      <c r="B585" s="50">
        <v>41550.333333333299</v>
      </c>
      <c r="C585" s="51"/>
      <c r="D585" s="23">
        <v>-1.91</v>
      </c>
      <c r="E585" s="23">
        <v>4.04</v>
      </c>
      <c r="F585" s="23">
        <v>-7.58</v>
      </c>
      <c r="G585" s="54">
        <v>15.73</v>
      </c>
      <c r="H585" s="23">
        <v>0.27</v>
      </c>
      <c r="I585" s="23">
        <v>11.01</v>
      </c>
      <c r="J585" s="23"/>
      <c r="K585" s="23"/>
      <c r="L585" s="54"/>
      <c r="M585" s="54"/>
      <c r="N585" s="55"/>
      <c r="O585" s="54"/>
      <c r="P585" s="23">
        <v>3.31</v>
      </c>
      <c r="Q585" s="23">
        <v>29.46</v>
      </c>
      <c r="R585" s="54">
        <v>6.22</v>
      </c>
      <c r="S585" s="54">
        <v>32.53</v>
      </c>
      <c r="T585" s="23">
        <v>1.75</v>
      </c>
      <c r="U585" s="23">
        <v>2.46</v>
      </c>
    </row>
    <row r="586" spans="1:21" x14ac:dyDescent="0.3">
      <c r="A586" s="49"/>
      <c r="B586" s="50">
        <v>41551.333333333299</v>
      </c>
      <c r="C586" s="51"/>
      <c r="D586" s="23">
        <v>-1.9</v>
      </c>
      <c r="E586" s="23">
        <v>4.05</v>
      </c>
      <c r="F586" s="23">
        <v>-7.54</v>
      </c>
      <c r="G586" s="54">
        <v>15.62</v>
      </c>
      <c r="H586" s="23">
        <v>0.27</v>
      </c>
      <c r="I586" s="23">
        <v>10.99</v>
      </c>
      <c r="J586" s="23"/>
      <c r="K586" s="23"/>
      <c r="L586" s="54"/>
      <c r="M586" s="54"/>
      <c r="N586" s="55"/>
      <c r="O586" s="54"/>
      <c r="P586" s="23">
        <v>3.35</v>
      </c>
      <c r="Q586" s="23">
        <v>29.35</v>
      </c>
      <c r="R586" s="54">
        <v>6.26</v>
      </c>
      <c r="S586" s="54">
        <v>32.43</v>
      </c>
      <c r="T586" s="23">
        <v>1.72</v>
      </c>
      <c r="U586" s="23">
        <v>2.42</v>
      </c>
    </row>
    <row r="587" spans="1:21" x14ac:dyDescent="0.3">
      <c r="A587" s="49"/>
      <c r="B587" s="50">
        <v>41552.333333333299</v>
      </c>
      <c r="C587" s="51"/>
      <c r="D587" s="23">
        <v>-1.85</v>
      </c>
      <c r="E587" s="23">
        <v>4.0599999999999996</v>
      </c>
      <c r="F587" s="23">
        <v>-7.52</v>
      </c>
      <c r="G587" s="54">
        <v>15.76</v>
      </c>
      <c r="H587" s="23">
        <v>0.26</v>
      </c>
      <c r="I587" s="23">
        <v>10.99</v>
      </c>
      <c r="J587" s="23"/>
      <c r="K587" s="23"/>
      <c r="L587" s="54"/>
      <c r="M587" s="54"/>
      <c r="N587" s="55"/>
      <c r="O587" s="54"/>
      <c r="P587" s="23">
        <v>3.37</v>
      </c>
      <c r="Q587" s="23">
        <v>29.31</v>
      </c>
      <c r="R587" s="54">
        <v>6.25</v>
      </c>
      <c r="S587" s="54">
        <v>32.5</v>
      </c>
      <c r="T587" s="23">
        <v>1.72</v>
      </c>
      <c r="U587" s="23">
        <v>2.44</v>
      </c>
    </row>
    <row r="588" spans="1:21" x14ac:dyDescent="0.3">
      <c r="A588" s="49"/>
      <c r="B588" s="50">
        <v>41553.333333333299</v>
      </c>
      <c r="C588" s="51"/>
      <c r="D588" s="23">
        <v>-1.88</v>
      </c>
      <c r="E588" s="23">
        <v>4.17</v>
      </c>
      <c r="F588" s="23">
        <v>-7.51</v>
      </c>
      <c r="G588" s="54">
        <v>15.89</v>
      </c>
      <c r="H588" s="23">
        <v>0.3</v>
      </c>
      <c r="I588" s="23">
        <v>11.04</v>
      </c>
      <c r="J588" s="23"/>
      <c r="K588" s="23"/>
      <c r="L588" s="54"/>
      <c r="M588" s="54"/>
      <c r="N588" s="55"/>
      <c r="O588" s="54"/>
      <c r="P588" s="23">
        <v>3.34</v>
      </c>
      <c r="Q588" s="23">
        <v>29.41</v>
      </c>
      <c r="R588" s="54">
        <v>6.23</v>
      </c>
      <c r="S588" s="54">
        <v>32.590000000000003</v>
      </c>
      <c r="T588" s="23">
        <v>1.72</v>
      </c>
      <c r="U588" s="23">
        <v>2.4900000000000002</v>
      </c>
    </row>
    <row r="589" spans="1:21" x14ac:dyDescent="0.3">
      <c r="A589" s="49"/>
      <c r="B589" s="50">
        <v>41554.333333333299</v>
      </c>
      <c r="C589" s="51"/>
      <c r="D589" s="23">
        <v>-1.91</v>
      </c>
      <c r="E589" s="23">
        <v>4.21</v>
      </c>
      <c r="F589" s="23">
        <v>-7.61</v>
      </c>
      <c r="G589" s="54">
        <v>15.86</v>
      </c>
      <c r="H589" s="23">
        <v>0.24</v>
      </c>
      <c r="I589" s="23">
        <v>11.02</v>
      </c>
      <c r="J589" s="23"/>
      <c r="K589" s="23"/>
      <c r="L589" s="54"/>
      <c r="M589" s="54"/>
      <c r="N589" s="55"/>
      <c r="O589" s="54"/>
      <c r="P589" s="23">
        <v>3.36</v>
      </c>
      <c r="Q589" s="23">
        <v>29.33</v>
      </c>
      <c r="R589" s="56">
        <v>7.47</v>
      </c>
      <c r="S589" s="56">
        <v>35.58</v>
      </c>
      <c r="T589" s="23">
        <v>1.75</v>
      </c>
      <c r="U589" s="23">
        <v>2.4700000000000002</v>
      </c>
    </row>
    <row r="590" spans="1:21" x14ac:dyDescent="0.3">
      <c r="A590" s="49"/>
      <c r="B590" s="50">
        <v>41555.333333333299</v>
      </c>
      <c r="C590" s="51"/>
      <c r="D590" s="23">
        <v>-1.92</v>
      </c>
      <c r="E590" s="23">
        <v>4.24</v>
      </c>
      <c r="F590" s="23">
        <v>-7.64</v>
      </c>
      <c r="G590" s="54">
        <v>15.85</v>
      </c>
      <c r="H590" s="23">
        <v>0.28999999999999998</v>
      </c>
      <c r="I590" s="23">
        <v>11.04</v>
      </c>
      <c r="J590" s="23"/>
      <c r="K590" s="23"/>
      <c r="L590" s="54"/>
      <c r="M590" s="54"/>
      <c r="N590" s="55"/>
      <c r="O590" s="54"/>
      <c r="P590" s="23">
        <v>3.35</v>
      </c>
      <c r="Q590" s="23">
        <v>29.32</v>
      </c>
      <c r="R590" s="54">
        <v>7.44</v>
      </c>
      <c r="S590" s="54">
        <v>35.68</v>
      </c>
      <c r="T590" s="23">
        <v>1.76</v>
      </c>
      <c r="U590" s="23">
        <v>2.4300000000000002</v>
      </c>
    </row>
    <row r="591" spans="1:21" x14ac:dyDescent="0.3">
      <c r="A591" s="49"/>
      <c r="B591" s="50">
        <v>41556.333333333299</v>
      </c>
      <c r="C591" s="51"/>
      <c r="D591" s="23">
        <v>-1.94</v>
      </c>
      <c r="E591" s="23">
        <v>4.1100000000000003</v>
      </c>
      <c r="F591" s="23">
        <v>-7.63</v>
      </c>
      <c r="G591" s="54">
        <v>15.78</v>
      </c>
      <c r="H591" s="23">
        <v>0.21</v>
      </c>
      <c r="I591" s="23">
        <v>10.97</v>
      </c>
      <c r="J591" s="23"/>
      <c r="K591" s="23"/>
      <c r="L591" s="54"/>
      <c r="M591" s="54"/>
      <c r="N591" s="55"/>
      <c r="O591" s="54"/>
      <c r="P591" s="23">
        <v>3.34</v>
      </c>
      <c r="Q591" s="23">
        <v>29.27</v>
      </c>
      <c r="R591" s="54">
        <v>7.42</v>
      </c>
      <c r="S591" s="54">
        <v>35.58</v>
      </c>
      <c r="T591" s="23">
        <v>1.73</v>
      </c>
      <c r="U591" s="23">
        <v>2.37</v>
      </c>
    </row>
    <row r="592" spans="1:21" x14ac:dyDescent="0.3">
      <c r="A592" s="49"/>
      <c r="B592" s="50">
        <v>41557.333333333299</v>
      </c>
      <c r="C592" s="51"/>
      <c r="D592" s="23">
        <v>-1.93</v>
      </c>
      <c r="E592" s="23">
        <v>4.05</v>
      </c>
      <c r="F592" s="23">
        <v>-7.56</v>
      </c>
      <c r="G592" s="54">
        <v>15.64</v>
      </c>
      <c r="H592" s="23">
        <v>0.3</v>
      </c>
      <c r="I592" s="23">
        <v>11.02</v>
      </c>
      <c r="J592" s="23"/>
      <c r="K592" s="23"/>
      <c r="L592" s="54"/>
      <c r="M592" s="54"/>
      <c r="N592" s="55"/>
      <c r="O592" s="54"/>
      <c r="P592" s="23">
        <v>3.41</v>
      </c>
      <c r="Q592" s="23">
        <v>29.31</v>
      </c>
      <c r="R592" s="54">
        <v>7.26</v>
      </c>
      <c r="S592" s="54">
        <v>35.369999999999997</v>
      </c>
      <c r="T592" s="23">
        <v>1.72</v>
      </c>
      <c r="U592" s="23">
        <v>2.3199999999999998</v>
      </c>
    </row>
    <row r="593" spans="1:21" x14ac:dyDescent="0.3">
      <c r="A593" s="49"/>
      <c r="B593" s="50">
        <v>41558.333333333299</v>
      </c>
      <c r="C593" s="51"/>
      <c r="D593" s="23">
        <v>-1.91</v>
      </c>
      <c r="E593" s="23">
        <v>4.03</v>
      </c>
      <c r="F593" s="23">
        <v>-7.55</v>
      </c>
      <c r="G593" s="54">
        <v>15.71</v>
      </c>
      <c r="H593" s="23">
        <v>0.32</v>
      </c>
      <c r="I593" s="23">
        <v>11</v>
      </c>
      <c r="J593" s="23"/>
      <c r="K593" s="23"/>
      <c r="L593" s="54"/>
      <c r="M593" s="54"/>
      <c r="N593" s="55"/>
      <c r="O593" s="54"/>
      <c r="P593" s="23">
        <v>3.4</v>
      </c>
      <c r="Q593" s="23">
        <v>29.25</v>
      </c>
      <c r="R593" s="54">
        <v>7.42</v>
      </c>
      <c r="S593" s="54">
        <v>35.4</v>
      </c>
      <c r="T593" s="23">
        <v>1.72</v>
      </c>
      <c r="U593" s="23">
        <v>2.29</v>
      </c>
    </row>
    <row r="594" spans="1:21" x14ac:dyDescent="0.3">
      <c r="A594" s="49"/>
      <c r="B594" s="50">
        <v>41559.333333333299</v>
      </c>
      <c r="C594" s="51"/>
      <c r="D594" s="23">
        <v>-1.87</v>
      </c>
      <c r="E594" s="23">
        <v>3.99</v>
      </c>
      <c r="F594" s="23">
        <v>-7.55</v>
      </c>
      <c r="G594" s="54">
        <v>15.77</v>
      </c>
      <c r="H594" s="23">
        <v>0.31</v>
      </c>
      <c r="I594" s="23">
        <v>10.97</v>
      </c>
      <c r="J594" s="23"/>
      <c r="K594" s="23"/>
      <c r="L594" s="54"/>
      <c r="M594" s="54"/>
      <c r="N594" s="55"/>
      <c r="O594" s="54"/>
      <c r="P594" s="23">
        <v>3.37</v>
      </c>
      <c r="Q594" s="23">
        <v>29.25</v>
      </c>
      <c r="R594" s="54">
        <v>7.41</v>
      </c>
      <c r="S594" s="54">
        <v>35.39</v>
      </c>
      <c r="T594" s="23">
        <v>1.73</v>
      </c>
      <c r="U594" s="23">
        <v>2.2400000000000002</v>
      </c>
    </row>
    <row r="595" spans="1:21" x14ac:dyDescent="0.3">
      <c r="A595" s="49"/>
      <c r="B595" s="50">
        <v>41560.333333333299</v>
      </c>
      <c r="C595" s="51"/>
      <c r="D595" s="23">
        <v>-1.79</v>
      </c>
      <c r="E595" s="23">
        <v>3.98</v>
      </c>
      <c r="F595" s="23">
        <v>-7.56</v>
      </c>
      <c r="G595" s="54">
        <v>15.68</v>
      </c>
      <c r="H595" s="23">
        <v>0.28999999999999998</v>
      </c>
      <c r="I595" s="23">
        <v>10.97</v>
      </c>
      <c r="J595" s="23"/>
      <c r="K595" s="23"/>
      <c r="L595" s="54"/>
      <c r="M595" s="54"/>
      <c r="N595" s="55"/>
      <c r="O595" s="54"/>
      <c r="P595" s="23">
        <v>3.36</v>
      </c>
      <c r="Q595" s="23">
        <v>29.22</v>
      </c>
      <c r="R595" s="54">
        <v>7.4</v>
      </c>
      <c r="S595" s="54">
        <v>35.36</v>
      </c>
      <c r="T595" s="23">
        <v>1.72</v>
      </c>
      <c r="U595" s="23">
        <v>2.23</v>
      </c>
    </row>
    <row r="596" spans="1:21" x14ac:dyDescent="0.3">
      <c r="A596" s="49"/>
      <c r="B596" s="50">
        <v>41561.333333333299</v>
      </c>
      <c r="C596" s="51"/>
      <c r="D596" s="23">
        <v>-1.84</v>
      </c>
      <c r="E596" s="23">
        <v>4.0199999999999996</v>
      </c>
      <c r="F596" s="23">
        <v>-7.6</v>
      </c>
      <c r="G596" s="54">
        <v>15.67</v>
      </c>
      <c r="H596" s="23">
        <v>0.3</v>
      </c>
      <c r="I596" s="23">
        <v>10.99</v>
      </c>
      <c r="J596" s="23"/>
      <c r="K596" s="23"/>
      <c r="L596" s="54"/>
      <c r="M596" s="54"/>
      <c r="N596" s="55"/>
      <c r="O596" s="54"/>
      <c r="P596" s="23">
        <v>3.38</v>
      </c>
      <c r="Q596" s="23">
        <v>29.2</v>
      </c>
      <c r="R596" s="54">
        <v>7.42</v>
      </c>
      <c r="S596" s="54">
        <v>35.39</v>
      </c>
      <c r="T596" s="23">
        <v>1.75</v>
      </c>
      <c r="U596" s="23">
        <v>2.2599999999999998</v>
      </c>
    </row>
    <row r="597" spans="1:21" x14ac:dyDescent="0.3">
      <c r="A597" s="49"/>
      <c r="B597" s="50">
        <v>41562.333333333299</v>
      </c>
      <c r="C597" s="51"/>
      <c r="D597" s="23">
        <v>-2.0299999999999998</v>
      </c>
      <c r="E597" s="23">
        <v>4.21</v>
      </c>
      <c r="F597" s="23">
        <v>-7.49</v>
      </c>
      <c r="G597" s="54">
        <v>15.54</v>
      </c>
      <c r="H597" s="23">
        <v>0.27</v>
      </c>
      <c r="I597" s="23">
        <v>10.98</v>
      </c>
      <c r="J597" s="23"/>
      <c r="K597" s="23"/>
      <c r="L597" s="54"/>
      <c r="M597" s="54"/>
      <c r="N597" s="55"/>
      <c r="O597" s="54"/>
      <c r="P597" s="23">
        <v>3.38</v>
      </c>
      <c r="Q597" s="23">
        <v>29.21</v>
      </c>
      <c r="R597" s="54">
        <v>7.36</v>
      </c>
      <c r="S597" s="54">
        <v>35.39</v>
      </c>
      <c r="T597" s="23">
        <v>1.68</v>
      </c>
      <c r="U597" s="23">
        <v>2.21</v>
      </c>
    </row>
    <row r="598" spans="1:21" x14ac:dyDescent="0.3">
      <c r="A598" s="49"/>
      <c r="B598" s="50">
        <v>41563.333333333299</v>
      </c>
      <c r="C598" s="51"/>
      <c r="D598" s="23">
        <v>-2.0099999999999998</v>
      </c>
      <c r="E598" s="23">
        <v>4.1900000000000004</v>
      </c>
      <c r="F598" s="23">
        <v>-7.54</v>
      </c>
      <c r="G598" s="54">
        <v>15.67</v>
      </c>
      <c r="H598" s="23">
        <v>0.3</v>
      </c>
      <c r="I598" s="23">
        <v>11</v>
      </c>
      <c r="J598" s="23"/>
      <c r="K598" s="23"/>
      <c r="L598" s="54"/>
      <c r="M598" s="54"/>
      <c r="N598" s="55"/>
      <c r="O598" s="54"/>
      <c r="P598" s="23">
        <v>3.36</v>
      </c>
      <c r="Q598" s="23">
        <v>29.23</v>
      </c>
      <c r="R598" s="54">
        <v>7.32</v>
      </c>
      <c r="S598" s="54">
        <v>35.39</v>
      </c>
      <c r="T598" s="23">
        <v>1.67</v>
      </c>
      <c r="U598" s="23">
        <v>2.23</v>
      </c>
    </row>
    <row r="599" spans="1:21" x14ac:dyDescent="0.3">
      <c r="A599" s="49"/>
      <c r="B599" s="50">
        <v>41564.333333333299</v>
      </c>
      <c r="C599" s="51"/>
      <c r="D599" s="23">
        <v>-2.0099999999999998</v>
      </c>
      <c r="E599" s="23">
        <v>4.22</v>
      </c>
      <c r="F599" s="23">
        <v>-7.57</v>
      </c>
      <c r="G599" s="54">
        <v>15.72</v>
      </c>
      <c r="H599" s="23">
        <v>0.2</v>
      </c>
      <c r="I599" s="23">
        <v>10.89</v>
      </c>
      <c r="J599" s="23"/>
      <c r="K599" s="23"/>
      <c r="L599" s="54"/>
      <c r="M599" s="54"/>
      <c r="N599" s="55"/>
      <c r="O599" s="54"/>
      <c r="P599" s="23">
        <v>3.35</v>
      </c>
      <c r="Q599" s="23">
        <v>29.2</v>
      </c>
      <c r="R599" s="54">
        <v>7.43</v>
      </c>
      <c r="S599" s="54">
        <v>35.47</v>
      </c>
      <c r="T599" s="23">
        <v>1.69</v>
      </c>
      <c r="U599" s="23">
        <v>2.27</v>
      </c>
    </row>
    <row r="600" spans="1:21" x14ac:dyDescent="0.3">
      <c r="A600" s="49"/>
      <c r="B600" s="50">
        <v>41565.333333333299</v>
      </c>
      <c r="C600" s="51"/>
      <c r="D600" s="23">
        <v>-1.91</v>
      </c>
      <c r="E600" s="23">
        <v>4.1900000000000004</v>
      </c>
      <c r="F600" s="23">
        <v>-7.63</v>
      </c>
      <c r="G600" s="54">
        <v>15.71</v>
      </c>
      <c r="H600" s="23">
        <v>0.23</v>
      </c>
      <c r="I600" s="23">
        <v>10.92</v>
      </c>
      <c r="J600" s="23"/>
      <c r="K600" s="23"/>
      <c r="L600" s="54"/>
      <c r="M600" s="54"/>
      <c r="N600" s="55"/>
      <c r="O600" s="54"/>
      <c r="P600" s="23">
        <v>3.34</v>
      </c>
      <c r="Q600" s="23">
        <v>29.25</v>
      </c>
      <c r="R600" s="54">
        <v>7.46</v>
      </c>
      <c r="S600" s="54">
        <v>35.53</v>
      </c>
      <c r="T600" s="23">
        <v>1.67</v>
      </c>
      <c r="U600" s="23">
        <v>2.25</v>
      </c>
    </row>
    <row r="601" spans="1:21" x14ac:dyDescent="0.3">
      <c r="A601" s="49"/>
      <c r="B601" s="50">
        <v>41566.333333333299</v>
      </c>
      <c r="C601" s="51"/>
      <c r="D601" s="23">
        <v>-1.94</v>
      </c>
      <c r="E601" s="23">
        <v>4.28</v>
      </c>
      <c r="F601" s="23">
        <v>-7.46</v>
      </c>
      <c r="G601" s="54">
        <v>15.7</v>
      </c>
      <c r="H601" s="23">
        <v>0.26</v>
      </c>
      <c r="I601" s="23">
        <v>10.97</v>
      </c>
      <c r="J601" s="23"/>
      <c r="K601" s="23"/>
      <c r="L601" s="54"/>
      <c r="M601" s="54"/>
      <c r="N601" s="55"/>
      <c r="O601" s="54"/>
      <c r="P601" s="23">
        <v>3.32</v>
      </c>
      <c r="Q601" s="23">
        <v>29.17</v>
      </c>
      <c r="R601" s="54">
        <v>7.45</v>
      </c>
      <c r="S601" s="54">
        <v>35.619999999999997</v>
      </c>
      <c r="T601" s="23">
        <v>1.72</v>
      </c>
      <c r="U601" s="23">
        <v>2.2400000000000002</v>
      </c>
    </row>
    <row r="602" spans="1:21" x14ac:dyDescent="0.3">
      <c r="A602" s="49"/>
      <c r="B602" s="50">
        <v>41567.333333333299</v>
      </c>
      <c r="C602" s="51"/>
      <c r="D602" s="23">
        <v>-1.88</v>
      </c>
      <c r="E602" s="23">
        <v>4.26</v>
      </c>
      <c r="F602" s="23">
        <v>-7.47</v>
      </c>
      <c r="G602" s="54">
        <v>15.68</v>
      </c>
      <c r="H602" s="23">
        <v>0.32</v>
      </c>
      <c r="I602" s="23">
        <v>11</v>
      </c>
      <c r="J602" s="23"/>
      <c r="K602" s="23"/>
      <c r="L602" s="54"/>
      <c r="M602" s="54"/>
      <c r="N602" s="55"/>
      <c r="O602" s="54"/>
      <c r="P602" s="23">
        <v>3.31</v>
      </c>
      <c r="Q602" s="23">
        <v>29.17</v>
      </c>
      <c r="R602" s="54">
        <v>7.49</v>
      </c>
      <c r="S602" s="54">
        <v>35.29</v>
      </c>
      <c r="T602" s="23">
        <v>1.68</v>
      </c>
      <c r="U602" s="23">
        <v>2.2000000000000002</v>
      </c>
    </row>
    <row r="603" spans="1:21" x14ac:dyDescent="0.3">
      <c r="A603" s="49"/>
      <c r="B603" s="50">
        <v>41568.333333333299</v>
      </c>
      <c r="C603" s="51"/>
      <c r="D603" s="23">
        <v>-1.84</v>
      </c>
      <c r="E603" s="23">
        <v>4.17</v>
      </c>
      <c r="F603" s="23">
        <v>-7.46</v>
      </c>
      <c r="G603" s="54">
        <v>15.7</v>
      </c>
      <c r="H603" s="23">
        <v>0.25</v>
      </c>
      <c r="I603" s="23">
        <v>10.99</v>
      </c>
      <c r="J603" s="23"/>
      <c r="K603" s="23"/>
      <c r="L603" s="54"/>
      <c r="M603" s="54"/>
      <c r="N603" s="55"/>
      <c r="O603" s="54"/>
      <c r="P603" s="23">
        <v>3.34</v>
      </c>
      <c r="Q603" s="23">
        <v>29.2</v>
      </c>
      <c r="R603" s="54">
        <v>7.4</v>
      </c>
      <c r="S603" s="54">
        <v>35.36</v>
      </c>
      <c r="T603" s="23">
        <v>1.69</v>
      </c>
      <c r="U603" s="23">
        <v>2.2200000000000002</v>
      </c>
    </row>
    <row r="604" spans="1:21" x14ac:dyDescent="0.3">
      <c r="A604" s="49"/>
      <c r="B604" s="50">
        <v>41569.333333333299</v>
      </c>
      <c r="C604" s="51"/>
      <c r="D604" s="23">
        <v>-1.91</v>
      </c>
      <c r="E604" s="23">
        <v>4.22</v>
      </c>
      <c r="F604" s="23">
        <v>-7.5</v>
      </c>
      <c r="G604" s="54">
        <v>15.78</v>
      </c>
      <c r="H604" s="23">
        <v>0.21</v>
      </c>
      <c r="I604" s="23">
        <v>10.93</v>
      </c>
      <c r="J604" s="23"/>
      <c r="K604" s="23"/>
      <c r="L604" s="54"/>
      <c r="M604" s="54"/>
      <c r="N604" s="55"/>
      <c r="O604" s="54"/>
      <c r="P604" s="23">
        <v>3.36</v>
      </c>
      <c r="Q604" s="23">
        <v>29.23</v>
      </c>
      <c r="R604" s="54">
        <v>7.42</v>
      </c>
      <c r="S604" s="54">
        <v>35.549999999999997</v>
      </c>
      <c r="T604" s="23">
        <v>1.68</v>
      </c>
      <c r="U604" s="23">
        <v>2.2000000000000002</v>
      </c>
    </row>
    <row r="605" spans="1:21" x14ac:dyDescent="0.3">
      <c r="A605" s="49"/>
      <c r="B605" s="50">
        <v>41570.333333333299</v>
      </c>
      <c r="C605" s="51"/>
      <c r="D605" s="23">
        <v>-1.87</v>
      </c>
      <c r="E605" s="23">
        <v>4.22</v>
      </c>
      <c r="F605" s="23">
        <v>-7.55</v>
      </c>
      <c r="G605" s="54">
        <v>15.66</v>
      </c>
      <c r="H605" s="23">
        <v>0.32</v>
      </c>
      <c r="I605" s="23">
        <v>10.96</v>
      </c>
      <c r="J605" s="23"/>
      <c r="K605" s="23"/>
      <c r="L605" s="54"/>
      <c r="M605" s="54"/>
      <c r="N605" s="55"/>
      <c r="O605" s="54"/>
      <c r="P605" s="23">
        <v>3.4</v>
      </c>
      <c r="Q605" s="23">
        <v>29.21</v>
      </c>
      <c r="R605" s="54">
        <v>7.34</v>
      </c>
      <c r="S605" s="54">
        <v>35.33</v>
      </c>
      <c r="T605" s="23">
        <v>1.73</v>
      </c>
      <c r="U605" s="23">
        <v>2.1800000000000002</v>
      </c>
    </row>
    <row r="606" spans="1:21" x14ac:dyDescent="0.3">
      <c r="A606" s="49"/>
      <c r="B606" s="50">
        <v>41571.333333333299</v>
      </c>
      <c r="C606" s="51"/>
      <c r="D606" s="23">
        <v>-1.94</v>
      </c>
      <c r="E606" s="23">
        <v>4.04</v>
      </c>
      <c r="F606" s="23">
        <v>-7.55</v>
      </c>
      <c r="G606" s="54">
        <v>15.68</v>
      </c>
      <c r="H606" s="23">
        <v>0.23</v>
      </c>
      <c r="I606" s="23">
        <v>10.93</v>
      </c>
      <c r="J606" s="23"/>
      <c r="K606" s="23"/>
      <c r="L606" s="54"/>
      <c r="M606" s="54"/>
      <c r="N606" s="55"/>
      <c r="O606" s="54"/>
      <c r="P606" s="23">
        <v>3.36</v>
      </c>
      <c r="Q606" s="23">
        <v>29.25</v>
      </c>
      <c r="R606" s="54">
        <v>7.37</v>
      </c>
      <c r="S606" s="54">
        <v>35.29</v>
      </c>
      <c r="T606" s="23">
        <v>1.72</v>
      </c>
      <c r="U606" s="23">
        <v>2.19</v>
      </c>
    </row>
    <row r="607" spans="1:21" x14ac:dyDescent="0.3">
      <c r="A607" s="49"/>
      <c r="B607" s="50">
        <v>41572.333333333299</v>
      </c>
      <c r="C607" s="51"/>
      <c r="D607" s="23">
        <v>-1.9</v>
      </c>
      <c r="E607" s="23">
        <v>4</v>
      </c>
      <c r="F607" s="23">
        <v>-7.46</v>
      </c>
      <c r="G607" s="54">
        <v>15.56</v>
      </c>
      <c r="H607" s="23">
        <v>0.21</v>
      </c>
      <c r="I607" s="23">
        <v>10.78</v>
      </c>
      <c r="J607" s="23"/>
      <c r="K607" s="23"/>
      <c r="L607" s="54"/>
      <c r="M607" s="54"/>
      <c r="N607" s="55"/>
      <c r="O607" s="54"/>
      <c r="P607" s="23">
        <v>3.36</v>
      </c>
      <c r="Q607" s="23">
        <v>29.27</v>
      </c>
      <c r="R607" s="54">
        <v>7.43</v>
      </c>
      <c r="S607" s="54">
        <v>35.28</v>
      </c>
      <c r="T607" s="23">
        <v>1.79</v>
      </c>
      <c r="U607" s="23">
        <v>2.08</v>
      </c>
    </row>
    <row r="608" spans="1:21" x14ac:dyDescent="0.3">
      <c r="A608" s="49"/>
      <c r="B608" s="50">
        <v>41573.333333333299</v>
      </c>
      <c r="C608" s="51"/>
      <c r="D608" s="23">
        <v>-1.88</v>
      </c>
      <c r="E608" s="23">
        <v>3.91</v>
      </c>
      <c r="F608" s="23">
        <v>-7.44</v>
      </c>
      <c r="G608" s="54">
        <v>15.6</v>
      </c>
      <c r="H608" s="23">
        <v>0.19</v>
      </c>
      <c r="I608" s="23">
        <v>10.8</v>
      </c>
      <c r="J608" s="23"/>
      <c r="K608" s="23"/>
      <c r="L608" s="54"/>
      <c r="M608" s="54"/>
      <c r="N608" s="55"/>
      <c r="O608" s="54"/>
      <c r="P608" s="23">
        <v>3.37</v>
      </c>
      <c r="Q608" s="23">
        <v>29.27</v>
      </c>
      <c r="R608" s="54">
        <v>7.42</v>
      </c>
      <c r="S608" s="54">
        <v>35.28</v>
      </c>
      <c r="T608" s="23">
        <v>1.74</v>
      </c>
      <c r="U608" s="23">
        <v>2.06</v>
      </c>
    </row>
    <row r="609" spans="1:21" x14ac:dyDescent="0.3">
      <c r="A609" s="49"/>
      <c r="B609" s="50">
        <v>41574.333333333299</v>
      </c>
      <c r="C609" s="51"/>
      <c r="D609" s="23">
        <v>-1.91</v>
      </c>
      <c r="E609" s="23">
        <v>4.01</v>
      </c>
      <c r="F609" s="23">
        <v>-7.43</v>
      </c>
      <c r="G609" s="54">
        <v>15.62</v>
      </c>
      <c r="H609" s="23">
        <v>0.18</v>
      </c>
      <c r="I609" s="23">
        <v>10.78</v>
      </c>
      <c r="J609" s="23"/>
      <c r="K609" s="23"/>
      <c r="L609" s="54"/>
      <c r="M609" s="54"/>
      <c r="N609" s="55"/>
      <c r="O609" s="54"/>
      <c r="P609" s="23">
        <v>3.4</v>
      </c>
      <c r="Q609" s="23">
        <v>29.25</v>
      </c>
      <c r="R609" s="54">
        <v>7.36</v>
      </c>
      <c r="S609" s="54">
        <v>35.28</v>
      </c>
      <c r="T609" s="23">
        <v>1.77</v>
      </c>
      <c r="U609" s="23">
        <v>2.06</v>
      </c>
    </row>
    <row r="610" spans="1:21" x14ac:dyDescent="0.3">
      <c r="A610" s="49"/>
      <c r="B610" s="50">
        <v>41575.333333333299</v>
      </c>
      <c r="C610" s="51"/>
      <c r="D610" s="23">
        <v>-1.92</v>
      </c>
      <c r="E610" s="23">
        <v>4.07</v>
      </c>
      <c r="F610" s="23">
        <v>-7.46</v>
      </c>
      <c r="G610" s="54">
        <v>15.78</v>
      </c>
      <c r="H610" s="23">
        <v>0.2</v>
      </c>
      <c r="I610" s="23">
        <v>10.82</v>
      </c>
      <c r="J610" s="23"/>
      <c r="K610" s="23"/>
      <c r="L610" s="54"/>
      <c r="M610" s="54"/>
      <c r="N610" s="55"/>
      <c r="O610" s="54"/>
      <c r="P610" s="23">
        <v>3.34</v>
      </c>
      <c r="Q610" s="23">
        <v>29.28</v>
      </c>
      <c r="R610" s="54">
        <v>7.47</v>
      </c>
      <c r="S610" s="54">
        <v>35.340000000000003</v>
      </c>
      <c r="T610" s="23">
        <v>1.81</v>
      </c>
      <c r="U610" s="23">
        <v>2.1</v>
      </c>
    </row>
    <row r="611" spans="1:21" x14ac:dyDescent="0.3">
      <c r="A611" s="49"/>
      <c r="B611" s="50">
        <v>41576.333333333299</v>
      </c>
      <c r="C611" s="51"/>
      <c r="D611" s="23">
        <v>-1.94</v>
      </c>
      <c r="E611" s="23">
        <v>4.1399999999999997</v>
      </c>
      <c r="F611" s="23">
        <v>-7.5</v>
      </c>
      <c r="G611" s="54">
        <v>15.66</v>
      </c>
      <c r="H611" s="23">
        <v>0.19</v>
      </c>
      <c r="I611" s="23">
        <v>10.8</v>
      </c>
      <c r="J611" s="23"/>
      <c r="K611" s="23"/>
      <c r="L611" s="54"/>
      <c r="M611" s="54"/>
      <c r="N611" s="55"/>
      <c r="O611" s="54"/>
      <c r="P611" s="23">
        <v>3.36</v>
      </c>
      <c r="Q611" s="23">
        <v>29.24</v>
      </c>
      <c r="R611" s="54">
        <v>7.31</v>
      </c>
      <c r="S611" s="54">
        <v>35.24</v>
      </c>
      <c r="T611" s="23">
        <v>1.78</v>
      </c>
      <c r="U611" s="23">
        <v>2.11</v>
      </c>
    </row>
    <row r="612" spans="1:21" x14ac:dyDescent="0.3">
      <c r="A612" s="49"/>
      <c r="B612" s="50">
        <v>41577.333333333299</v>
      </c>
      <c r="C612" s="51"/>
      <c r="D612" s="23">
        <v>-1.88</v>
      </c>
      <c r="E612" s="23">
        <v>4.1399999999999997</v>
      </c>
      <c r="F612" s="23">
        <v>-7.48</v>
      </c>
      <c r="G612" s="54">
        <v>15.61</v>
      </c>
      <c r="H612" s="23">
        <v>0.18</v>
      </c>
      <c r="I612" s="23">
        <v>10.77</v>
      </c>
      <c r="J612" s="23"/>
      <c r="K612" s="23"/>
      <c r="L612" s="54"/>
      <c r="M612" s="54"/>
      <c r="N612" s="55"/>
      <c r="O612" s="54"/>
      <c r="P612" s="23">
        <v>3.35</v>
      </c>
      <c r="Q612" s="23">
        <v>29.22</v>
      </c>
      <c r="R612" s="54">
        <v>7.31</v>
      </c>
      <c r="S612" s="54">
        <v>35.25</v>
      </c>
      <c r="T612" s="23">
        <v>1.85</v>
      </c>
      <c r="U612" s="23">
        <v>2.12</v>
      </c>
    </row>
    <row r="613" spans="1:21" x14ac:dyDescent="0.3">
      <c r="A613" s="49"/>
      <c r="B613" s="50">
        <v>41578.333333333299</v>
      </c>
      <c r="C613" s="51"/>
      <c r="D613" s="23">
        <v>-1.91</v>
      </c>
      <c r="E613" s="23">
        <v>4.1100000000000003</v>
      </c>
      <c r="F613" s="23">
        <v>-7.54</v>
      </c>
      <c r="G613" s="54">
        <v>15.68</v>
      </c>
      <c r="H613" s="23">
        <v>0.25</v>
      </c>
      <c r="I613" s="23">
        <v>10.91</v>
      </c>
      <c r="J613" s="23"/>
      <c r="K613" s="23"/>
      <c r="L613" s="54"/>
      <c r="M613" s="54"/>
      <c r="N613" s="55"/>
      <c r="O613" s="54"/>
      <c r="P613" s="23">
        <v>3.33</v>
      </c>
      <c r="Q613" s="23">
        <v>29.25</v>
      </c>
      <c r="R613" s="54">
        <v>7.3</v>
      </c>
      <c r="S613" s="54">
        <v>35.380000000000003</v>
      </c>
      <c r="T613" s="23">
        <v>1.75</v>
      </c>
      <c r="U613" s="23">
        <v>2.09</v>
      </c>
    </row>
    <row r="614" spans="1:21" x14ac:dyDescent="0.3">
      <c r="A614" s="49"/>
      <c r="B614" s="50">
        <v>41579.333333333299</v>
      </c>
      <c r="C614" s="51"/>
      <c r="D614" s="23">
        <v>-1.86</v>
      </c>
      <c r="E614" s="23">
        <v>4.1399999999999997</v>
      </c>
      <c r="F614" s="23">
        <v>-7.48</v>
      </c>
      <c r="G614" s="54">
        <v>15.61</v>
      </c>
      <c r="H614" s="23">
        <v>0.19</v>
      </c>
      <c r="I614" s="23">
        <v>10.83</v>
      </c>
      <c r="J614" s="23"/>
      <c r="K614" s="23"/>
      <c r="L614" s="54"/>
      <c r="M614" s="54"/>
      <c r="N614" s="55"/>
      <c r="O614" s="54"/>
      <c r="P614" s="23">
        <v>3.32</v>
      </c>
      <c r="Q614" s="23">
        <v>29.18</v>
      </c>
      <c r="R614" s="54">
        <v>7.38</v>
      </c>
      <c r="S614" s="54">
        <v>35.31</v>
      </c>
      <c r="T614" s="23">
        <v>1.77</v>
      </c>
      <c r="U614" s="23">
        <v>2.0499999999999998</v>
      </c>
    </row>
    <row r="615" spans="1:21" x14ac:dyDescent="0.3">
      <c r="A615" s="49"/>
      <c r="B615" s="50">
        <v>41580.333333333299</v>
      </c>
      <c r="C615" s="51"/>
      <c r="D615" s="23">
        <v>-1.8</v>
      </c>
      <c r="E615" s="23">
        <v>4.01</v>
      </c>
      <c r="F615" s="23">
        <v>-7.46</v>
      </c>
      <c r="G615" s="54">
        <v>15.6</v>
      </c>
      <c r="H615" s="23">
        <v>0.19</v>
      </c>
      <c r="I615" s="23">
        <v>10.81</v>
      </c>
      <c r="J615" s="23"/>
      <c r="K615" s="23"/>
      <c r="L615" s="54"/>
      <c r="M615" s="54"/>
      <c r="N615" s="55"/>
      <c r="O615" s="54"/>
      <c r="P615" s="23">
        <v>3.33</v>
      </c>
      <c r="Q615" s="23">
        <v>29.18</v>
      </c>
      <c r="R615" s="54">
        <v>7.34</v>
      </c>
      <c r="S615" s="54">
        <v>35.18</v>
      </c>
      <c r="T615" s="23">
        <v>1.75</v>
      </c>
      <c r="U615" s="23">
        <v>1.99</v>
      </c>
    </row>
    <row r="616" spans="1:21" x14ac:dyDescent="0.3">
      <c r="A616" s="49"/>
      <c r="B616" s="50">
        <v>41581.333333333299</v>
      </c>
      <c r="C616" s="51"/>
      <c r="D616" s="23">
        <v>-1.75</v>
      </c>
      <c r="E616" s="23">
        <v>3.97</v>
      </c>
      <c r="F616" s="23">
        <v>-7.38</v>
      </c>
      <c r="G616" s="54">
        <v>15.48</v>
      </c>
      <c r="H616" s="23">
        <v>0.18</v>
      </c>
      <c r="I616" s="23">
        <v>10.72</v>
      </c>
      <c r="J616" s="23"/>
      <c r="K616" s="23"/>
      <c r="L616" s="54"/>
      <c r="M616" s="54"/>
      <c r="N616" s="55"/>
      <c r="O616" s="54"/>
      <c r="P616" s="23">
        <v>3.32</v>
      </c>
      <c r="Q616" s="23">
        <v>29.13</v>
      </c>
      <c r="R616" s="54">
        <v>7.29</v>
      </c>
      <c r="S616" s="54">
        <v>35.03</v>
      </c>
      <c r="T616" s="23">
        <v>1.73</v>
      </c>
      <c r="U616" s="23">
        <v>1.97</v>
      </c>
    </row>
    <row r="617" spans="1:21" x14ac:dyDescent="0.3">
      <c r="A617" s="49"/>
      <c r="B617" s="50">
        <v>41582.333333333299</v>
      </c>
      <c r="C617" s="51"/>
      <c r="D617" s="23">
        <v>-1.74</v>
      </c>
      <c r="E617" s="23">
        <v>3.92</v>
      </c>
      <c r="F617" s="23">
        <v>-7.4</v>
      </c>
      <c r="G617" s="54">
        <v>15.37</v>
      </c>
      <c r="H617" s="23">
        <v>0.23</v>
      </c>
      <c r="I617" s="23">
        <v>10.8</v>
      </c>
      <c r="J617" s="23"/>
      <c r="K617" s="23"/>
      <c r="L617" s="54"/>
      <c r="M617" s="54"/>
      <c r="N617" s="55"/>
      <c r="O617" s="54"/>
      <c r="P617" s="23">
        <v>3.31</v>
      </c>
      <c r="Q617" s="23">
        <v>28.99</v>
      </c>
      <c r="R617" s="54">
        <v>7.18</v>
      </c>
      <c r="S617" s="54">
        <v>34.99</v>
      </c>
      <c r="T617" s="23">
        <v>1.72</v>
      </c>
      <c r="U617" s="23">
        <v>1.92</v>
      </c>
    </row>
    <row r="618" spans="1:21" x14ac:dyDescent="0.3">
      <c r="A618" s="49"/>
      <c r="B618" s="50">
        <v>41583.333333333299</v>
      </c>
      <c r="C618" s="51"/>
      <c r="D618" s="23">
        <v>-1.72</v>
      </c>
      <c r="E618" s="23">
        <v>3.89</v>
      </c>
      <c r="F618" s="23">
        <v>-7.27</v>
      </c>
      <c r="G618" s="54">
        <v>15.37</v>
      </c>
      <c r="H618" s="23">
        <v>0.17</v>
      </c>
      <c r="I618" s="23">
        <v>10.65</v>
      </c>
      <c r="J618" s="23"/>
      <c r="K618" s="23"/>
      <c r="L618" s="54"/>
      <c r="M618" s="54"/>
      <c r="N618" s="55"/>
      <c r="O618" s="54"/>
      <c r="P618" s="23">
        <v>3.3</v>
      </c>
      <c r="Q618" s="23">
        <v>29</v>
      </c>
      <c r="R618" s="54">
        <v>7.15</v>
      </c>
      <c r="S618" s="54">
        <v>34.770000000000003</v>
      </c>
      <c r="T618" s="23">
        <v>1.8</v>
      </c>
      <c r="U618" s="23">
        <v>1.85</v>
      </c>
    </row>
    <row r="619" spans="1:21" x14ac:dyDescent="0.3">
      <c r="A619" s="49"/>
      <c r="B619" s="50">
        <v>41585.333333333299</v>
      </c>
      <c r="C619" s="51"/>
      <c r="D619" s="23">
        <v>-1.63</v>
      </c>
      <c r="E619" s="23">
        <v>3.76</v>
      </c>
      <c r="F619" s="23">
        <v>-7.23</v>
      </c>
      <c r="G619" s="54">
        <v>15.39</v>
      </c>
      <c r="H619" s="23">
        <v>0.23</v>
      </c>
      <c r="I619" s="23">
        <v>10.55</v>
      </c>
      <c r="J619" s="23"/>
      <c r="K619" s="23"/>
      <c r="L619" s="54"/>
      <c r="M619" s="54"/>
      <c r="N619" s="55"/>
      <c r="O619" s="54"/>
      <c r="P619" s="23">
        <v>3.29</v>
      </c>
      <c r="Q619" s="23">
        <v>28.9</v>
      </c>
      <c r="R619" s="54">
        <v>7.34</v>
      </c>
      <c r="S619" s="54">
        <v>34.83</v>
      </c>
      <c r="T619" s="23">
        <v>1.67</v>
      </c>
      <c r="U619" s="23">
        <v>1.77</v>
      </c>
    </row>
    <row r="620" spans="1:21" x14ac:dyDescent="0.3">
      <c r="A620" s="49"/>
      <c r="B620" s="50">
        <v>41590.333333333299</v>
      </c>
      <c r="C620" s="51"/>
      <c r="D620" s="23">
        <v>-1.61</v>
      </c>
      <c r="E620" s="23">
        <v>3.89</v>
      </c>
      <c r="F620" s="23">
        <v>-7.33</v>
      </c>
      <c r="G620" s="54">
        <v>15.55</v>
      </c>
      <c r="H620" s="23">
        <v>0.14000000000000001</v>
      </c>
      <c r="I620" s="23">
        <v>10.68</v>
      </c>
      <c r="J620" s="23"/>
      <c r="K620" s="23"/>
      <c r="L620" s="54"/>
      <c r="M620" s="54"/>
      <c r="N620" s="55"/>
      <c r="O620" s="54"/>
      <c r="P620" s="23">
        <v>3.3</v>
      </c>
      <c r="Q620" s="23">
        <v>28.97</v>
      </c>
      <c r="R620" s="54">
        <v>7.48</v>
      </c>
      <c r="S620" s="54">
        <v>34.880000000000003</v>
      </c>
      <c r="T620" s="23">
        <v>1.63</v>
      </c>
      <c r="U620" s="23">
        <v>1.81</v>
      </c>
    </row>
    <row r="621" spans="1:21" x14ac:dyDescent="0.3">
      <c r="A621" s="49"/>
      <c r="B621" s="50">
        <v>41597.333333333299</v>
      </c>
      <c r="C621" s="51"/>
      <c r="D621" s="23">
        <v>-1.67</v>
      </c>
      <c r="E621" s="23">
        <v>4.12</v>
      </c>
      <c r="F621" s="23">
        <v>-7.2</v>
      </c>
      <c r="G621" s="54">
        <v>15.46</v>
      </c>
      <c r="H621" s="23">
        <v>0.17</v>
      </c>
      <c r="I621" s="23">
        <v>10.78</v>
      </c>
      <c r="J621" s="23"/>
      <c r="K621" s="23"/>
      <c r="L621" s="54"/>
      <c r="M621" s="54"/>
      <c r="N621" s="55"/>
      <c r="O621" s="54"/>
      <c r="P621" s="23">
        <v>3.35</v>
      </c>
      <c r="Q621" s="23">
        <v>28.99</v>
      </c>
      <c r="R621" s="54">
        <v>7.01</v>
      </c>
      <c r="S621" s="54">
        <v>34.9</v>
      </c>
      <c r="T621" s="23">
        <v>1.64</v>
      </c>
      <c r="U621" s="23">
        <v>2.0099999999999998</v>
      </c>
    </row>
    <row r="622" spans="1:21" x14ac:dyDescent="0.3">
      <c r="A622" s="49"/>
      <c r="B622" s="50">
        <v>41604.333333333299</v>
      </c>
      <c r="C622" s="51"/>
      <c r="D622" s="23">
        <v>-1.66</v>
      </c>
      <c r="E622" s="23">
        <v>4.2</v>
      </c>
      <c r="F622" s="23">
        <v>-7.41</v>
      </c>
      <c r="G622" s="54">
        <v>15.66</v>
      </c>
      <c r="H622" s="23">
        <v>0.28000000000000003</v>
      </c>
      <c r="I622" s="23">
        <v>10.97</v>
      </c>
      <c r="J622" s="23"/>
      <c r="K622" s="23"/>
      <c r="L622" s="54"/>
      <c r="M622" s="54"/>
      <c r="N622" s="55"/>
      <c r="O622" s="54"/>
      <c r="P622" s="23">
        <v>3.4</v>
      </c>
      <c r="Q622" s="23">
        <v>29.19</v>
      </c>
      <c r="R622" s="54">
        <v>7.46</v>
      </c>
      <c r="S622" s="54">
        <v>35.25</v>
      </c>
      <c r="T622" s="23">
        <v>1.67</v>
      </c>
      <c r="U622" s="23">
        <v>2.1800000000000002</v>
      </c>
    </row>
    <row r="623" spans="1:21" x14ac:dyDescent="0.3">
      <c r="A623" s="49"/>
      <c r="B623" s="50">
        <v>41605.333333333299</v>
      </c>
      <c r="C623" s="51"/>
      <c r="D623" s="23">
        <v>-1.64</v>
      </c>
      <c r="E623" s="23">
        <v>4.13</v>
      </c>
      <c r="F623" s="23">
        <v>-7.36</v>
      </c>
      <c r="G623" s="54">
        <v>15.66</v>
      </c>
      <c r="H623" s="23">
        <v>0.25</v>
      </c>
      <c r="I623" s="23">
        <v>11.02</v>
      </c>
      <c r="J623" s="23"/>
      <c r="K623" s="23"/>
      <c r="L623" s="54"/>
      <c r="M623" s="54"/>
      <c r="N623" s="55"/>
      <c r="O623" s="54"/>
      <c r="P623" s="23">
        <v>3.35</v>
      </c>
      <c r="Q623" s="23">
        <v>29.13</v>
      </c>
      <c r="R623" s="54">
        <v>7.75</v>
      </c>
      <c r="S623" s="54">
        <v>35.46</v>
      </c>
      <c r="T623" s="23">
        <v>1.67</v>
      </c>
      <c r="U623" s="23">
        <v>2.2200000000000002</v>
      </c>
    </row>
    <row r="624" spans="1:21" x14ac:dyDescent="0.3">
      <c r="A624" s="49"/>
      <c r="B624" s="50">
        <v>41611.333333333299</v>
      </c>
      <c r="C624" s="51"/>
      <c r="D624" s="23">
        <v>-1.63</v>
      </c>
      <c r="E624" s="23">
        <v>4.2300000000000004</v>
      </c>
      <c r="F624" s="23">
        <v>-7.18</v>
      </c>
      <c r="G624" s="54">
        <v>15.56</v>
      </c>
      <c r="H624" s="23">
        <v>0.17</v>
      </c>
      <c r="I624" s="23">
        <v>10.83</v>
      </c>
      <c r="J624" s="23"/>
      <c r="K624" s="23"/>
      <c r="L624" s="54"/>
      <c r="M624" s="54"/>
      <c r="N624" s="55"/>
      <c r="O624" s="54"/>
      <c r="P624" s="23">
        <v>3.5</v>
      </c>
      <c r="Q624" s="23">
        <v>29.07</v>
      </c>
      <c r="R624" s="54">
        <v>7.53</v>
      </c>
      <c r="S624" s="54">
        <v>35.67</v>
      </c>
      <c r="T624" s="23">
        <v>1.75</v>
      </c>
      <c r="U624" s="23">
        <v>2.2999999999999998</v>
      </c>
    </row>
    <row r="625" spans="1:21" x14ac:dyDescent="0.3">
      <c r="A625" s="49"/>
      <c r="B625" s="50">
        <v>41618.333333333299</v>
      </c>
      <c r="C625" s="51"/>
      <c r="D625" s="23">
        <v>-1.69</v>
      </c>
      <c r="E625" s="23">
        <v>4.03</v>
      </c>
      <c r="F625" s="23">
        <v>-7.01</v>
      </c>
      <c r="G625" s="54">
        <v>15.42</v>
      </c>
      <c r="H625" s="23">
        <v>0.15</v>
      </c>
      <c r="I625" s="23">
        <v>10.72</v>
      </c>
      <c r="J625" s="23"/>
      <c r="K625" s="23"/>
      <c r="L625" s="54"/>
      <c r="M625" s="54"/>
      <c r="N625" s="55"/>
      <c r="O625" s="54"/>
      <c r="P625" s="23">
        <v>3.43</v>
      </c>
      <c r="Q625" s="23">
        <v>28.93</v>
      </c>
      <c r="R625" s="54">
        <v>7.14</v>
      </c>
      <c r="S625" s="54">
        <v>35.5</v>
      </c>
      <c r="T625" s="23">
        <v>1.76</v>
      </c>
      <c r="U625" s="23">
        <v>2.15</v>
      </c>
    </row>
    <row r="626" spans="1:21" x14ac:dyDescent="0.3">
      <c r="A626" s="49"/>
      <c r="B626" s="50">
        <v>41625.333333333299</v>
      </c>
      <c r="C626" s="51"/>
      <c r="D626" s="23">
        <v>-1.68</v>
      </c>
      <c r="E626" s="23">
        <v>3.79</v>
      </c>
      <c r="F626" s="23">
        <v>-7.27</v>
      </c>
      <c r="G626" s="54">
        <v>15.37</v>
      </c>
      <c r="H626" s="23">
        <v>0.24</v>
      </c>
      <c r="I626" s="23">
        <v>10.75</v>
      </c>
      <c r="J626" s="23"/>
      <c r="K626" s="23"/>
      <c r="L626" s="54"/>
      <c r="M626" s="54"/>
      <c r="N626" s="55"/>
      <c r="O626" s="54"/>
      <c r="P626" s="23">
        <v>3.37</v>
      </c>
      <c r="Q626" s="23">
        <v>28.7</v>
      </c>
      <c r="R626" s="54">
        <v>7.56</v>
      </c>
      <c r="S626" s="54">
        <v>35.5</v>
      </c>
      <c r="T626" s="23">
        <v>1.67</v>
      </c>
      <c r="U626" s="23">
        <v>1.89</v>
      </c>
    </row>
    <row r="627" spans="1:21" x14ac:dyDescent="0.3">
      <c r="A627" s="49"/>
      <c r="B627" s="50">
        <v>41632.333333333299</v>
      </c>
      <c r="C627" s="51"/>
      <c r="D627" s="23">
        <v>-1.74</v>
      </c>
      <c r="E627" s="23">
        <v>3.58</v>
      </c>
      <c r="F627" s="23">
        <v>-7</v>
      </c>
      <c r="G627" s="54">
        <v>15.15</v>
      </c>
      <c r="H627" s="23">
        <v>0.15</v>
      </c>
      <c r="I627" s="23">
        <v>10.64</v>
      </c>
      <c r="J627" s="23"/>
      <c r="K627" s="23"/>
      <c r="L627" s="54"/>
      <c r="M627" s="54"/>
      <c r="N627" s="55"/>
      <c r="O627" s="54"/>
      <c r="P627" s="23">
        <v>3.62</v>
      </c>
      <c r="Q627" s="23">
        <v>28.72</v>
      </c>
      <c r="R627" s="54">
        <v>6.74</v>
      </c>
      <c r="S627" s="54">
        <v>35.4</v>
      </c>
      <c r="T627" s="23">
        <v>1.78</v>
      </c>
      <c r="U627" s="23">
        <v>1.83</v>
      </c>
    </row>
    <row r="628" spans="1:21" x14ac:dyDescent="0.3">
      <c r="A628" s="49"/>
      <c r="B628" s="50">
        <v>41639.333333333299</v>
      </c>
      <c r="C628" s="51"/>
      <c r="D628" s="23">
        <v>-1.65</v>
      </c>
      <c r="E628" s="23">
        <v>3.67</v>
      </c>
      <c r="F628" s="23">
        <v>-6.88</v>
      </c>
      <c r="G628" s="54">
        <v>15.17</v>
      </c>
      <c r="H628" s="23">
        <v>0.13</v>
      </c>
      <c r="I628" s="23">
        <v>10.59</v>
      </c>
      <c r="J628" s="23"/>
      <c r="K628" s="23"/>
      <c r="L628" s="54"/>
      <c r="M628" s="54"/>
      <c r="N628" s="55"/>
      <c r="O628" s="54"/>
      <c r="P628" s="23">
        <v>3.73</v>
      </c>
      <c r="Q628" s="23">
        <v>28.54</v>
      </c>
      <c r="R628" s="54">
        <v>6.93</v>
      </c>
      <c r="S628" s="54">
        <v>35.4</v>
      </c>
      <c r="T628" s="23">
        <v>1.86</v>
      </c>
      <c r="U628" s="23">
        <v>1.88</v>
      </c>
    </row>
    <row r="629" spans="1:21" x14ac:dyDescent="0.3">
      <c r="A629" s="49"/>
      <c r="B629" s="50">
        <v>41646.333333333299</v>
      </c>
      <c r="C629" s="51"/>
      <c r="D629" s="23">
        <v>-1.57</v>
      </c>
      <c r="E629" s="23">
        <v>3.59</v>
      </c>
      <c r="F629" s="23">
        <v>-7.01</v>
      </c>
      <c r="G629" s="54">
        <v>15.09</v>
      </c>
      <c r="H629" s="23">
        <v>0.15</v>
      </c>
      <c r="I629" s="23">
        <v>10.62</v>
      </c>
      <c r="J629" s="23"/>
      <c r="K629" s="23"/>
      <c r="L629" s="54"/>
      <c r="M629" s="54"/>
      <c r="N629" s="55"/>
      <c r="O629" s="54"/>
      <c r="P629" s="23">
        <v>3.93</v>
      </c>
      <c r="Q629" s="23">
        <v>28.68</v>
      </c>
      <c r="R629" s="54">
        <v>7.98</v>
      </c>
      <c r="S629" s="54">
        <v>35.29</v>
      </c>
      <c r="T629" s="23">
        <v>1.8</v>
      </c>
      <c r="U629" s="23">
        <v>1.87</v>
      </c>
    </row>
    <row r="630" spans="1:21" x14ac:dyDescent="0.3">
      <c r="A630" s="49"/>
      <c r="B630" s="50">
        <v>41653.333333333299</v>
      </c>
      <c r="C630" s="51"/>
      <c r="D630" s="23">
        <v>-1.53</v>
      </c>
      <c r="E630" s="23">
        <v>3.48</v>
      </c>
      <c r="F630" s="23">
        <v>-6.91</v>
      </c>
      <c r="G630" s="54">
        <v>14.98</v>
      </c>
      <c r="H630" s="23">
        <v>0.14000000000000001</v>
      </c>
      <c r="I630" s="23">
        <v>10.51</v>
      </c>
      <c r="J630" s="23"/>
      <c r="K630" s="23"/>
      <c r="L630" s="54"/>
      <c r="M630" s="54"/>
      <c r="N630" s="55"/>
      <c r="O630" s="54"/>
      <c r="P630" s="23">
        <v>3.76</v>
      </c>
      <c r="Q630" s="23">
        <v>28.56</v>
      </c>
      <c r="R630" s="54">
        <v>6.72</v>
      </c>
      <c r="S630" s="54">
        <v>35.049999999999997</v>
      </c>
      <c r="T630" s="23">
        <v>1.75</v>
      </c>
      <c r="U630" s="23">
        <v>1.72</v>
      </c>
    </row>
    <row r="631" spans="1:21" x14ac:dyDescent="0.3">
      <c r="A631" s="49"/>
      <c r="B631" s="50">
        <v>41660.333333333299</v>
      </c>
      <c r="C631" s="51"/>
      <c r="D631" s="23">
        <v>-1.7</v>
      </c>
      <c r="E631" s="23">
        <v>3.53</v>
      </c>
      <c r="F631" s="23">
        <v>-6.83</v>
      </c>
      <c r="G631" s="54">
        <v>14.94</v>
      </c>
      <c r="H631" s="23">
        <v>0.16</v>
      </c>
      <c r="I631" s="23">
        <v>10.53</v>
      </c>
      <c r="J631" s="23"/>
      <c r="K631" s="23"/>
      <c r="L631" s="54"/>
      <c r="M631" s="54"/>
      <c r="N631" s="55"/>
      <c r="O631" s="54"/>
      <c r="P631" s="23">
        <v>3.57</v>
      </c>
      <c r="Q631" s="23">
        <v>28.21</v>
      </c>
      <c r="R631" s="54">
        <v>6.79</v>
      </c>
      <c r="S631" s="54">
        <v>35.07</v>
      </c>
      <c r="T631" s="23">
        <v>1.82</v>
      </c>
      <c r="U631" s="23">
        <v>1.67</v>
      </c>
    </row>
    <row r="632" spans="1:21" x14ac:dyDescent="0.3">
      <c r="A632" s="49"/>
      <c r="B632" s="50">
        <v>41667.333333333299</v>
      </c>
      <c r="C632" s="51"/>
      <c r="D632" s="23">
        <v>-1.66</v>
      </c>
      <c r="E632" s="23">
        <v>3.36</v>
      </c>
      <c r="F632" s="23">
        <v>-6.9</v>
      </c>
      <c r="G632" s="54">
        <v>14.9</v>
      </c>
      <c r="H632" s="23">
        <v>0.15</v>
      </c>
      <c r="I632" s="23">
        <v>10.4</v>
      </c>
      <c r="J632" s="23"/>
      <c r="K632" s="23"/>
      <c r="L632" s="54"/>
      <c r="M632" s="54"/>
      <c r="N632" s="55"/>
      <c r="O632" s="54"/>
      <c r="P632" s="23">
        <v>3.63</v>
      </c>
      <c r="Q632" s="23">
        <v>28.22</v>
      </c>
      <c r="R632" s="54">
        <v>7.14</v>
      </c>
      <c r="S632" s="54">
        <v>35.07</v>
      </c>
      <c r="T632" s="23">
        <v>1.87</v>
      </c>
      <c r="U632" s="23">
        <v>1.5</v>
      </c>
    </row>
    <row r="633" spans="1:21" x14ac:dyDescent="0.3">
      <c r="A633" s="49"/>
      <c r="B633" s="50">
        <v>41674.333333333299</v>
      </c>
      <c r="C633" s="51"/>
      <c r="D633" s="23">
        <v>-1.24</v>
      </c>
      <c r="E633" s="23">
        <v>3.08</v>
      </c>
      <c r="F633" s="23">
        <v>-6.87</v>
      </c>
      <c r="G633" s="23">
        <v>14.67</v>
      </c>
      <c r="H633" s="23">
        <v>0.12</v>
      </c>
      <c r="I633" s="54">
        <v>10.26</v>
      </c>
      <c r="J633" s="54"/>
      <c r="K633" s="54"/>
      <c r="L633" s="54"/>
      <c r="M633" s="54"/>
      <c r="N633" s="55"/>
      <c r="O633" s="54"/>
      <c r="P633" s="54">
        <v>3.43</v>
      </c>
      <c r="Q633" s="54">
        <v>27.84</v>
      </c>
      <c r="R633" s="23">
        <v>7.26</v>
      </c>
      <c r="S633" s="23">
        <v>34.04</v>
      </c>
      <c r="T633" s="23">
        <v>1.77</v>
      </c>
      <c r="U633" s="23">
        <v>1.27</v>
      </c>
    </row>
    <row r="634" spans="1:21" x14ac:dyDescent="0.3">
      <c r="A634" s="49"/>
      <c r="B634" s="50">
        <v>41681.333333333299</v>
      </c>
      <c r="C634" s="51"/>
      <c r="D634" s="23">
        <v>-1.0900000000000001</v>
      </c>
      <c r="E634" s="23">
        <v>2.75</v>
      </c>
      <c r="F634" s="23">
        <v>-6.82</v>
      </c>
      <c r="G634" s="23">
        <v>14.42</v>
      </c>
      <c r="H634" s="23">
        <v>0.12</v>
      </c>
      <c r="I634" s="54">
        <v>10.14</v>
      </c>
      <c r="J634" s="54"/>
      <c r="K634" s="54"/>
      <c r="L634" s="54"/>
      <c r="M634" s="54"/>
      <c r="N634" s="55"/>
      <c r="O634" s="54"/>
      <c r="P634" s="54">
        <v>3.52</v>
      </c>
      <c r="Q634" s="54">
        <v>27.63</v>
      </c>
      <c r="R634" s="23">
        <v>7.06</v>
      </c>
      <c r="S634" s="23">
        <v>33.54</v>
      </c>
      <c r="T634" s="23">
        <v>1.67</v>
      </c>
      <c r="U634" s="23">
        <v>0.95</v>
      </c>
    </row>
    <row r="635" spans="1:21" x14ac:dyDescent="0.3">
      <c r="A635" s="49"/>
      <c r="B635" s="50">
        <v>41688.333333333299</v>
      </c>
      <c r="C635" s="51"/>
      <c r="D635" s="23">
        <v>-0.97</v>
      </c>
      <c r="E635" s="23">
        <v>2.78</v>
      </c>
      <c r="F635" s="23">
        <v>-6.81</v>
      </c>
      <c r="G635" s="23">
        <v>14.38</v>
      </c>
      <c r="H635" s="23">
        <v>0.11</v>
      </c>
      <c r="I635" s="54">
        <v>10.08</v>
      </c>
      <c r="J635" s="54"/>
      <c r="K635" s="54"/>
      <c r="L635" s="54"/>
      <c r="M635" s="54"/>
      <c r="N635" s="55"/>
      <c r="O635" s="54"/>
      <c r="P635" s="54">
        <v>3.46</v>
      </c>
      <c r="Q635" s="54">
        <v>27.79</v>
      </c>
      <c r="R635" s="23">
        <v>7.55</v>
      </c>
      <c r="S635" s="23">
        <v>33.4</v>
      </c>
      <c r="T635" s="23">
        <v>1.6</v>
      </c>
      <c r="U635" s="23">
        <v>0.84</v>
      </c>
    </row>
    <row r="636" spans="1:21" x14ac:dyDescent="0.3">
      <c r="A636" s="49"/>
      <c r="B636" s="50">
        <v>41695.333333333299</v>
      </c>
      <c r="C636" s="51"/>
      <c r="D636" s="23">
        <v>-0.84</v>
      </c>
      <c r="E636" s="23">
        <v>2.71</v>
      </c>
      <c r="F636" s="23">
        <v>-6.77</v>
      </c>
      <c r="G636" s="23">
        <v>14.23</v>
      </c>
      <c r="H636" s="23">
        <v>0.09</v>
      </c>
      <c r="I636" s="54">
        <v>9.98</v>
      </c>
      <c r="J636" s="54"/>
      <c r="K636" s="54"/>
      <c r="L636" s="54"/>
      <c r="M636" s="54"/>
      <c r="N636" s="55"/>
      <c r="O636" s="54"/>
      <c r="P636" s="54">
        <v>3.49</v>
      </c>
      <c r="Q636" s="54">
        <v>27.74</v>
      </c>
      <c r="R636" s="23">
        <v>7.05</v>
      </c>
      <c r="S636" s="23">
        <v>32.94</v>
      </c>
      <c r="T636" s="23">
        <v>1.49</v>
      </c>
      <c r="U636" s="23">
        <v>0.68</v>
      </c>
    </row>
    <row r="637" spans="1:21" x14ac:dyDescent="0.3">
      <c r="A637" s="49"/>
      <c r="B637" s="50">
        <v>41702.333333333299</v>
      </c>
      <c r="C637" s="51"/>
      <c r="D637" s="23">
        <v>-0.7</v>
      </c>
      <c r="E637" s="23">
        <v>2.62</v>
      </c>
      <c r="F637" s="23">
        <v>-6.88</v>
      </c>
      <c r="G637" s="23">
        <v>14.01</v>
      </c>
      <c r="H637" s="23">
        <v>0.16</v>
      </c>
      <c r="I637" s="54">
        <v>10.02</v>
      </c>
      <c r="J637" s="54"/>
      <c r="K637" s="54"/>
      <c r="L637" s="54"/>
      <c r="M637" s="54"/>
      <c r="N637" s="55"/>
      <c r="O637" s="54"/>
      <c r="P637" s="54">
        <v>3.46</v>
      </c>
      <c r="Q637" s="54">
        <v>27.34</v>
      </c>
      <c r="R637" s="23">
        <v>7.18</v>
      </c>
      <c r="S637" s="23">
        <v>32.799999999999997</v>
      </c>
      <c r="T637" s="23">
        <v>1.44</v>
      </c>
      <c r="U637" s="23">
        <v>0.61</v>
      </c>
    </row>
    <row r="638" spans="1:21" x14ac:dyDescent="0.3">
      <c r="A638" s="49"/>
      <c r="B638" s="50">
        <v>41703.333333333299</v>
      </c>
      <c r="C638" s="51"/>
      <c r="D638" s="23"/>
      <c r="E638" s="23"/>
      <c r="F638" s="23"/>
      <c r="G638" s="23"/>
      <c r="H638" s="23"/>
      <c r="I638" s="54"/>
      <c r="J638" s="54"/>
      <c r="K638" s="54"/>
      <c r="L638" s="54"/>
      <c r="M638" s="54"/>
      <c r="N638" s="55"/>
      <c r="O638" s="54"/>
      <c r="P638" s="54">
        <v>3.46</v>
      </c>
      <c r="Q638" s="54">
        <v>27.34</v>
      </c>
      <c r="R638" s="23">
        <v>7.18</v>
      </c>
      <c r="S638" s="23">
        <v>32.799999999999997</v>
      </c>
      <c r="T638" s="23"/>
      <c r="U638" s="23"/>
    </row>
    <row r="639" spans="1:21" x14ac:dyDescent="0.3">
      <c r="A639" s="49"/>
      <c r="B639" s="50">
        <v>41704.333333333299</v>
      </c>
      <c r="C639" s="51"/>
      <c r="D639" s="23"/>
      <c r="E639" s="23"/>
      <c r="F639" s="23"/>
      <c r="G639" s="23"/>
      <c r="H639" s="23"/>
      <c r="I639" s="54"/>
      <c r="J639" s="54"/>
      <c r="K639" s="54"/>
      <c r="L639" s="54"/>
      <c r="M639" s="54"/>
      <c r="N639" s="55"/>
      <c r="O639" s="54"/>
      <c r="P639" s="54">
        <v>3.48</v>
      </c>
      <c r="Q639" s="54">
        <v>27.12</v>
      </c>
      <c r="R639" s="23">
        <v>7.18</v>
      </c>
      <c r="S639" s="23">
        <v>32.82</v>
      </c>
      <c r="T639" s="23"/>
      <c r="U639" s="23"/>
    </row>
    <row r="640" spans="1:21" x14ac:dyDescent="0.3">
      <c r="A640" s="49"/>
      <c r="B640" s="50">
        <v>41709.333333333299</v>
      </c>
      <c r="C640" s="51"/>
      <c r="D640" s="23">
        <v>-0.62</v>
      </c>
      <c r="E640" s="23">
        <v>2.57</v>
      </c>
      <c r="F640" s="23">
        <v>-6.68</v>
      </c>
      <c r="G640" s="23">
        <v>13.9</v>
      </c>
      <c r="H640" s="23">
        <v>0.12</v>
      </c>
      <c r="I640" s="54">
        <v>9.9499999999999993</v>
      </c>
      <c r="J640" s="54"/>
      <c r="K640" s="54"/>
      <c r="L640" s="54"/>
      <c r="M640" s="54"/>
      <c r="N640" s="55"/>
      <c r="O640" s="54"/>
      <c r="P640" s="54">
        <v>3.43</v>
      </c>
      <c r="Q640" s="54">
        <v>26.98</v>
      </c>
      <c r="R640" s="23">
        <v>7.53</v>
      </c>
      <c r="S640" s="23">
        <v>32.659999999999997</v>
      </c>
      <c r="T640" s="23">
        <v>1.34</v>
      </c>
      <c r="U640" s="23">
        <v>0.64</v>
      </c>
    </row>
    <row r="641" spans="1:21" x14ac:dyDescent="0.3">
      <c r="A641" s="49"/>
      <c r="B641" s="50">
        <v>41716.333333333299</v>
      </c>
      <c r="C641" s="51"/>
      <c r="D641" s="23">
        <v>-0.39</v>
      </c>
      <c r="E641" s="23">
        <v>2.4300000000000002</v>
      </c>
      <c r="F641" s="23">
        <v>-6.65</v>
      </c>
      <c r="G641" s="23">
        <v>13.77</v>
      </c>
      <c r="H641" s="23">
        <v>0.16</v>
      </c>
      <c r="I641" s="54">
        <v>9.82</v>
      </c>
      <c r="J641" s="54"/>
      <c r="K641" s="54"/>
      <c r="L641" s="54"/>
      <c r="M641" s="54"/>
      <c r="N641" s="55"/>
      <c r="O641" s="54"/>
      <c r="P641" s="54">
        <v>3.44</v>
      </c>
      <c r="Q641" s="54">
        <v>26.91</v>
      </c>
      <c r="R641" s="23">
        <v>7.55</v>
      </c>
      <c r="S641" s="23">
        <v>32.35</v>
      </c>
      <c r="T641" s="23">
        <v>1.18</v>
      </c>
      <c r="U641" s="23">
        <v>0.41</v>
      </c>
    </row>
    <row r="642" spans="1:21" x14ac:dyDescent="0.3">
      <c r="A642" s="49"/>
      <c r="B642" s="50">
        <v>41723.333333333299</v>
      </c>
      <c r="C642" s="51"/>
      <c r="D642" s="23">
        <v>-0.24</v>
      </c>
      <c r="E642" s="23">
        <v>2.31</v>
      </c>
      <c r="F642" s="23">
        <v>-6.56</v>
      </c>
      <c r="G642" s="23">
        <v>13.5</v>
      </c>
      <c r="H642" s="23">
        <v>0.14000000000000001</v>
      </c>
      <c r="I642" s="54">
        <v>9.66</v>
      </c>
      <c r="J642" s="54"/>
      <c r="K642" s="54"/>
      <c r="L642" s="54"/>
      <c r="M642" s="54"/>
      <c r="N642" s="55"/>
      <c r="O642" s="54"/>
      <c r="P642" s="54">
        <v>3.4</v>
      </c>
      <c r="Q642" s="54">
        <v>26.51</v>
      </c>
      <c r="R642" s="23">
        <v>7.57</v>
      </c>
      <c r="S642" s="23">
        <v>31.77</v>
      </c>
      <c r="T642" s="23">
        <v>1.05</v>
      </c>
      <c r="U642" s="23">
        <v>0.19</v>
      </c>
    </row>
    <row r="643" spans="1:21" x14ac:dyDescent="0.3">
      <c r="A643" s="49"/>
      <c r="B643" s="50">
        <v>41730.333333333299</v>
      </c>
      <c r="C643" s="51"/>
      <c r="D643" s="54">
        <v>0.02</v>
      </c>
      <c r="E643" s="54">
        <v>2.14</v>
      </c>
      <c r="F643" s="54">
        <v>-6.56</v>
      </c>
      <c r="G643" s="54">
        <v>13.27</v>
      </c>
      <c r="H643" s="54">
        <v>0.16</v>
      </c>
      <c r="I643" s="54">
        <v>9.44</v>
      </c>
      <c r="J643" s="54"/>
      <c r="K643" s="54"/>
      <c r="L643" s="54"/>
      <c r="M643" s="54"/>
      <c r="N643" s="55"/>
      <c r="O643" s="54"/>
      <c r="P643" s="54">
        <v>3.4</v>
      </c>
      <c r="Q643" s="54">
        <v>26.15</v>
      </c>
      <c r="R643" s="54">
        <v>7.13</v>
      </c>
      <c r="S643" s="54">
        <v>31.55</v>
      </c>
      <c r="T643" s="54">
        <v>0.88</v>
      </c>
      <c r="U643" s="54">
        <v>-0.08</v>
      </c>
    </row>
    <row r="644" spans="1:21" x14ac:dyDescent="0.3">
      <c r="A644" s="49"/>
      <c r="B644" s="50">
        <v>41737.333333333299</v>
      </c>
      <c r="C644" s="51"/>
      <c r="D644" s="54">
        <v>7.0000000000000007E-2</v>
      </c>
      <c r="E644" s="54">
        <v>1.96</v>
      </c>
      <c r="F644" s="54">
        <v>-6.47</v>
      </c>
      <c r="G644" s="54">
        <v>13.09</v>
      </c>
      <c r="H644" s="54">
        <v>0.15</v>
      </c>
      <c r="I644" s="54">
        <v>9.1999999999999993</v>
      </c>
      <c r="J644" s="54"/>
      <c r="K644" s="54"/>
      <c r="L644" s="54"/>
      <c r="M644" s="54"/>
      <c r="N644" s="55"/>
      <c r="O644" s="54"/>
      <c r="P644" s="54">
        <v>3.43</v>
      </c>
      <c r="Q644" s="54">
        <v>25.94</v>
      </c>
      <c r="R644" s="54">
        <v>7.58</v>
      </c>
      <c r="S644" s="54">
        <v>30.73</v>
      </c>
      <c r="T644" s="54">
        <v>0.76</v>
      </c>
      <c r="U644" s="54">
        <v>-0.31</v>
      </c>
    </row>
    <row r="645" spans="1:21" x14ac:dyDescent="0.3">
      <c r="A645" s="49"/>
      <c r="B645" s="50">
        <v>41744.333333333299</v>
      </c>
      <c r="C645" s="51"/>
      <c r="D645" s="54">
        <v>0.08</v>
      </c>
      <c r="E645" s="54">
        <v>1.86</v>
      </c>
      <c r="F645" s="54">
        <v>-6.43</v>
      </c>
      <c r="G645" s="54">
        <v>13.06</v>
      </c>
      <c r="H645" s="54">
        <v>0.16</v>
      </c>
      <c r="I645" s="54">
        <v>9.26</v>
      </c>
      <c r="J645" s="54"/>
      <c r="K645" s="54"/>
      <c r="L645" s="54"/>
      <c r="M645" s="54"/>
      <c r="N645" s="55"/>
      <c r="O645" s="54"/>
      <c r="P645" s="54">
        <v>3.28</v>
      </c>
      <c r="Q645" s="54">
        <v>25.76</v>
      </c>
      <c r="R645" s="54">
        <v>7.33</v>
      </c>
      <c r="S645" s="54">
        <v>30.4</v>
      </c>
      <c r="T645" s="54">
        <v>0.77</v>
      </c>
      <c r="U645" s="54">
        <v>-0.42</v>
      </c>
    </row>
    <row r="646" spans="1:21" x14ac:dyDescent="0.3">
      <c r="A646" s="49"/>
      <c r="B646" s="50">
        <v>41751.333333333299</v>
      </c>
      <c r="C646" s="51"/>
      <c r="D646" s="54">
        <v>0.23</v>
      </c>
      <c r="E646" s="54">
        <v>1.91</v>
      </c>
      <c r="F646" s="54">
        <v>-6.4</v>
      </c>
      <c r="G646" s="54">
        <v>13.02</v>
      </c>
      <c r="H646" s="54">
        <v>0.18</v>
      </c>
      <c r="I646" s="54">
        <v>9.25</v>
      </c>
      <c r="J646" s="54"/>
      <c r="K646" s="54"/>
      <c r="L646" s="54"/>
      <c r="M646" s="54"/>
      <c r="N646" s="55"/>
      <c r="O646" s="54"/>
      <c r="P646" s="54">
        <v>3.27</v>
      </c>
      <c r="Q646" s="54">
        <v>25.71</v>
      </c>
      <c r="R646" s="54">
        <v>7.12</v>
      </c>
      <c r="S646" s="54">
        <v>30.3</v>
      </c>
      <c r="T646" s="54">
        <v>0.69</v>
      </c>
      <c r="U646" s="54">
        <v>-0.37</v>
      </c>
    </row>
    <row r="647" spans="1:21" x14ac:dyDescent="0.3">
      <c r="A647" s="49"/>
      <c r="B647" s="50">
        <v>41758.333333333299</v>
      </c>
      <c r="C647" s="51"/>
      <c r="D647" s="54">
        <v>0.38</v>
      </c>
      <c r="E647" s="54">
        <v>1.78</v>
      </c>
      <c r="F647" s="54">
        <v>-6.48</v>
      </c>
      <c r="G647" s="54">
        <v>12.88</v>
      </c>
      <c r="H647" s="54">
        <v>0.16</v>
      </c>
      <c r="I647" s="54">
        <v>9.15</v>
      </c>
      <c r="J647" s="54"/>
      <c r="K647" s="54"/>
      <c r="L647" s="54"/>
      <c r="M647" s="54"/>
      <c r="N647" s="55"/>
      <c r="O647" s="54"/>
      <c r="P647" s="54">
        <v>3.18</v>
      </c>
      <c r="Q647" s="54">
        <v>25.69</v>
      </c>
      <c r="R647" s="54">
        <v>7.53</v>
      </c>
      <c r="S647" s="54">
        <v>29.76</v>
      </c>
      <c r="T647" s="54">
        <v>0.59</v>
      </c>
      <c r="U647" s="54">
        <v>-0.65</v>
      </c>
    </row>
    <row r="648" spans="1:21" x14ac:dyDescent="0.3">
      <c r="A648" s="49"/>
      <c r="B648" s="50">
        <v>41765.333333333299</v>
      </c>
      <c r="C648" s="51"/>
      <c r="D648" s="23">
        <v>0.2</v>
      </c>
      <c r="E648" s="23">
        <v>1.79</v>
      </c>
      <c r="F648" s="23">
        <v>-6.8</v>
      </c>
      <c r="G648" s="23">
        <v>12.85</v>
      </c>
      <c r="H648" s="23">
        <v>0.24</v>
      </c>
      <c r="I648" s="54">
        <v>9.16</v>
      </c>
      <c r="J648" s="54"/>
      <c r="K648" s="54"/>
      <c r="L648" s="54"/>
      <c r="M648" s="54"/>
      <c r="N648" s="55"/>
      <c r="O648" s="54"/>
      <c r="P648" s="54">
        <v>3.24</v>
      </c>
      <c r="Q648" s="54">
        <v>25.79</v>
      </c>
      <c r="R648" s="54">
        <v>7.96</v>
      </c>
      <c r="S648" s="23">
        <v>29.64</v>
      </c>
      <c r="T648" s="23">
        <v>0.88</v>
      </c>
      <c r="U648" s="23">
        <v>-0.96</v>
      </c>
    </row>
    <row r="649" spans="1:21" x14ac:dyDescent="0.3">
      <c r="A649" s="49"/>
      <c r="B649" s="50">
        <v>41772.333333333299</v>
      </c>
      <c r="C649" s="51"/>
      <c r="D649" s="23">
        <v>0.43</v>
      </c>
      <c r="E649" s="23">
        <v>1.79</v>
      </c>
      <c r="F649" s="23">
        <v>-6.23</v>
      </c>
      <c r="G649" s="23">
        <v>12.73</v>
      </c>
      <c r="H649" s="23">
        <v>0.1</v>
      </c>
      <c r="I649" s="54">
        <v>9.0500000000000007</v>
      </c>
      <c r="J649" s="54"/>
      <c r="K649" s="54"/>
      <c r="L649" s="54"/>
      <c r="M649" s="54"/>
      <c r="N649" s="55"/>
      <c r="O649" s="54"/>
      <c r="P649" s="54">
        <v>3.36</v>
      </c>
      <c r="Q649" s="54">
        <v>25.7</v>
      </c>
      <c r="R649" s="54">
        <v>7.44</v>
      </c>
      <c r="S649" s="23">
        <v>29.7</v>
      </c>
      <c r="T649" s="23">
        <v>0.38</v>
      </c>
      <c r="U649" s="23">
        <v>-0.03</v>
      </c>
    </row>
    <row r="650" spans="1:21" x14ac:dyDescent="0.3">
      <c r="A650" s="49"/>
      <c r="B650" s="50">
        <v>41779.333333333299</v>
      </c>
      <c r="C650" s="51"/>
      <c r="D650" s="23">
        <v>0.14000000000000001</v>
      </c>
      <c r="E650" s="23">
        <v>1.46</v>
      </c>
      <c r="F650" s="23">
        <v>-6.34</v>
      </c>
      <c r="G650" s="23">
        <v>12.81</v>
      </c>
      <c r="H650" s="23">
        <v>0.12</v>
      </c>
      <c r="I650" s="54">
        <v>9.06</v>
      </c>
      <c r="J650" s="54"/>
      <c r="K650" s="54"/>
      <c r="L650" s="54"/>
      <c r="M650" s="54"/>
      <c r="N650" s="55"/>
      <c r="O650" s="54"/>
      <c r="P650" s="54">
        <v>3.45</v>
      </c>
      <c r="Q650" s="54">
        <v>25.34</v>
      </c>
      <c r="R650" s="54">
        <v>7.36</v>
      </c>
      <c r="S650" s="23">
        <v>29.62</v>
      </c>
      <c r="T650" s="23">
        <v>0.99</v>
      </c>
      <c r="U650" s="23">
        <v>-0.28999999999999998</v>
      </c>
    </row>
    <row r="651" spans="1:21" x14ac:dyDescent="0.3">
      <c r="A651" s="49"/>
      <c r="B651" s="50">
        <v>41786.333333333299</v>
      </c>
      <c r="C651" s="51"/>
      <c r="D651" s="23">
        <v>-0.34</v>
      </c>
      <c r="E651" s="23">
        <v>1.07</v>
      </c>
      <c r="F651" s="23">
        <v>-6.49</v>
      </c>
      <c r="G651" s="23">
        <v>12.72</v>
      </c>
      <c r="H651" s="23">
        <v>0.11</v>
      </c>
      <c r="I651" s="54">
        <v>9.1</v>
      </c>
      <c r="J651" s="54"/>
      <c r="K651" s="54"/>
      <c r="L651" s="54"/>
      <c r="M651" s="54"/>
      <c r="N651" s="55"/>
      <c r="O651" s="54"/>
      <c r="P651" s="54">
        <v>3.45</v>
      </c>
      <c r="Q651" s="54">
        <v>25.46</v>
      </c>
      <c r="R651" s="54">
        <v>7.87</v>
      </c>
      <c r="S651" s="23">
        <v>29.41</v>
      </c>
      <c r="T651" s="23">
        <v>0.28000000000000003</v>
      </c>
      <c r="U651" s="23">
        <v>0.12</v>
      </c>
    </row>
    <row r="652" spans="1:21" x14ac:dyDescent="0.3">
      <c r="A652" s="49"/>
      <c r="B652" s="50">
        <v>41793.333333333299</v>
      </c>
      <c r="C652" s="51"/>
      <c r="D652" s="23">
        <v>-0.68</v>
      </c>
      <c r="E652" s="23">
        <v>0.83</v>
      </c>
      <c r="F652" s="23">
        <v>-6.6</v>
      </c>
      <c r="G652" s="23">
        <v>12.59</v>
      </c>
      <c r="H652" s="23">
        <v>0.15</v>
      </c>
      <c r="I652" s="54">
        <v>9.11</v>
      </c>
      <c r="J652" s="54"/>
      <c r="K652" s="54"/>
      <c r="L652" s="54"/>
      <c r="M652" s="54"/>
      <c r="N652" s="55"/>
      <c r="O652" s="54"/>
      <c r="P652" s="54">
        <v>3.22</v>
      </c>
      <c r="Q652" s="54">
        <v>26.13</v>
      </c>
      <c r="R652" s="54">
        <v>7.95</v>
      </c>
      <c r="S652" s="23">
        <v>29.29</v>
      </c>
      <c r="T652" s="23">
        <v>0.83</v>
      </c>
      <c r="U652" s="23">
        <v>0.33</v>
      </c>
    </row>
    <row r="653" spans="1:21" x14ac:dyDescent="0.3">
      <c r="A653" s="49"/>
      <c r="B653" s="50">
        <v>41800.333333333299</v>
      </c>
      <c r="C653" s="51"/>
      <c r="D653" s="23">
        <v>-1.27</v>
      </c>
      <c r="E653" s="23"/>
      <c r="F653" s="23">
        <v>-6.46</v>
      </c>
      <c r="G653" s="23">
        <v>12.41</v>
      </c>
      <c r="H653" s="23">
        <v>0.06</v>
      </c>
      <c r="I653" s="54">
        <v>9.02</v>
      </c>
      <c r="J653" s="54"/>
      <c r="K653" s="54"/>
      <c r="L653" s="54"/>
      <c r="M653" s="54"/>
      <c r="N653" s="55"/>
      <c r="O653" s="54"/>
      <c r="P653" s="54">
        <v>3.12</v>
      </c>
      <c r="Q653" s="54">
        <v>25.63</v>
      </c>
      <c r="R653" s="54">
        <v>7.54</v>
      </c>
      <c r="S653" s="23">
        <v>29.45</v>
      </c>
      <c r="T653" s="23">
        <v>0.16</v>
      </c>
      <c r="U653" s="23">
        <v>-0.01</v>
      </c>
    </row>
    <row r="654" spans="1:21" x14ac:dyDescent="0.3">
      <c r="A654" s="49"/>
      <c r="B654" s="50">
        <v>41807.333333333299</v>
      </c>
      <c r="C654" s="51"/>
      <c r="D654" s="23">
        <v>-2.4</v>
      </c>
      <c r="E654" s="23">
        <v>0.12</v>
      </c>
      <c r="F654" s="23">
        <v>-6.87</v>
      </c>
      <c r="G654" s="23">
        <v>12.73</v>
      </c>
      <c r="H654" s="23">
        <v>0.09</v>
      </c>
      <c r="I654" s="54">
        <v>9.39</v>
      </c>
      <c r="J654" s="54"/>
      <c r="K654" s="54"/>
      <c r="L654" s="54"/>
      <c r="M654" s="54"/>
      <c r="N654" s="55"/>
      <c r="O654" s="54"/>
      <c r="P654" s="54">
        <v>3.24</v>
      </c>
      <c r="Q654" s="54">
        <v>26.11</v>
      </c>
      <c r="R654" s="54">
        <v>8.1300000000000008</v>
      </c>
      <c r="S654" s="23">
        <v>29.99</v>
      </c>
      <c r="T654" s="23">
        <v>0.78</v>
      </c>
      <c r="U654" s="23">
        <v>0.4</v>
      </c>
    </row>
    <row r="655" spans="1:21" x14ac:dyDescent="0.3">
      <c r="A655" s="49"/>
      <c r="B655" s="50">
        <v>41814.333333333299</v>
      </c>
      <c r="C655" s="51"/>
      <c r="D655" s="23">
        <v>-3.21</v>
      </c>
      <c r="E655" s="23">
        <v>0.43</v>
      </c>
      <c r="F655" s="23">
        <v>-6.95</v>
      </c>
      <c r="G655" s="23">
        <v>12.83</v>
      </c>
      <c r="H655" s="23">
        <v>0.02</v>
      </c>
      <c r="I655" s="54">
        <v>9.39</v>
      </c>
      <c r="J655" s="54"/>
      <c r="K655" s="54"/>
      <c r="L655" s="54"/>
      <c r="M655" s="54"/>
      <c r="N655" s="55"/>
      <c r="O655" s="54"/>
      <c r="P655" s="54">
        <v>3.3</v>
      </c>
      <c r="Q655" s="54">
        <v>26.2</v>
      </c>
      <c r="R655" s="54">
        <v>8.18</v>
      </c>
      <c r="S655" s="23">
        <v>29.57</v>
      </c>
      <c r="T655" s="23">
        <v>0.69</v>
      </c>
      <c r="U655" s="23">
        <v>-0.18</v>
      </c>
    </row>
    <row r="656" spans="1:21" x14ac:dyDescent="0.3">
      <c r="A656" s="49"/>
      <c r="B656" s="50">
        <v>41821.333333333299</v>
      </c>
      <c r="C656" s="51"/>
      <c r="D656" s="54">
        <v>-3.45</v>
      </c>
      <c r="E656" s="54">
        <v>0.32</v>
      </c>
      <c r="F656" s="54">
        <v>-6.93</v>
      </c>
      <c r="G656" s="54">
        <v>13</v>
      </c>
      <c r="H656" s="54">
        <v>0.01</v>
      </c>
      <c r="I656" s="54">
        <v>9.61</v>
      </c>
      <c r="J656" s="54"/>
      <c r="K656" s="54"/>
      <c r="L656" s="54"/>
      <c r="M656" s="54"/>
      <c r="N656" s="55"/>
      <c r="O656" s="54"/>
      <c r="P656" s="54">
        <v>3.35</v>
      </c>
      <c r="Q656" s="54">
        <v>26.37</v>
      </c>
      <c r="R656" s="54">
        <v>8.1999999999999993</v>
      </c>
      <c r="S656" s="54">
        <v>30.65</v>
      </c>
      <c r="T656" s="54">
        <v>0.1</v>
      </c>
      <c r="U656" s="54">
        <v>-0.28999999999999998</v>
      </c>
    </row>
    <row r="657" spans="1:21" x14ac:dyDescent="0.3">
      <c r="A657" s="49"/>
      <c r="B657" s="50">
        <v>41828.333333333299</v>
      </c>
      <c r="C657" s="51"/>
      <c r="D657" s="54">
        <v>-3.91</v>
      </c>
      <c r="E657" s="54">
        <v>0.26</v>
      </c>
      <c r="F657" s="54">
        <v>-7.14</v>
      </c>
      <c r="G657" s="54">
        <v>13.07</v>
      </c>
      <c r="H657" s="54">
        <v>0.05</v>
      </c>
      <c r="I657" s="54">
        <v>9.74</v>
      </c>
      <c r="J657" s="54"/>
      <c r="K657" s="54"/>
      <c r="L657" s="54"/>
      <c r="M657" s="54"/>
      <c r="N657" s="55"/>
      <c r="O657" s="54"/>
      <c r="P657" s="54">
        <v>3.42</v>
      </c>
      <c r="Q657" s="54">
        <v>26.76</v>
      </c>
      <c r="R657" s="54">
        <v>8.3000000000000007</v>
      </c>
      <c r="S657" s="54">
        <v>30.86</v>
      </c>
      <c r="T657" s="54">
        <v>0.67</v>
      </c>
      <c r="U657" s="54">
        <v>0.22</v>
      </c>
    </row>
    <row r="658" spans="1:21" x14ac:dyDescent="0.3">
      <c r="A658" s="49"/>
      <c r="B658" s="50">
        <v>41834.677083333299</v>
      </c>
      <c r="C658" s="51"/>
      <c r="D658" s="54"/>
      <c r="E658" s="54"/>
      <c r="F658" s="54"/>
      <c r="G658" s="54"/>
      <c r="H658" s="54"/>
      <c r="I658" s="54"/>
      <c r="J658" s="54"/>
      <c r="K658" s="54"/>
      <c r="L658" s="54">
        <v>0</v>
      </c>
      <c r="M658" s="54">
        <v>0</v>
      </c>
      <c r="N658" s="55"/>
      <c r="O658" s="54"/>
      <c r="P658" s="54"/>
      <c r="Q658" s="54"/>
      <c r="R658" s="54"/>
      <c r="S658" s="54"/>
      <c r="T658" s="54"/>
      <c r="U658" s="54"/>
    </row>
    <row r="659" spans="1:21" x14ac:dyDescent="0.3">
      <c r="A659" s="49"/>
      <c r="B659" s="50">
        <v>41835.333333333299</v>
      </c>
      <c r="C659" s="51"/>
      <c r="D659" s="54">
        <v>-4.3499999999999996</v>
      </c>
      <c r="E659" s="54">
        <v>0.33</v>
      </c>
      <c r="F659" s="54">
        <v>-7.48</v>
      </c>
      <c r="G659" s="54">
        <v>13.49</v>
      </c>
      <c r="H659" s="54">
        <v>0.03</v>
      </c>
      <c r="I659" s="54">
        <v>10.02</v>
      </c>
      <c r="J659" s="54"/>
      <c r="K659" s="54"/>
      <c r="L659" s="54">
        <v>0.05</v>
      </c>
      <c r="M659" s="54">
        <v>0.02</v>
      </c>
      <c r="N659" s="55"/>
      <c r="O659" s="54"/>
      <c r="P659" s="54">
        <v>3.47</v>
      </c>
      <c r="Q659" s="54">
        <v>27.25</v>
      </c>
      <c r="R659" s="54">
        <v>8.48</v>
      </c>
      <c r="S659" s="54">
        <v>31.68</v>
      </c>
      <c r="T659" s="54">
        <v>0.75</v>
      </c>
      <c r="U659" s="54">
        <v>0.45</v>
      </c>
    </row>
    <row r="660" spans="1:21" x14ac:dyDescent="0.3">
      <c r="A660" s="49"/>
      <c r="B660" s="50">
        <v>41837.333333333299</v>
      </c>
      <c r="C660" s="51"/>
      <c r="D660" s="54"/>
      <c r="E660" s="54"/>
      <c r="F660" s="54">
        <v>-7.56</v>
      </c>
      <c r="G660" s="54">
        <v>13.42</v>
      </c>
      <c r="H660" s="54">
        <v>0.06</v>
      </c>
      <c r="I660" s="54">
        <v>9.99</v>
      </c>
      <c r="J660" s="54"/>
      <c r="K660" s="54"/>
      <c r="L660" s="54"/>
      <c r="M660" s="54"/>
      <c r="N660" s="55"/>
      <c r="O660" s="54"/>
      <c r="P660" s="54">
        <v>3.52</v>
      </c>
      <c r="Q660" s="54">
        <v>27.06</v>
      </c>
      <c r="R660" s="54">
        <v>8.4600000000000009</v>
      </c>
      <c r="S660" s="54">
        <v>31.52</v>
      </c>
      <c r="T660" s="54"/>
      <c r="U660" s="54"/>
    </row>
    <row r="661" spans="1:21" x14ac:dyDescent="0.3">
      <c r="A661" s="49"/>
      <c r="B661" s="50">
        <v>41842.333333333299</v>
      </c>
      <c r="C661" s="51"/>
      <c r="D661" s="54">
        <v>-4.38</v>
      </c>
      <c r="E661" s="54">
        <v>0.3</v>
      </c>
      <c r="F661" s="54">
        <v>-7.56</v>
      </c>
      <c r="G661" s="54">
        <v>13.39</v>
      </c>
      <c r="H661" s="54">
        <v>0.06</v>
      </c>
      <c r="I661" s="54">
        <v>9.9499999999999993</v>
      </c>
      <c r="J661" s="54"/>
      <c r="K661" s="54"/>
      <c r="L661" s="54">
        <v>0.43</v>
      </c>
      <c r="M661" s="54">
        <v>-0.21</v>
      </c>
      <c r="N661" s="55"/>
      <c r="O661" s="54"/>
      <c r="P661" s="54">
        <v>3.52</v>
      </c>
      <c r="Q661" s="54">
        <v>27.08</v>
      </c>
      <c r="R661" s="54">
        <v>8.49</v>
      </c>
      <c r="S661" s="54">
        <v>31.44</v>
      </c>
      <c r="T661" s="54">
        <v>0.76</v>
      </c>
      <c r="U661" s="54">
        <v>0.42</v>
      </c>
    </row>
    <row r="662" spans="1:21" x14ac:dyDescent="0.3">
      <c r="A662" s="49"/>
      <c r="B662" s="50">
        <v>41844.677083333299</v>
      </c>
      <c r="C662" s="51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5">
        <v>0</v>
      </c>
      <c r="O662" s="54">
        <v>0</v>
      </c>
      <c r="P662" s="54"/>
      <c r="Q662" s="54"/>
      <c r="R662" s="54"/>
      <c r="S662" s="54"/>
      <c r="T662" s="54"/>
      <c r="U662" s="54"/>
    </row>
    <row r="663" spans="1:21" x14ac:dyDescent="0.3">
      <c r="A663" s="49"/>
      <c r="B663" s="50">
        <v>41849.333333333299</v>
      </c>
      <c r="C663" s="51"/>
      <c r="D663" s="54">
        <v>-4.29</v>
      </c>
      <c r="E663" s="54">
        <v>0.28999999999999998</v>
      </c>
      <c r="F663" s="54">
        <v>-7.6</v>
      </c>
      <c r="G663" s="54">
        <v>13.39</v>
      </c>
      <c r="H663" s="54">
        <v>0.06</v>
      </c>
      <c r="I663" s="54">
        <v>9.82</v>
      </c>
      <c r="J663" s="54"/>
      <c r="K663" s="54"/>
      <c r="L663" s="54">
        <v>0.55000000000000004</v>
      </c>
      <c r="M663" s="54">
        <v>-0.21</v>
      </c>
      <c r="N663" s="55">
        <v>-0.15</v>
      </c>
      <c r="O663" s="54">
        <v>-0.41</v>
      </c>
      <c r="P663" s="54">
        <v>3.58</v>
      </c>
      <c r="Q663" s="54">
        <v>26.92</v>
      </c>
      <c r="R663" s="54">
        <v>8.5299999999999994</v>
      </c>
      <c r="S663" s="54">
        <v>31.41</v>
      </c>
      <c r="T663" s="23">
        <v>0.79</v>
      </c>
      <c r="U663" s="23">
        <v>0.39</v>
      </c>
    </row>
    <row r="664" spans="1:21" s="61" customFormat="1" x14ac:dyDescent="0.3">
      <c r="A664" s="57"/>
      <c r="B664" s="58">
        <v>41852.604166666701</v>
      </c>
      <c r="C664" s="59"/>
      <c r="D664" s="60">
        <v>-4.6500000000000004</v>
      </c>
      <c r="E664" s="60">
        <v>0.9</v>
      </c>
      <c r="F664" s="60">
        <v>-7.51</v>
      </c>
      <c r="G664" s="60">
        <v>14.27</v>
      </c>
      <c r="H664" s="60">
        <v>7.0000000000000007E-2</v>
      </c>
      <c r="I664" s="60">
        <v>10.47</v>
      </c>
      <c r="J664" s="60"/>
      <c r="K664" s="60"/>
      <c r="L664" s="60">
        <v>0.56000000000000005</v>
      </c>
      <c r="M664" s="60">
        <v>0.45</v>
      </c>
      <c r="N664" s="55">
        <v>0.02</v>
      </c>
      <c r="O664" s="60">
        <v>0.68</v>
      </c>
      <c r="P664" s="60">
        <v>3.59</v>
      </c>
      <c r="Q664" s="60">
        <v>27.91</v>
      </c>
      <c r="R664" s="60">
        <v>8.66</v>
      </c>
      <c r="S664" s="60">
        <v>33.4</v>
      </c>
      <c r="T664" s="23">
        <v>1.05</v>
      </c>
      <c r="U664" s="23">
        <v>0</v>
      </c>
    </row>
    <row r="665" spans="1:21" x14ac:dyDescent="0.3">
      <c r="A665" s="49"/>
      <c r="B665" s="50">
        <v>41853.604166666701</v>
      </c>
      <c r="C665" s="51"/>
      <c r="D665" s="54">
        <v>-4.7300000000000004</v>
      </c>
      <c r="E665" s="54">
        <v>1.1200000000000001</v>
      </c>
      <c r="F665" s="54">
        <v>-7.43</v>
      </c>
      <c r="G665" s="54">
        <v>14.65</v>
      </c>
      <c r="H665" s="54">
        <v>0.03</v>
      </c>
      <c r="I665" s="54">
        <v>10.56</v>
      </c>
      <c r="J665" s="54"/>
      <c r="K665" s="54"/>
      <c r="L665" s="54">
        <v>0.54</v>
      </c>
      <c r="M665" s="54">
        <v>0.63</v>
      </c>
      <c r="N665" s="55">
        <v>7.0000000000000007E-2</v>
      </c>
      <c r="O665" s="54">
        <v>0.86</v>
      </c>
      <c r="P665" s="54">
        <v>3.69</v>
      </c>
      <c r="Q665" s="54">
        <v>28.32</v>
      </c>
      <c r="R665" s="54">
        <v>8.6999999999999993</v>
      </c>
      <c r="S665" s="54">
        <v>34.090000000000003</v>
      </c>
      <c r="T665" s="23">
        <v>1.0900000000000001</v>
      </c>
      <c r="U665" s="23">
        <v>0.28000000000000003</v>
      </c>
    </row>
    <row r="666" spans="1:21" x14ac:dyDescent="0.3">
      <c r="A666" s="49"/>
      <c r="B666" s="50">
        <v>41856.354166666701</v>
      </c>
      <c r="C666" s="51"/>
      <c r="D666" s="54">
        <v>-4.8499999999999996</v>
      </c>
      <c r="E666" s="54">
        <v>1.3</v>
      </c>
      <c r="F666" s="54">
        <v>-7.84</v>
      </c>
      <c r="G666" s="54">
        <v>14.65</v>
      </c>
      <c r="H666" s="54">
        <v>7.0000000000000007E-2</v>
      </c>
      <c r="I666" s="54">
        <v>10.66</v>
      </c>
      <c r="J666" s="54"/>
      <c r="K666" s="54"/>
      <c r="L666" s="54">
        <v>0.49</v>
      </c>
      <c r="M666" s="54">
        <v>0.69</v>
      </c>
      <c r="N666" s="55">
        <v>-7.0000000000000007E-2</v>
      </c>
      <c r="O666" s="54">
        <v>0.97</v>
      </c>
      <c r="P666" s="54">
        <v>3.65</v>
      </c>
      <c r="Q666" s="54">
        <v>28.48</v>
      </c>
      <c r="R666" s="54">
        <v>8.61</v>
      </c>
      <c r="S666" s="54">
        <v>34.299999999999997</v>
      </c>
      <c r="T666" s="23">
        <v>1.1499999999999999</v>
      </c>
      <c r="U666" s="23">
        <v>0.5</v>
      </c>
    </row>
    <row r="667" spans="1:21" x14ac:dyDescent="0.3">
      <c r="A667" s="49"/>
      <c r="B667" s="50">
        <v>41859.354166666701</v>
      </c>
      <c r="C667" s="51"/>
      <c r="D667" s="54">
        <v>-4.97</v>
      </c>
      <c r="E667" s="54">
        <v>1.55</v>
      </c>
      <c r="F667" s="54">
        <v>-7.95</v>
      </c>
      <c r="G667" s="54">
        <v>14.8</v>
      </c>
      <c r="H667" s="54">
        <v>0.05</v>
      </c>
      <c r="I667" s="54">
        <v>10.79</v>
      </c>
      <c r="J667" s="54"/>
      <c r="K667" s="54"/>
      <c r="L667" s="54">
        <v>0.41</v>
      </c>
      <c r="M667" s="54">
        <v>0.79</v>
      </c>
      <c r="N667" s="55">
        <v>0.17</v>
      </c>
      <c r="O667" s="54">
        <v>1.56</v>
      </c>
      <c r="P667" s="54">
        <v>3.73</v>
      </c>
      <c r="Q667" s="54">
        <v>28.73</v>
      </c>
      <c r="R667" s="54">
        <v>8.6300000000000008</v>
      </c>
      <c r="S667" s="54">
        <v>34.72</v>
      </c>
      <c r="T667" s="23">
        <v>1.28</v>
      </c>
      <c r="U667" s="23">
        <v>0.6</v>
      </c>
    </row>
    <row r="668" spans="1:21" x14ac:dyDescent="0.3">
      <c r="A668" s="49"/>
      <c r="B668" s="50">
        <v>41863.354166666701</v>
      </c>
      <c r="C668" s="51"/>
      <c r="D668" s="54">
        <v>-4.8499999999999996</v>
      </c>
      <c r="E668" s="54">
        <v>1.1499999999999999</v>
      </c>
      <c r="F668" s="54">
        <v>-7.64</v>
      </c>
      <c r="G668" s="54">
        <v>14.68</v>
      </c>
      <c r="H668" s="54">
        <v>0.04</v>
      </c>
      <c r="I668" s="54">
        <v>10.67</v>
      </c>
      <c r="J668" s="54"/>
      <c r="K668" s="54"/>
      <c r="L668" s="54">
        <v>0.4</v>
      </c>
      <c r="M668" s="54">
        <v>0.61</v>
      </c>
      <c r="N668" s="55">
        <v>0.13</v>
      </c>
      <c r="O668" s="54">
        <v>1.32</v>
      </c>
      <c r="P668" s="54">
        <v>3.68</v>
      </c>
      <c r="Q668" s="54">
        <v>28.54</v>
      </c>
      <c r="R668" s="54">
        <v>8.64</v>
      </c>
      <c r="S668" s="54">
        <v>34.29</v>
      </c>
      <c r="T668" s="23">
        <v>1.19</v>
      </c>
      <c r="U668" s="23">
        <v>0.51</v>
      </c>
    </row>
    <row r="669" spans="1:21" x14ac:dyDescent="0.3">
      <c r="A669" s="49"/>
      <c r="B669" s="50">
        <v>41870.354166666701</v>
      </c>
      <c r="C669" s="51"/>
      <c r="D669" s="54">
        <v>-4.5199999999999996</v>
      </c>
      <c r="E669" s="54">
        <v>0.74</v>
      </c>
      <c r="F669" s="54">
        <v>-7.74</v>
      </c>
      <c r="G669" s="54">
        <v>14.02</v>
      </c>
      <c r="H669" s="54">
        <v>0.08</v>
      </c>
      <c r="I669" s="54">
        <v>10.26</v>
      </c>
      <c r="J669" s="54"/>
      <c r="K669" s="54"/>
      <c r="L669" s="54">
        <v>0.46</v>
      </c>
      <c r="M669" s="54">
        <v>0.39</v>
      </c>
      <c r="N669" s="55">
        <v>0</v>
      </c>
      <c r="O669" s="54">
        <v>0.65</v>
      </c>
      <c r="P669" s="54">
        <v>3.59</v>
      </c>
      <c r="Q669" s="54">
        <v>27.86</v>
      </c>
      <c r="R669" s="54">
        <v>8.4</v>
      </c>
      <c r="S669" s="54">
        <v>33.15</v>
      </c>
      <c r="T669" s="23">
        <v>-0.26</v>
      </c>
      <c r="U669" s="23">
        <v>0</v>
      </c>
    </row>
    <row r="670" spans="1:21" s="61" customFormat="1" x14ac:dyDescent="0.3">
      <c r="A670" s="57"/>
      <c r="B670" s="58">
        <v>41877.354166666701</v>
      </c>
      <c r="C670" s="59"/>
      <c r="D670" s="60">
        <v>-4.45</v>
      </c>
      <c r="E670" s="60">
        <v>0.57999999999999996</v>
      </c>
      <c r="F670" s="60">
        <v>-7.82</v>
      </c>
      <c r="G670" s="60">
        <v>13.96</v>
      </c>
      <c r="H670" s="60">
        <v>0.09</v>
      </c>
      <c r="I670" s="60">
        <v>10.16</v>
      </c>
      <c r="J670" s="60"/>
      <c r="K670" s="60"/>
      <c r="L670" s="60">
        <v>0.45</v>
      </c>
      <c r="M670" s="60">
        <v>0.31</v>
      </c>
      <c r="N670" s="55">
        <v>0.03</v>
      </c>
      <c r="O670" s="60">
        <v>0.5</v>
      </c>
      <c r="P670" s="60">
        <v>3.6</v>
      </c>
      <c r="Q670" s="60">
        <v>27.85</v>
      </c>
      <c r="R670" s="60">
        <v>8.31</v>
      </c>
      <c r="S670" s="60">
        <v>32.74</v>
      </c>
      <c r="T670" s="23">
        <v>0.95</v>
      </c>
      <c r="U670" s="23">
        <v>0.88</v>
      </c>
    </row>
    <row r="671" spans="1:21" x14ac:dyDescent="0.3">
      <c r="A671" s="49"/>
      <c r="B671" s="50">
        <v>41884.354166666701</v>
      </c>
      <c r="C671" s="51"/>
      <c r="D671" s="23">
        <v>-4.49</v>
      </c>
      <c r="E671" s="23">
        <v>0.72</v>
      </c>
      <c r="F671" s="23">
        <v>-7.79</v>
      </c>
      <c r="G671" s="23">
        <v>13.94</v>
      </c>
      <c r="H671" s="23">
        <v>0.01</v>
      </c>
      <c r="I671" s="52">
        <v>10.02</v>
      </c>
      <c r="J671" s="52"/>
      <c r="K671" s="52"/>
      <c r="L671" s="52">
        <v>1</v>
      </c>
      <c r="M671" s="52">
        <v>1</v>
      </c>
      <c r="N671" s="53">
        <v>-0.16</v>
      </c>
      <c r="O671" s="52">
        <v>0.35</v>
      </c>
      <c r="P671" s="23">
        <v>3.64</v>
      </c>
      <c r="Q671" s="52">
        <v>27.6</v>
      </c>
      <c r="R671" s="23">
        <v>8.33</v>
      </c>
      <c r="S671" s="23">
        <v>32.51</v>
      </c>
      <c r="T671" s="23">
        <v>0.97</v>
      </c>
      <c r="U671" s="23">
        <v>0.87</v>
      </c>
    </row>
    <row r="672" spans="1:21" x14ac:dyDescent="0.3">
      <c r="A672" s="49"/>
      <c r="B672" s="50">
        <v>41891.354166666701</v>
      </c>
      <c r="C672" s="51"/>
      <c r="D672" s="23">
        <v>-4.7699999999999996</v>
      </c>
      <c r="E672" s="23">
        <v>1.28</v>
      </c>
      <c r="F672" s="23">
        <v>-8.02</v>
      </c>
      <c r="G672" s="23">
        <v>14.62</v>
      </c>
      <c r="H672" s="23">
        <v>0.04</v>
      </c>
      <c r="I672" s="52">
        <v>10.6</v>
      </c>
      <c r="J672" s="52"/>
      <c r="K672" s="52"/>
      <c r="L672" s="52">
        <v>0.43</v>
      </c>
      <c r="M672" s="52">
        <v>0.74</v>
      </c>
      <c r="N672" s="53">
        <v>-7.0000000000000007E-2</v>
      </c>
      <c r="O672" s="52">
        <v>1.2</v>
      </c>
      <c r="P672" s="23">
        <v>3.67</v>
      </c>
      <c r="Q672" s="52">
        <v>28.49</v>
      </c>
      <c r="R672" s="23">
        <v>8.4499999999999993</v>
      </c>
      <c r="S672" s="23">
        <v>33.99</v>
      </c>
      <c r="T672" s="23">
        <v>1.18</v>
      </c>
      <c r="U672" s="23">
        <v>0.46</v>
      </c>
    </row>
    <row r="673" spans="1:21" x14ac:dyDescent="0.3">
      <c r="A673" s="49"/>
      <c r="B673" s="50">
        <v>41898.354166666701</v>
      </c>
      <c r="C673" s="51"/>
      <c r="D673" s="23">
        <v>-5.0599999999999996</v>
      </c>
      <c r="E673" s="23">
        <v>1.58</v>
      </c>
      <c r="F673" s="23">
        <v>-8.1300000000000008</v>
      </c>
      <c r="G673" s="23">
        <v>14.91</v>
      </c>
      <c r="H673" s="23">
        <v>0.02</v>
      </c>
      <c r="I673" s="52">
        <v>10.77</v>
      </c>
      <c r="J673" s="52"/>
      <c r="K673" s="52"/>
      <c r="L673" s="52">
        <v>0.35</v>
      </c>
      <c r="M673" s="52">
        <v>0.79</v>
      </c>
      <c r="N673" s="53">
        <v>1</v>
      </c>
      <c r="O673" s="52">
        <v>1</v>
      </c>
      <c r="P673" s="23">
        <v>3.67</v>
      </c>
      <c r="Q673" s="52">
        <v>28.76</v>
      </c>
      <c r="R673" s="23">
        <v>8.5399999999999991</v>
      </c>
      <c r="S673" s="23">
        <v>34.68</v>
      </c>
      <c r="T673" s="23">
        <v>1.33</v>
      </c>
      <c r="U673" s="23">
        <v>0.76</v>
      </c>
    </row>
    <row r="674" spans="1:21" x14ac:dyDescent="0.3">
      <c r="A674" s="49"/>
      <c r="B674" s="62">
        <v>41899.354166666701</v>
      </c>
      <c r="C674" s="63"/>
      <c r="D674" s="23">
        <v>-5.16</v>
      </c>
      <c r="E674" s="23">
        <v>1.74</v>
      </c>
      <c r="F674" s="23">
        <v>-8.17</v>
      </c>
      <c r="G674" s="23">
        <v>15.08</v>
      </c>
      <c r="H674" s="23">
        <v>0.03</v>
      </c>
      <c r="I674" s="52">
        <v>10.82</v>
      </c>
      <c r="J674" s="52"/>
      <c r="K674" s="52"/>
      <c r="L674" s="52">
        <v>0.36</v>
      </c>
      <c r="M674" s="52">
        <v>0.94</v>
      </c>
      <c r="N674" s="53">
        <v>-0.03</v>
      </c>
      <c r="O674" s="52">
        <v>1.75</v>
      </c>
      <c r="P674" s="23">
        <v>3.77</v>
      </c>
      <c r="Q674" s="52">
        <v>28.96</v>
      </c>
      <c r="R674" s="23">
        <v>8.5299999999999994</v>
      </c>
      <c r="S674" s="23">
        <v>34.950000000000003</v>
      </c>
      <c r="T674" s="23">
        <v>1.39</v>
      </c>
      <c r="U674" s="23">
        <v>0.88</v>
      </c>
    </row>
    <row r="675" spans="1:21" x14ac:dyDescent="0.3">
      <c r="A675" s="49"/>
      <c r="B675" s="50">
        <v>41905.354166666701</v>
      </c>
      <c r="C675" s="51"/>
      <c r="D675" s="23">
        <v>-5.07</v>
      </c>
      <c r="E675" s="23">
        <v>1.46</v>
      </c>
      <c r="F675" s="23">
        <v>-8.2200000000000006</v>
      </c>
      <c r="G675" s="23">
        <v>14.94</v>
      </c>
      <c r="H675" s="23">
        <v>0.04</v>
      </c>
      <c r="I675" s="52">
        <v>10.78</v>
      </c>
      <c r="J675" s="52"/>
      <c r="K675" s="52"/>
      <c r="L675" s="52">
        <v>0.38</v>
      </c>
      <c r="M675" s="52">
        <v>1.0900000000000001</v>
      </c>
      <c r="N675" s="53">
        <v>-7.0000000000000007E-2</v>
      </c>
      <c r="O675" s="52">
        <v>1.72</v>
      </c>
      <c r="P675" s="23">
        <v>3.68</v>
      </c>
      <c r="Q675" s="52">
        <v>29.02</v>
      </c>
      <c r="R675" s="23">
        <v>8.68</v>
      </c>
      <c r="S675" s="23">
        <v>35.03</v>
      </c>
      <c r="T675" s="23">
        <v>1.42</v>
      </c>
      <c r="U675" s="23">
        <v>0.71</v>
      </c>
    </row>
    <row r="676" spans="1:21" x14ac:dyDescent="0.3">
      <c r="A676" s="49"/>
      <c r="B676" s="50">
        <v>41912.354166666701</v>
      </c>
      <c r="C676" s="51"/>
      <c r="D676" s="23">
        <v>-4.9400000000000004</v>
      </c>
      <c r="E676" s="23">
        <v>1.31</v>
      </c>
      <c r="F676" s="23">
        <v>-8.16</v>
      </c>
      <c r="G676" s="23">
        <v>14.81</v>
      </c>
      <c r="H676" s="23">
        <v>0.05</v>
      </c>
      <c r="I676" s="52">
        <v>10.76</v>
      </c>
      <c r="J676" s="52"/>
      <c r="K676" s="52"/>
      <c r="L676" s="52">
        <v>0.35</v>
      </c>
      <c r="M676" s="52">
        <v>1.08</v>
      </c>
      <c r="N676" s="53">
        <v>-0.1</v>
      </c>
      <c r="O676" s="52">
        <v>1.61</v>
      </c>
      <c r="P676" s="23">
        <v>3.76</v>
      </c>
      <c r="Q676" s="52">
        <v>28.8</v>
      </c>
      <c r="R676" s="23">
        <v>8.6999999999999993</v>
      </c>
      <c r="S676" s="23">
        <v>34.82</v>
      </c>
      <c r="T676" s="23">
        <v>1.39</v>
      </c>
      <c r="U676" s="23">
        <v>0.64</v>
      </c>
    </row>
    <row r="677" spans="1:21" x14ac:dyDescent="0.3">
      <c r="A677" s="49"/>
      <c r="B677" s="50">
        <v>41919.354166666701</v>
      </c>
      <c r="C677" s="51"/>
      <c r="D677" s="23">
        <v>-4.88</v>
      </c>
      <c r="E677" s="23">
        <v>1.25</v>
      </c>
      <c r="F677" s="23">
        <v>-8.1300000000000008</v>
      </c>
      <c r="G677" s="23">
        <v>14.72</v>
      </c>
      <c r="H677" s="23">
        <v>0.01</v>
      </c>
      <c r="I677" s="52">
        <v>10.55</v>
      </c>
      <c r="J677" s="52"/>
      <c r="K677" s="52"/>
      <c r="L677" s="52">
        <v>0.34</v>
      </c>
      <c r="M677" s="52">
        <v>0.83</v>
      </c>
      <c r="N677" s="53">
        <v>-0.03</v>
      </c>
      <c r="O677" s="52">
        <v>1.42</v>
      </c>
      <c r="P677" s="23">
        <v>3.73</v>
      </c>
      <c r="Q677" s="52">
        <v>28.53</v>
      </c>
      <c r="R677" s="23">
        <v>8.6</v>
      </c>
      <c r="S677" s="23">
        <v>34.35</v>
      </c>
      <c r="T677" s="23">
        <v>1.31</v>
      </c>
      <c r="U677" s="23">
        <v>0.45</v>
      </c>
    </row>
    <row r="678" spans="1:21" x14ac:dyDescent="0.3">
      <c r="A678" s="49"/>
      <c r="B678" s="50">
        <v>41926.354166666701</v>
      </c>
      <c r="C678" s="51"/>
      <c r="D678" s="23">
        <v>-4.71</v>
      </c>
      <c r="E678" s="23">
        <v>1.1200000000000001</v>
      </c>
      <c r="F678" s="23">
        <v>-8.17</v>
      </c>
      <c r="G678" s="23">
        <v>14.54</v>
      </c>
      <c r="H678" s="23">
        <v>0.02</v>
      </c>
      <c r="I678" s="52">
        <v>10.37</v>
      </c>
      <c r="J678" s="52"/>
      <c r="K678" s="52"/>
      <c r="L678" s="52">
        <v>0.35</v>
      </c>
      <c r="M678" s="52">
        <v>0.81</v>
      </c>
      <c r="N678" s="53">
        <v>-0.08</v>
      </c>
      <c r="O678" s="52">
        <v>1.05</v>
      </c>
      <c r="P678" s="23">
        <v>3.76</v>
      </c>
      <c r="Q678" s="52">
        <v>28.2</v>
      </c>
      <c r="R678" s="23">
        <v>8.4</v>
      </c>
      <c r="S678" s="23">
        <v>33.72</v>
      </c>
      <c r="T678" s="23">
        <v>1.27</v>
      </c>
      <c r="U678" s="23">
        <v>0.38</v>
      </c>
    </row>
    <row r="679" spans="1:21" x14ac:dyDescent="0.3">
      <c r="A679" s="49"/>
      <c r="B679" s="50">
        <v>41933.354166666701</v>
      </c>
      <c r="C679" s="51"/>
      <c r="D679" s="23">
        <v>-4.54</v>
      </c>
      <c r="E679" s="23">
        <v>0.96</v>
      </c>
      <c r="F679" s="23">
        <v>-8.09</v>
      </c>
      <c r="G679" s="23">
        <v>14.42</v>
      </c>
      <c r="H679" s="23">
        <v>0.03</v>
      </c>
      <c r="I679" s="52">
        <v>10.31</v>
      </c>
      <c r="J679" s="52"/>
      <c r="K679" s="52"/>
      <c r="L679" s="52">
        <v>0.3</v>
      </c>
      <c r="M679" s="52">
        <v>0.74</v>
      </c>
      <c r="N679" s="53">
        <v>-0.13</v>
      </c>
      <c r="O679" s="52">
        <v>0.97</v>
      </c>
      <c r="P679" s="23">
        <v>3.74</v>
      </c>
      <c r="Q679" s="52">
        <v>28.36</v>
      </c>
      <c r="R679" s="23">
        <v>8.39</v>
      </c>
      <c r="S679" s="23">
        <v>33.47</v>
      </c>
      <c r="T679" s="23">
        <v>1.24</v>
      </c>
      <c r="U679" s="23">
        <v>0.2</v>
      </c>
    </row>
    <row r="680" spans="1:21" x14ac:dyDescent="0.3">
      <c r="A680" s="49"/>
      <c r="B680" s="50">
        <v>41940.354166666701</v>
      </c>
      <c r="C680" s="51"/>
      <c r="D680" s="23">
        <v>-4.63</v>
      </c>
      <c r="E680" s="23">
        <v>1.1200000000000001</v>
      </c>
      <c r="F680" s="23">
        <v>-8.08</v>
      </c>
      <c r="G680" s="23">
        <v>14.44</v>
      </c>
      <c r="H680" s="23">
        <v>0.03</v>
      </c>
      <c r="I680" s="52">
        <v>10.34</v>
      </c>
      <c r="J680" s="52"/>
      <c r="K680" s="52"/>
      <c r="L680" s="52">
        <v>0.25</v>
      </c>
      <c r="M680" s="52">
        <v>0.75</v>
      </c>
      <c r="N680" s="53">
        <v>-0.13</v>
      </c>
      <c r="O680" s="52">
        <v>1.1499999999999999</v>
      </c>
      <c r="P680" s="23">
        <v>3.69</v>
      </c>
      <c r="Q680" s="52">
        <v>28.2</v>
      </c>
      <c r="R680" s="23">
        <v>8.4499999999999993</v>
      </c>
      <c r="S680" s="23">
        <v>33.630000000000003</v>
      </c>
      <c r="T680" s="23">
        <v>1.21</v>
      </c>
      <c r="U680" s="23">
        <v>0.25</v>
      </c>
    </row>
    <row r="681" spans="1:21" x14ac:dyDescent="0.3">
      <c r="A681" s="49"/>
      <c r="B681" s="50">
        <v>41947.354166666701</v>
      </c>
      <c r="C681" s="51"/>
      <c r="D681" s="23">
        <v>-4.67</v>
      </c>
      <c r="E681" s="23">
        <v>1.22</v>
      </c>
      <c r="F681" s="23">
        <v>-8.08</v>
      </c>
      <c r="G681" s="23">
        <v>14.62</v>
      </c>
      <c r="H681" s="23">
        <v>-0.01</v>
      </c>
      <c r="I681" s="52">
        <v>10.41</v>
      </c>
      <c r="J681" s="52"/>
      <c r="K681" s="52"/>
      <c r="L681" s="52">
        <v>0.16</v>
      </c>
      <c r="M681" s="52">
        <v>0.76</v>
      </c>
      <c r="N681" s="53">
        <v>-0.13</v>
      </c>
      <c r="O681" s="52">
        <v>1.23</v>
      </c>
      <c r="P681" s="23">
        <v>3.67</v>
      </c>
      <c r="Q681" s="52">
        <v>28.37</v>
      </c>
      <c r="R681" s="23">
        <v>8.5399999999999991</v>
      </c>
      <c r="S681" s="23">
        <v>33.97</v>
      </c>
      <c r="T681" s="23">
        <v>1.24</v>
      </c>
      <c r="U681" s="23">
        <v>0.34</v>
      </c>
    </row>
    <row r="682" spans="1:21" x14ac:dyDescent="0.3">
      <c r="A682" s="49"/>
      <c r="B682" s="50">
        <v>41954.354166666701</v>
      </c>
      <c r="C682" s="51"/>
      <c r="D682" s="23">
        <v>-4.66</v>
      </c>
      <c r="E682" s="23">
        <v>1.3</v>
      </c>
      <c r="F682" s="23">
        <v>-8.09</v>
      </c>
      <c r="G682" s="23">
        <v>14.7</v>
      </c>
      <c r="H682" s="23">
        <v>0</v>
      </c>
      <c r="I682" s="52">
        <v>10.54</v>
      </c>
      <c r="J682" s="52"/>
      <c r="K682" s="52"/>
      <c r="L682" s="52">
        <v>2</v>
      </c>
      <c r="M682" s="52">
        <v>2</v>
      </c>
      <c r="N682" s="53">
        <v>-0.18</v>
      </c>
      <c r="O682" s="52">
        <v>1.38</v>
      </c>
      <c r="P682" s="23">
        <v>3.73</v>
      </c>
      <c r="Q682" s="52">
        <v>28.53</v>
      </c>
      <c r="R682" s="23">
        <v>8.48</v>
      </c>
      <c r="S682" s="23">
        <v>34.19</v>
      </c>
      <c r="T682" s="23">
        <v>1.26</v>
      </c>
      <c r="U682" s="23">
        <v>0.43</v>
      </c>
    </row>
    <row r="683" spans="1:21" x14ac:dyDescent="0.3">
      <c r="A683" s="49"/>
      <c r="B683" s="50">
        <v>41961.354166666701</v>
      </c>
      <c r="C683" s="51"/>
      <c r="D683" s="23">
        <v>-4.58</v>
      </c>
      <c r="E683" s="23">
        <v>1.19</v>
      </c>
      <c r="F683" s="23">
        <v>-8.0500000000000007</v>
      </c>
      <c r="G683" s="23">
        <v>14.76</v>
      </c>
      <c r="H683" s="23">
        <v>-0.01</v>
      </c>
      <c r="I683" s="52">
        <v>10.55</v>
      </c>
      <c r="J683" s="52"/>
      <c r="K683" s="52"/>
      <c r="L683" s="52">
        <v>0.18</v>
      </c>
      <c r="M683" s="52">
        <v>0.97</v>
      </c>
      <c r="N683" s="53">
        <v>-0.13</v>
      </c>
      <c r="O683" s="52">
        <v>1.45</v>
      </c>
      <c r="P683" s="23">
        <v>3.71</v>
      </c>
      <c r="Q683" s="52">
        <v>28.28</v>
      </c>
      <c r="R683" s="23">
        <v>8.0299999999999994</v>
      </c>
      <c r="S683" s="23">
        <v>34.340000000000003</v>
      </c>
      <c r="T683" s="23">
        <v>1.28</v>
      </c>
      <c r="U683" s="23">
        <v>0.48</v>
      </c>
    </row>
    <row r="684" spans="1:21" x14ac:dyDescent="0.3">
      <c r="A684" s="49"/>
      <c r="B684" s="50">
        <v>41968.354166666701</v>
      </c>
      <c r="C684" s="51"/>
      <c r="D684" s="23">
        <v>-4.57</v>
      </c>
      <c r="E684" s="23">
        <v>1.06</v>
      </c>
      <c r="F684" s="23">
        <v>-7.88</v>
      </c>
      <c r="G684" s="23">
        <v>14.65</v>
      </c>
      <c r="H684" s="23">
        <v>0.03</v>
      </c>
      <c r="I684" s="52">
        <v>10.68</v>
      </c>
      <c r="J684" s="52"/>
      <c r="K684" s="52"/>
      <c r="L684" s="52">
        <v>0.23</v>
      </c>
      <c r="M684" s="52">
        <v>1.39</v>
      </c>
      <c r="N684" s="53">
        <v>-0.22</v>
      </c>
      <c r="O684" s="52">
        <v>1.3</v>
      </c>
      <c r="P684" s="23">
        <v>3.67</v>
      </c>
      <c r="Q684" s="52">
        <v>28.54</v>
      </c>
      <c r="R684" s="23">
        <v>8.4</v>
      </c>
      <c r="S684" s="23">
        <v>34.07</v>
      </c>
      <c r="T684" s="23">
        <v>1.29</v>
      </c>
      <c r="U684" s="23">
        <v>0.51</v>
      </c>
    </row>
    <row r="685" spans="1:21" x14ac:dyDescent="0.3">
      <c r="A685" s="49"/>
      <c r="B685" s="50">
        <v>41975.354166666701</v>
      </c>
      <c r="C685" s="51"/>
      <c r="D685" s="23">
        <v>-4.63</v>
      </c>
      <c r="E685" s="23">
        <v>1.1200000000000001</v>
      </c>
      <c r="F685" s="23">
        <v>-8.17</v>
      </c>
      <c r="G685" s="23">
        <v>14.82</v>
      </c>
      <c r="H685" s="23">
        <v>0.04</v>
      </c>
      <c r="I685" s="52">
        <v>10.59</v>
      </c>
      <c r="J685" s="52"/>
      <c r="K685" s="52"/>
      <c r="L685" s="52">
        <v>0.16</v>
      </c>
      <c r="M685" s="52">
        <v>1.0900000000000001</v>
      </c>
      <c r="N685" s="53">
        <v>-0.26</v>
      </c>
      <c r="O685" s="52">
        <v>1.35</v>
      </c>
      <c r="P685" s="23">
        <v>3.65</v>
      </c>
      <c r="Q685" s="52">
        <v>28.55</v>
      </c>
      <c r="R685" s="23">
        <v>8.42</v>
      </c>
      <c r="S685" s="23">
        <v>34.07</v>
      </c>
      <c r="T685" s="23">
        <v>1.23</v>
      </c>
      <c r="U685" s="23">
        <v>0.54</v>
      </c>
    </row>
    <row r="686" spans="1:21" x14ac:dyDescent="0.3">
      <c r="A686" s="49"/>
      <c r="B686" s="50">
        <v>41982.354166666701</v>
      </c>
      <c r="C686" s="51"/>
      <c r="D686" s="23">
        <v>-4.62</v>
      </c>
      <c r="E686" s="23">
        <v>1.3</v>
      </c>
      <c r="F686" s="23">
        <v>-8.08</v>
      </c>
      <c r="G686" s="23">
        <v>14.83</v>
      </c>
      <c r="H686" s="23">
        <v>0</v>
      </c>
      <c r="I686" s="52">
        <v>10.59</v>
      </c>
      <c r="J686" s="52"/>
      <c r="K686" s="52"/>
      <c r="L686" s="52">
        <v>0.06</v>
      </c>
      <c r="M686" s="52">
        <v>0.97</v>
      </c>
      <c r="N686" s="53">
        <v>-0.2</v>
      </c>
      <c r="O686" s="52">
        <v>1.45</v>
      </c>
      <c r="P686" s="23">
        <v>4.0999999999999996</v>
      </c>
      <c r="Q686" s="52">
        <v>28.23</v>
      </c>
      <c r="R686" s="23">
        <v>8.3699999999999992</v>
      </c>
      <c r="S686" s="23">
        <v>33.64</v>
      </c>
      <c r="T686" s="23">
        <v>1.28</v>
      </c>
      <c r="U686" s="23">
        <v>0.56000000000000005</v>
      </c>
    </row>
    <row r="687" spans="1:21" x14ac:dyDescent="0.3">
      <c r="A687" s="49"/>
      <c r="B687" s="50">
        <v>41989.354166666701</v>
      </c>
      <c r="C687" s="51"/>
      <c r="D687" s="23">
        <v>-4.63</v>
      </c>
      <c r="E687" s="23">
        <v>1.0900000000000001</v>
      </c>
      <c r="F687" s="23">
        <v>-8.01</v>
      </c>
      <c r="G687" s="23">
        <v>14.82</v>
      </c>
      <c r="H687" s="23">
        <v>-0.03</v>
      </c>
      <c r="I687" s="52">
        <v>10.63</v>
      </c>
      <c r="J687" s="52"/>
      <c r="K687" s="52"/>
      <c r="L687" s="52">
        <v>0.1</v>
      </c>
      <c r="M687" s="52">
        <v>0.99</v>
      </c>
      <c r="N687" s="53">
        <v>-0.19</v>
      </c>
      <c r="O687" s="52">
        <v>1.42</v>
      </c>
      <c r="P687" s="23">
        <v>3.91</v>
      </c>
      <c r="Q687" s="52">
        <v>28.14</v>
      </c>
      <c r="R687" s="23">
        <v>8.5500000000000007</v>
      </c>
      <c r="S687" s="23">
        <v>34.35</v>
      </c>
      <c r="T687" s="23">
        <v>1.35</v>
      </c>
      <c r="U687" s="23">
        <v>0.61</v>
      </c>
    </row>
    <row r="688" spans="1:21" x14ac:dyDescent="0.3">
      <c r="A688" s="49"/>
      <c r="B688" s="50">
        <v>41996.354166666701</v>
      </c>
      <c r="C688" s="51"/>
      <c r="D688" s="23">
        <v>-4.6500000000000004</v>
      </c>
      <c r="E688" s="23">
        <v>1.1200000000000001</v>
      </c>
      <c r="F688" s="23">
        <v>-7.85</v>
      </c>
      <c r="G688" s="23">
        <v>14.71</v>
      </c>
      <c r="H688" s="23">
        <v>-0.03</v>
      </c>
      <c r="I688" s="52">
        <v>10.59</v>
      </c>
      <c r="J688" s="52"/>
      <c r="K688" s="52"/>
      <c r="L688" s="52">
        <v>-7.0000000000000007E-2</v>
      </c>
      <c r="M688" s="52">
        <v>1.01</v>
      </c>
      <c r="N688" s="53">
        <v>-0.19</v>
      </c>
      <c r="O688" s="52">
        <v>1.34</v>
      </c>
      <c r="P688" s="23">
        <v>3.87</v>
      </c>
      <c r="Q688" s="52">
        <v>28.16</v>
      </c>
      <c r="R688" s="23">
        <v>7.76</v>
      </c>
      <c r="S688" s="23">
        <v>34.74</v>
      </c>
      <c r="T688" s="23">
        <v>1.33</v>
      </c>
      <c r="U688" s="23">
        <v>0.71</v>
      </c>
    </row>
    <row r="689" spans="1:21" x14ac:dyDescent="0.3">
      <c r="A689" s="49"/>
      <c r="B689" s="50">
        <v>42003.354166666701</v>
      </c>
      <c r="C689" s="51"/>
      <c r="D689" s="23">
        <v>-4.7300000000000004</v>
      </c>
      <c r="E689" s="23">
        <v>1.1000000000000001</v>
      </c>
      <c r="F689" s="23">
        <v>-7.77</v>
      </c>
      <c r="G689" s="23">
        <v>14.73</v>
      </c>
      <c r="H689" s="23">
        <v>-0.03</v>
      </c>
      <c r="I689" s="52">
        <v>10.62</v>
      </c>
      <c r="J689" s="52"/>
      <c r="K689" s="52"/>
      <c r="L689" s="52">
        <v>-0.08</v>
      </c>
      <c r="M689" s="52">
        <v>1</v>
      </c>
      <c r="N689" s="53">
        <v>-0.16</v>
      </c>
      <c r="O689" s="52">
        <v>1.31</v>
      </c>
      <c r="P689" s="23">
        <v>3.88</v>
      </c>
      <c r="Q689" s="52">
        <v>28.47</v>
      </c>
      <c r="R689" s="23">
        <v>7.9</v>
      </c>
      <c r="S689" s="23">
        <v>34.6</v>
      </c>
      <c r="T689" s="23">
        <v>1.36</v>
      </c>
      <c r="U689" s="23">
        <v>0.62</v>
      </c>
    </row>
    <row r="690" spans="1:21" x14ac:dyDescent="0.3">
      <c r="A690" s="49"/>
      <c r="B690" s="50">
        <v>42010.354166666701</v>
      </c>
      <c r="C690" s="51"/>
      <c r="D690" s="23">
        <v>-4.75</v>
      </c>
      <c r="E690" s="23">
        <v>1.04</v>
      </c>
      <c r="F690" s="23">
        <v>-7.95</v>
      </c>
      <c r="G690" s="23">
        <v>14.74</v>
      </c>
      <c r="H690" s="23">
        <v>-0.03</v>
      </c>
      <c r="I690" s="52">
        <v>10.65</v>
      </c>
      <c r="J690" s="52"/>
      <c r="K690" s="52"/>
      <c r="L690" s="52">
        <v>0.16</v>
      </c>
      <c r="M690" s="52">
        <v>0.97</v>
      </c>
      <c r="N690" s="53">
        <v>-0.17</v>
      </c>
      <c r="O690" s="52">
        <v>1.36</v>
      </c>
      <c r="P690" s="23">
        <v>4</v>
      </c>
      <c r="Q690" s="52">
        <v>28.43</v>
      </c>
      <c r="R690" s="23">
        <v>8.48</v>
      </c>
      <c r="S690" s="23">
        <v>34.06</v>
      </c>
      <c r="T690" s="23">
        <v>1.46</v>
      </c>
      <c r="U690" s="23">
        <v>0.71</v>
      </c>
    </row>
    <row r="691" spans="1:21" x14ac:dyDescent="0.3">
      <c r="A691" s="49"/>
      <c r="B691" s="50">
        <v>42017.354166666701</v>
      </c>
      <c r="C691" s="51"/>
      <c r="D691" s="23">
        <v>-4.6900000000000004</v>
      </c>
      <c r="E691" s="23">
        <v>1.05</v>
      </c>
      <c r="F691" s="23">
        <v>-7.81</v>
      </c>
      <c r="G691" s="23">
        <v>14.68</v>
      </c>
      <c r="H691" s="23">
        <v>-0.04</v>
      </c>
      <c r="I691" s="52">
        <v>10.6</v>
      </c>
      <c r="J691" s="52"/>
      <c r="K691" s="52"/>
      <c r="L691" s="52">
        <v>-0.03</v>
      </c>
      <c r="M691" s="52">
        <v>0.93</v>
      </c>
      <c r="N691" s="53">
        <v>-0.16</v>
      </c>
      <c r="O691" s="52">
        <v>1.28</v>
      </c>
      <c r="P691" s="23">
        <v>3.96</v>
      </c>
      <c r="Q691" s="52">
        <v>28.29</v>
      </c>
      <c r="R691" s="23">
        <v>8.35</v>
      </c>
      <c r="S691" s="23">
        <v>34.46</v>
      </c>
      <c r="T691" s="23">
        <v>1.48</v>
      </c>
      <c r="U691" s="23">
        <v>0.72</v>
      </c>
    </row>
    <row r="692" spans="1:21" x14ac:dyDescent="0.3">
      <c r="A692" s="49"/>
      <c r="B692" s="50">
        <v>42024.354166666701</v>
      </c>
      <c r="C692" s="51"/>
      <c r="D692" s="23">
        <v>-4.79</v>
      </c>
      <c r="E692" s="23">
        <v>1.1000000000000001</v>
      </c>
      <c r="F692" s="23">
        <v>-7.57</v>
      </c>
      <c r="G692" s="23">
        <v>14.65</v>
      </c>
      <c r="H692" s="23">
        <v>-0.1</v>
      </c>
      <c r="I692" s="52">
        <v>10.57</v>
      </c>
      <c r="J692" s="52"/>
      <c r="K692" s="52"/>
      <c r="L692" s="52">
        <v>-0.21</v>
      </c>
      <c r="M692" s="52">
        <v>1.03</v>
      </c>
      <c r="N692" s="53">
        <v>-7.0000000000000007E-2</v>
      </c>
      <c r="O692" s="52">
        <v>1.21</v>
      </c>
      <c r="P692" s="23">
        <v>3.97</v>
      </c>
      <c r="Q692" s="52">
        <v>28.48</v>
      </c>
      <c r="R692" s="23">
        <v>8.6</v>
      </c>
      <c r="S692" s="23">
        <v>34.28</v>
      </c>
      <c r="T692" s="23">
        <v>1.49</v>
      </c>
      <c r="U692" s="23">
        <v>0.7</v>
      </c>
    </row>
    <row r="693" spans="1:21" x14ac:dyDescent="0.3">
      <c r="A693" s="49"/>
      <c r="B693" s="50">
        <v>42031.354166666701</v>
      </c>
      <c r="C693" s="51"/>
      <c r="D693" s="23">
        <v>-4.76</v>
      </c>
      <c r="E693" s="23">
        <v>1.1000000000000001</v>
      </c>
      <c r="F693" s="23">
        <v>-7.66</v>
      </c>
      <c r="G693" s="23">
        <v>14.52</v>
      </c>
      <c r="H693" s="23">
        <v>-0.06</v>
      </c>
      <c r="I693" s="52">
        <v>10.57</v>
      </c>
      <c r="J693" s="52"/>
      <c r="K693" s="52"/>
      <c r="L693" s="52">
        <v>3</v>
      </c>
      <c r="M693" s="52">
        <v>3</v>
      </c>
      <c r="N693" s="53">
        <v>-0.13</v>
      </c>
      <c r="O693" s="52">
        <v>1.1100000000000001</v>
      </c>
      <c r="P693" s="23">
        <v>4.05</v>
      </c>
      <c r="Q693" s="52">
        <v>28.47</v>
      </c>
      <c r="R693" s="23">
        <v>8.64</v>
      </c>
      <c r="S693" s="23">
        <v>34.130000000000003</v>
      </c>
      <c r="T693" s="23">
        <v>1.53</v>
      </c>
      <c r="U693" s="23">
        <v>0.66</v>
      </c>
    </row>
    <row r="694" spans="1:21" x14ac:dyDescent="0.3">
      <c r="A694" s="49"/>
      <c r="B694" s="50">
        <v>42038.333333333299</v>
      </c>
      <c r="C694" s="51"/>
      <c r="D694" s="23">
        <v>-4.75</v>
      </c>
      <c r="E694" s="23">
        <v>1.03</v>
      </c>
      <c r="F694" s="23">
        <v>-7.67</v>
      </c>
      <c r="G694" s="23">
        <v>14.53</v>
      </c>
      <c r="H694" s="23">
        <v>-0.09</v>
      </c>
      <c r="I694" s="52">
        <v>10.51</v>
      </c>
      <c r="J694" s="52"/>
      <c r="K694" s="52"/>
      <c r="L694" s="52">
        <v>-0.09</v>
      </c>
      <c r="M694" s="52">
        <v>0.9</v>
      </c>
      <c r="N694" s="53">
        <v>-0.2</v>
      </c>
      <c r="O694" s="52">
        <v>1.0900000000000001</v>
      </c>
      <c r="P694" s="23">
        <v>4.2300000000000004</v>
      </c>
      <c r="Q694" s="52">
        <v>28.4</v>
      </c>
      <c r="R694" s="23">
        <v>8.34</v>
      </c>
      <c r="S694" s="23">
        <v>34.119999999999997</v>
      </c>
      <c r="T694" s="23">
        <v>1.52</v>
      </c>
      <c r="U694" s="23">
        <v>0.61</v>
      </c>
    </row>
    <row r="695" spans="1:21" x14ac:dyDescent="0.3">
      <c r="A695" s="49"/>
      <c r="B695" s="50">
        <v>42045.333333333299</v>
      </c>
      <c r="C695" s="51"/>
      <c r="D695" s="23">
        <v>-4.7699999999999996</v>
      </c>
      <c r="E695" s="23">
        <v>0.96</v>
      </c>
      <c r="F695" s="23">
        <v>-7.6</v>
      </c>
      <c r="G695" s="23">
        <v>14.44</v>
      </c>
      <c r="H695" s="23">
        <v>-0.11</v>
      </c>
      <c r="I695" s="52">
        <v>10.53</v>
      </c>
      <c r="J695" s="52"/>
      <c r="K695" s="52"/>
      <c r="L695" s="52">
        <v>-0.15</v>
      </c>
      <c r="M695" s="52">
        <v>0.9</v>
      </c>
      <c r="N695" s="53">
        <v>-0.12</v>
      </c>
      <c r="O695" s="52">
        <v>1.01</v>
      </c>
      <c r="P695" s="23">
        <v>4.16</v>
      </c>
      <c r="Q695" s="52">
        <v>28.13</v>
      </c>
      <c r="R695" s="23">
        <v>8.59</v>
      </c>
      <c r="S695" s="23">
        <v>33.97</v>
      </c>
      <c r="T695" s="23">
        <v>1.51</v>
      </c>
      <c r="U695" s="23">
        <v>0.57999999999999996</v>
      </c>
    </row>
    <row r="696" spans="1:21" x14ac:dyDescent="0.3">
      <c r="A696" s="49"/>
      <c r="B696" s="50">
        <v>42052.333333333299</v>
      </c>
      <c r="C696" s="51"/>
      <c r="D696" s="23">
        <v>-4.75</v>
      </c>
      <c r="E696" s="23">
        <v>0.99</v>
      </c>
      <c r="F696" s="23">
        <v>-7.63</v>
      </c>
      <c r="G696" s="23">
        <v>14.31</v>
      </c>
      <c r="H696" s="23">
        <v>-0.1</v>
      </c>
      <c r="I696" s="52">
        <v>10.47</v>
      </c>
      <c r="J696" s="52"/>
      <c r="K696" s="52"/>
      <c r="L696" s="52">
        <v>-0.05</v>
      </c>
      <c r="M696" s="52">
        <v>0.79</v>
      </c>
      <c r="N696" s="53">
        <v>-0.16</v>
      </c>
      <c r="O696" s="52">
        <v>1.02</v>
      </c>
      <c r="P696" s="23">
        <v>4.13</v>
      </c>
      <c r="Q696" s="52">
        <v>28.38</v>
      </c>
      <c r="R696" s="23">
        <v>8.65</v>
      </c>
      <c r="S696" s="23">
        <v>33.86</v>
      </c>
      <c r="T696" s="23">
        <v>1.54</v>
      </c>
      <c r="U696" s="23">
        <v>0.57999999999999996</v>
      </c>
    </row>
    <row r="697" spans="1:21" x14ac:dyDescent="0.3">
      <c r="A697" s="49"/>
      <c r="B697" s="50">
        <v>42059.333333333299</v>
      </c>
      <c r="C697" s="51"/>
      <c r="D697" s="23">
        <v>-4.7300000000000004</v>
      </c>
      <c r="E697" s="23">
        <v>1.03</v>
      </c>
      <c r="F697" s="23">
        <v>-7.9</v>
      </c>
      <c r="G697" s="23">
        <v>14.42</v>
      </c>
      <c r="H697" s="23">
        <v>-7.0000000000000007E-2</v>
      </c>
      <c r="I697" s="52">
        <v>10.46</v>
      </c>
      <c r="J697" s="52"/>
      <c r="K697" s="52"/>
      <c r="L697" s="52">
        <v>0.04</v>
      </c>
      <c r="M697" s="52">
        <v>0.73</v>
      </c>
      <c r="N697" s="53">
        <v>-0.3</v>
      </c>
      <c r="O697" s="52">
        <v>1.1100000000000001</v>
      </c>
      <c r="P697" s="23">
        <v>3.91</v>
      </c>
      <c r="Q697" s="52">
        <v>28.18</v>
      </c>
      <c r="R697" s="64">
        <v>8.64</v>
      </c>
      <c r="S697" s="64">
        <v>33.729999999999997</v>
      </c>
      <c r="T697" s="23">
        <v>1.47</v>
      </c>
      <c r="U697" s="23">
        <v>0.49</v>
      </c>
    </row>
    <row r="698" spans="1:21" x14ac:dyDescent="0.3">
      <c r="A698" s="49"/>
      <c r="B698" s="50">
        <v>42066.354166666701</v>
      </c>
      <c r="C698" s="51"/>
      <c r="D698" s="54">
        <v>-4.63</v>
      </c>
      <c r="E698" s="54">
        <v>0.92</v>
      </c>
      <c r="F698" s="52">
        <v>-7.84</v>
      </c>
      <c r="G698" s="52">
        <v>14.3</v>
      </c>
      <c r="H698" s="65">
        <v>-0.06</v>
      </c>
      <c r="I698" s="65">
        <v>10.36</v>
      </c>
      <c r="J698" s="65"/>
      <c r="K698" s="65"/>
      <c r="L698" s="66">
        <v>-0.02</v>
      </c>
      <c r="M698" s="66">
        <v>0.69</v>
      </c>
      <c r="N698" s="67">
        <v>-0.27</v>
      </c>
      <c r="O698" s="66">
        <v>1.01</v>
      </c>
      <c r="P698" s="65">
        <v>4.05</v>
      </c>
      <c r="Q698" s="65">
        <v>28.01</v>
      </c>
      <c r="R698" s="68">
        <v>8.61</v>
      </c>
      <c r="S698" s="68">
        <v>33.590000000000003</v>
      </c>
      <c r="T698" s="23">
        <v>1.38</v>
      </c>
      <c r="U698" s="23">
        <v>0.41</v>
      </c>
    </row>
    <row r="699" spans="1:21" x14ac:dyDescent="0.3">
      <c r="A699" s="49"/>
      <c r="B699" s="50">
        <v>42073.354166666701</v>
      </c>
      <c r="C699" s="51"/>
      <c r="D699" s="54">
        <v>-4.4800000000000004</v>
      </c>
      <c r="E699" s="54">
        <v>0.81</v>
      </c>
      <c r="F699" s="52">
        <v>-7.41</v>
      </c>
      <c r="G699" s="52">
        <v>14.18</v>
      </c>
      <c r="H699" s="65">
        <v>-0.36</v>
      </c>
      <c r="I699" s="65">
        <v>10.38</v>
      </c>
      <c r="J699" s="65"/>
      <c r="K699" s="65"/>
      <c r="L699" s="66">
        <v>7.0000000000000007E-2</v>
      </c>
      <c r="M699" s="66">
        <v>0.93</v>
      </c>
      <c r="N699" s="67">
        <v>-0.4</v>
      </c>
      <c r="O699" s="66">
        <v>1.1000000000000001</v>
      </c>
      <c r="P699" s="65">
        <v>3.6</v>
      </c>
      <c r="Q699" s="65">
        <v>28.12</v>
      </c>
      <c r="R699" s="68">
        <v>8.5500000000000007</v>
      </c>
      <c r="S699" s="68">
        <v>33.5</v>
      </c>
      <c r="T699" s="23">
        <v>1.3</v>
      </c>
      <c r="U699" s="23">
        <v>0.33</v>
      </c>
    </row>
    <row r="700" spans="1:21" x14ac:dyDescent="0.3">
      <c r="A700" s="49"/>
      <c r="B700" s="50">
        <v>42080.354166666701</v>
      </c>
      <c r="C700" s="51"/>
      <c r="D700" s="54">
        <v>-4.54</v>
      </c>
      <c r="E700" s="54">
        <v>0.88</v>
      </c>
      <c r="F700" s="52">
        <v>-7.86</v>
      </c>
      <c r="G700" s="52">
        <v>14.28</v>
      </c>
      <c r="H700" s="65">
        <v>-0.3</v>
      </c>
      <c r="I700" s="65">
        <v>10.42</v>
      </c>
      <c r="J700" s="65"/>
      <c r="K700" s="65"/>
      <c r="L700" s="66">
        <v>-0.01</v>
      </c>
      <c r="M700" s="66">
        <v>1.1200000000000001</v>
      </c>
      <c r="N700" s="67">
        <v>-0.36</v>
      </c>
      <c r="O700" s="66">
        <v>0.99</v>
      </c>
      <c r="P700" s="65">
        <v>3.71</v>
      </c>
      <c r="Q700" s="65">
        <v>27.84</v>
      </c>
      <c r="R700" s="68">
        <v>8.69</v>
      </c>
      <c r="S700" s="68">
        <v>33.14</v>
      </c>
      <c r="T700" s="23">
        <v>1.23</v>
      </c>
      <c r="U700" s="23">
        <v>0.3</v>
      </c>
    </row>
    <row r="701" spans="1:21" x14ac:dyDescent="0.3">
      <c r="A701" s="49"/>
      <c r="B701" s="50">
        <v>42087.354166666701</v>
      </c>
      <c r="C701" s="51"/>
      <c r="D701" s="54">
        <v>-4.55</v>
      </c>
      <c r="E701" s="54">
        <v>0.88</v>
      </c>
      <c r="F701" s="52">
        <v>-7.86</v>
      </c>
      <c r="G701" s="52">
        <v>14.28</v>
      </c>
      <c r="H701" s="65">
        <v>-0.3</v>
      </c>
      <c r="I701" s="65">
        <v>10.42</v>
      </c>
      <c r="J701" s="65"/>
      <c r="K701" s="65"/>
      <c r="L701" s="66">
        <v>-0.05</v>
      </c>
      <c r="M701" s="66">
        <v>1.1100000000000001</v>
      </c>
      <c r="N701" s="67">
        <v>-0.36</v>
      </c>
      <c r="O701" s="66">
        <v>1</v>
      </c>
      <c r="P701" s="65">
        <v>3.73</v>
      </c>
      <c r="Q701" s="65">
        <v>27.84</v>
      </c>
      <c r="R701" s="68">
        <v>8.69</v>
      </c>
      <c r="S701" s="68">
        <v>33.119999999999997</v>
      </c>
      <c r="T701" s="23">
        <v>1.23</v>
      </c>
      <c r="U701" s="23">
        <v>0.3</v>
      </c>
    </row>
    <row r="702" spans="1:21" x14ac:dyDescent="0.3">
      <c r="A702" s="49"/>
      <c r="B702" s="50">
        <v>42099.333333333299</v>
      </c>
      <c r="C702" s="51"/>
      <c r="D702" s="23">
        <v>-4.29</v>
      </c>
      <c r="E702" s="23">
        <v>0.64</v>
      </c>
      <c r="F702" s="23">
        <v>-7.29</v>
      </c>
      <c r="G702" s="23">
        <v>13.94</v>
      </c>
      <c r="H702" s="23">
        <v>0.03</v>
      </c>
      <c r="I702" s="52">
        <v>10.28</v>
      </c>
      <c r="J702" s="52"/>
      <c r="K702" s="52"/>
      <c r="L702" s="52">
        <v>-0.41</v>
      </c>
      <c r="M702" s="52">
        <v>0.99</v>
      </c>
      <c r="N702" s="53">
        <v>-0.83</v>
      </c>
      <c r="O702" s="52">
        <v>0.74</v>
      </c>
      <c r="P702" s="23">
        <v>3.69</v>
      </c>
      <c r="Q702" s="52">
        <v>27.78</v>
      </c>
      <c r="R702" s="64">
        <v>8.3699999999999992</v>
      </c>
      <c r="S702" s="64">
        <v>32.96</v>
      </c>
      <c r="T702" s="23">
        <v>1</v>
      </c>
      <c r="U702" s="23">
        <v>0.12</v>
      </c>
    </row>
    <row r="703" spans="1:21" x14ac:dyDescent="0.3">
      <c r="A703" s="49"/>
      <c r="B703" s="50">
        <v>42109.333333333299</v>
      </c>
      <c r="C703" s="51"/>
      <c r="D703" s="23">
        <v>-4.22</v>
      </c>
      <c r="E703" s="23">
        <v>0.56000000000000005</v>
      </c>
      <c r="F703" s="23">
        <v>-7.25</v>
      </c>
      <c r="G703" s="23">
        <v>14.46</v>
      </c>
      <c r="H703" s="23">
        <v>-0.01</v>
      </c>
      <c r="I703" s="52">
        <v>10.18</v>
      </c>
      <c r="J703" s="52"/>
      <c r="K703" s="52"/>
      <c r="L703" s="52">
        <v>-0.21</v>
      </c>
      <c r="M703" s="52">
        <v>0.75</v>
      </c>
      <c r="N703" s="53">
        <v>-0.74</v>
      </c>
      <c r="O703" s="52">
        <v>0.68</v>
      </c>
      <c r="P703" s="23">
        <v>3.67</v>
      </c>
      <c r="Q703" s="52">
        <v>27.78</v>
      </c>
      <c r="R703" s="64">
        <v>8.48</v>
      </c>
      <c r="S703" s="64">
        <v>32.880000000000003</v>
      </c>
      <c r="T703" s="23">
        <v>0.91</v>
      </c>
      <c r="U703" s="23">
        <v>0.1</v>
      </c>
    </row>
    <row r="704" spans="1:21" x14ac:dyDescent="0.3">
      <c r="A704" s="49"/>
      <c r="B704" s="50">
        <v>42119.333333333299</v>
      </c>
      <c r="C704" s="51"/>
      <c r="D704" s="23">
        <v>-4.12</v>
      </c>
      <c r="E704" s="23">
        <v>0.62</v>
      </c>
      <c r="F704" s="23">
        <v>-9.35</v>
      </c>
      <c r="G704" s="23"/>
      <c r="H704" s="23">
        <v>-0.02</v>
      </c>
      <c r="I704" s="52">
        <v>10.11</v>
      </c>
      <c r="J704" s="52"/>
      <c r="K704" s="52"/>
      <c r="L704" s="52">
        <v>-0.24</v>
      </c>
      <c r="M704" s="52">
        <v>0.92</v>
      </c>
      <c r="N704" s="53">
        <v>-0.74</v>
      </c>
      <c r="O704" s="52">
        <v>0.66</v>
      </c>
      <c r="P704" s="23">
        <v>3.73</v>
      </c>
      <c r="Q704" s="52">
        <v>27.95</v>
      </c>
      <c r="R704" s="64">
        <v>8.34</v>
      </c>
      <c r="S704" s="64">
        <v>32.729999999999997</v>
      </c>
      <c r="T704" s="23">
        <v>0.85</v>
      </c>
      <c r="U704" s="23">
        <v>7.0000000000000007E-2</v>
      </c>
    </row>
    <row r="705" spans="1:21" x14ac:dyDescent="0.3">
      <c r="A705" s="49"/>
      <c r="B705" s="50">
        <v>42128.333333333299</v>
      </c>
      <c r="C705" s="51"/>
      <c r="D705" s="23">
        <v>-4.09</v>
      </c>
      <c r="E705" s="23">
        <v>0.55000000000000004</v>
      </c>
      <c r="F705" s="23">
        <v>-9.44</v>
      </c>
      <c r="G705" s="23">
        <v>14.2</v>
      </c>
      <c r="H705" s="23">
        <v>-0.03</v>
      </c>
      <c r="I705" s="52">
        <v>9.94</v>
      </c>
      <c r="J705" s="52"/>
      <c r="K705" s="52"/>
      <c r="L705" s="52">
        <v>-0.25</v>
      </c>
      <c r="M705" s="52">
        <v>0.67</v>
      </c>
      <c r="N705" s="53">
        <v>-0.81</v>
      </c>
      <c r="O705" s="52">
        <v>0.42</v>
      </c>
      <c r="P705" s="23">
        <v>3.83</v>
      </c>
      <c r="Q705" s="52">
        <v>27.67</v>
      </c>
      <c r="R705" s="64">
        <v>8.23</v>
      </c>
      <c r="S705" s="64">
        <v>32.31</v>
      </c>
      <c r="T705" s="23">
        <v>0.75</v>
      </c>
      <c r="U705" s="23">
        <v>-0.09</v>
      </c>
    </row>
    <row r="706" spans="1:21" x14ac:dyDescent="0.3">
      <c r="A706" s="49"/>
      <c r="B706" s="50">
        <v>42140.333333333299</v>
      </c>
      <c r="C706" s="51"/>
      <c r="D706" s="23">
        <v>-3.83</v>
      </c>
      <c r="E706" s="23">
        <v>0.32</v>
      </c>
      <c r="F706" s="23">
        <v>-9.3000000000000007</v>
      </c>
      <c r="G706" s="23">
        <v>13.82</v>
      </c>
      <c r="H706" s="23">
        <v>-0.03</v>
      </c>
      <c r="I706" s="23">
        <v>9.67</v>
      </c>
      <c r="J706" s="23"/>
      <c r="K706" s="23"/>
      <c r="L706" s="23">
        <v>-0.43</v>
      </c>
      <c r="M706" s="23">
        <v>0.53</v>
      </c>
      <c r="N706" s="24">
        <v>-1.1599999999999999</v>
      </c>
      <c r="O706" s="23">
        <v>0.05</v>
      </c>
      <c r="P706" s="23">
        <v>3.9</v>
      </c>
      <c r="Q706" s="23">
        <v>27.36</v>
      </c>
      <c r="R706" s="23">
        <v>8.16</v>
      </c>
      <c r="S706" s="23">
        <v>31.42</v>
      </c>
      <c r="T706" s="23">
        <v>0.56999999999999995</v>
      </c>
      <c r="U706" s="23">
        <v>0.71</v>
      </c>
    </row>
    <row r="707" spans="1:21" x14ac:dyDescent="0.3">
      <c r="A707" s="49"/>
      <c r="B707" s="50">
        <v>42142.333333333299</v>
      </c>
      <c r="C707" s="51"/>
      <c r="D707" s="23">
        <v>-3.79</v>
      </c>
      <c r="E707" s="23">
        <v>0.33</v>
      </c>
      <c r="F707" s="23"/>
      <c r="G707" s="23"/>
      <c r="H707" s="23"/>
      <c r="I707" s="23"/>
      <c r="J707" s="23"/>
      <c r="K707" s="23"/>
      <c r="L707" s="23"/>
      <c r="M707" s="23"/>
      <c r="N707" s="24"/>
      <c r="O707" s="23"/>
      <c r="P707" s="23"/>
      <c r="Q707" s="23"/>
      <c r="R707" s="23"/>
      <c r="S707" s="23"/>
      <c r="T707" s="23">
        <v>0.5</v>
      </c>
      <c r="U707" s="23">
        <v>0.63</v>
      </c>
    </row>
    <row r="708" spans="1:21" x14ac:dyDescent="0.3">
      <c r="A708" s="49"/>
      <c r="B708" s="50">
        <v>42149.333333333299</v>
      </c>
      <c r="C708" s="51"/>
      <c r="D708" s="23">
        <v>-3.55</v>
      </c>
      <c r="E708" s="23">
        <v>0.04</v>
      </c>
      <c r="F708" s="23">
        <v>-9.1300000000000008</v>
      </c>
      <c r="G708" s="23">
        <v>13.43</v>
      </c>
      <c r="H708" s="23">
        <v>-0.03</v>
      </c>
      <c r="I708" s="23">
        <v>9.35</v>
      </c>
      <c r="J708" s="23"/>
      <c r="K708" s="23"/>
      <c r="L708" s="23">
        <v>-0.47</v>
      </c>
      <c r="M708" s="23">
        <v>0.11</v>
      </c>
      <c r="N708" s="24">
        <v>-1.45</v>
      </c>
      <c r="O708" s="23">
        <v>-0.49</v>
      </c>
      <c r="P708" s="23">
        <v>3.55</v>
      </c>
      <c r="Q708" s="23">
        <v>26.54</v>
      </c>
      <c r="R708" s="23">
        <v>7.81</v>
      </c>
      <c r="S708" s="23">
        <v>30.6</v>
      </c>
      <c r="T708" s="23">
        <v>0.32</v>
      </c>
      <c r="U708" s="23">
        <v>0.32</v>
      </c>
    </row>
    <row r="709" spans="1:21" x14ac:dyDescent="0.3">
      <c r="A709" s="49"/>
      <c r="B709" s="50">
        <v>42159.333333333299</v>
      </c>
      <c r="C709" s="51"/>
      <c r="D709" s="23">
        <v>-3.33</v>
      </c>
      <c r="E709" s="23">
        <v>-0.13</v>
      </c>
      <c r="F709" s="23">
        <v>-9.02</v>
      </c>
      <c r="G709" s="23">
        <v>13.11</v>
      </c>
      <c r="H709" s="23">
        <v>0.01</v>
      </c>
      <c r="I709" s="23">
        <v>9.17</v>
      </c>
      <c r="J709" s="23"/>
      <c r="K709" s="23"/>
      <c r="L709" s="23">
        <v>-0.48</v>
      </c>
      <c r="M709" s="23">
        <v>-0.17</v>
      </c>
      <c r="N709" s="24">
        <v>-1.43</v>
      </c>
      <c r="O709" s="23">
        <v>-0.95</v>
      </c>
      <c r="P709" s="23">
        <v>3.56</v>
      </c>
      <c r="Q709" s="23">
        <v>26.1</v>
      </c>
      <c r="R709" s="23">
        <v>7.82</v>
      </c>
      <c r="S709" s="23">
        <v>29.73</v>
      </c>
      <c r="T709" s="23">
        <v>7.0000000000000007E-2</v>
      </c>
      <c r="U709" s="23">
        <v>0.04</v>
      </c>
    </row>
    <row r="710" spans="1:21" x14ac:dyDescent="0.3">
      <c r="A710" s="49"/>
      <c r="B710" s="58">
        <v>42170.333333333299</v>
      </c>
      <c r="C710" s="59"/>
      <c r="D710" s="22">
        <v>-3.31</v>
      </c>
      <c r="E710" s="22">
        <v>-0.15</v>
      </c>
      <c r="F710" s="22">
        <v>-9.08</v>
      </c>
      <c r="G710" s="22">
        <v>12.97</v>
      </c>
      <c r="H710" s="22">
        <v>-0.03</v>
      </c>
      <c r="I710" s="69">
        <v>9.02</v>
      </c>
      <c r="J710" s="69"/>
      <c r="K710" s="69"/>
      <c r="L710" s="69">
        <v>-0.51</v>
      </c>
      <c r="M710" s="69">
        <v>-0.19</v>
      </c>
      <c r="N710" s="53">
        <v>-1.39</v>
      </c>
      <c r="O710" s="69">
        <v>-1.1000000000000001</v>
      </c>
      <c r="P710" s="22">
        <v>3.6</v>
      </c>
      <c r="Q710" s="69">
        <v>26.02</v>
      </c>
      <c r="R710" s="22">
        <v>7.95</v>
      </c>
      <c r="S710" s="22">
        <v>29.41</v>
      </c>
      <c r="T710" s="23">
        <v>0.16</v>
      </c>
      <c r="U710" s="23">
        <v>0</v>
      </c>
    </row>
    <row r="711" spans="1:21" x14ac:dyDescent="0.3">
      <c r="A711" s="49"/>
      <c r="B711" s="50">
        <v>42180.333333333299</v>
      </c>
      <c r="C711" s="51"/>
      <c r="D711" s="23">
        <v>-3.57</v>
      </c>
      <c r="E711" s="23">
        <v>0.13</v>
      </c>
      <c r="F711" s="23">
        <v>-9.5299999999999994</v>
      </c>
      <c r="G711" s="23">
        <v>13.4</v>
      </c>
      <c r="H711" s="23">
        <v>-0.03</v>
      </c>
      <c r="I711" s="52">
        <v>9.26</v>
      </c>
      <c r="J711" s="52"/>
      <c r="K711" s="52"/>
      <c r="L711" s="52">
        <v>-0.27</v>
      </c>
      <c r="M711" s="52">
        <v>0.08</v>
      </c>
      <c r="N711" s="53">
        <v>-0.86</v>
      </c>
      <c r="O711" s="52">
        <v>-0.57999999999999996</v>
      </c>
      <c r="P711" s="23">
        <v>3.63</v>
      </c>
      <c r="Q711" s="52">
        <v>26.42</v>
      </c>
      <c r="R711" s="23">
        <v>8.17</v>
      </c>
      <c r="S711" s="23">
        <v>29.82</v>
      </c>
      <c r="T711" s="23">
        <v>0.28000000000000003</v>
      </c>
      <c r="U711" s="23">
        <v>0.19</v>
      </c>
    </row>
    <row r="712" spans="1:21" x14ac:dyDescent="0.3">
      <c r="A712" s="49"/>
      <c r="B712" s="50">
        <v>42188.333333333299</v>
      </c>
      <c r="C712" s="51"/>
      <c r="D712" s="23">
        <v>-3.87</v>
      </c>
      <c r="E712" s="23">
        <v>0.49</v>
      </c>
      <c r="F712" s="23">
        <v>-9.36</v>
      </c>
      <c r="G712" s="23">
        <v>14</v>
      </c>
      <c r="H712" s="23">
        <v>-0.06</v>
      </c>
      <c r="I712" s="52">
        <v>9.7100000000000009</v>
      </c>
      <c r="J712" s="52"/>
      <c r="K712" s="52"/>
      <c r="L712" s="52">
        <v>-0.5</v>
      </c>
      <c r="M712" s="52">
        <v>0.6</v>
      </c>
      <c r="N712" s="53">
        <v>-1.25</v>
      </c>
      <c r="O712" s="52">
        <v>0.14000000000000001</v>
      </c>
      <c r="P712" s="23">
        <v>3.56</v>
      </c>
      <c r="Q712" s="52">
        <v>27.12</v>
      </c>
      <c r="R712" s="23">
        <v>8.11</v>
      </c>
      <c r="S712" s="23">
        <v>31.33</v>
      </c>
      <c r="T712" s="23">
        <v>0.49</v>
      </c>
      <c r="U712" s="23">
        <v>0.53</v>
      </c>
    </row>
    <row r="713" spans="1:21" x14ac:dyDescent="0.3">
      <c r="A713" s="49"/>
      <c r="B713" s="50">
        <v>42195.333333333299</v>
      </c>
      <c r="C713" s="51"/>
      <c r="D713" s="23">
        <v>-4.2</v>
      </c>
      <c r="E713" s="23">
        <v>1</v>
      </c>
      <c r="F713" s="23">
        <v>-9.43</v>
      </c>
      <c r="G713" s="23">
        <v>14.49</v>
      </c>
      <c r="H713" s="23">
        <v>-0.09</v>
      </c>
      <c r="I713" s="52">
        <v>10.119999999999999</v>
      </c>
      <c r="J713" s="52"/>
      <c r="K713" s="52"/>
      <c r="L713" s="52">
        <v>-0.55000000000000004</v>
      </c>
      <c r="M713" s="52">
        <v>1.02</v>
      </c>
      <c r="N713" s="53">
        <v>-1.35</v>
      </c>
      <c r="O713" s="52">
        <v>0.86</v>
      </c>
      <c r="P713" s="23">
        <v>3.77</v>
      </c>
      <c r="Q713" s="52">
        <v>27.46</v>
      </c>
      <c r="R713" s="23">
        <v>7.9</v>
      </c>
      <c r="S713" s="23">
        <v>32.67</v>
      </c>
      <c r="T713" s="23">
        <v>0.65</v>
      </c>
      <c r="U713" s="23">
        <v>-0.09</v>
      </c>
    </row>
    <row r="714" spans="1:21" x14ac:dyDescent="0.3">
      <c r="A714" s="49"/>
      <c r="B714" s="62">
        <v>42201.333333333299</v>
      </c>
      <c r="C714" s="63"/>
      <c r="D714" s="23">
        <v>-4.6399999999999997</v>
      </c>
      <c r="E714" s="23">
        <v>1.75</v>
      </c>
      <c r="F714" s="23">
        <v>-9.67</v>
      </c>
      <c r="G714" s="23">
        <v>15.4</v>
      </c>
      <c r="H714" s="23">
        <v>0.03</v>
      </c>
      <c r="I714" s="52">
        <v>10.82</v>
      </c>
      <c r="J714" s="52"/>
      <c r="K714" s="52"/>
      <c r="L714" s="52">
        <v>-0.48</v>
      </c>
      <c r="M714" s="52">
        <v>1.8</v>
      </c>
      <c r="N714" s="53">
        <v>-0.9</v>
      </c>
      <c r="O714" s="52">
        <v>2.06</v>
      </c>
      <c r="P714" s="23">
        <v>3.86</v>
      </c>
      <c r="Q714" s="52">
        <v>28.75</v>
      </c>
      <c r="R714" s="23">
        <v>8.59</v>
      </c>
      <c r="S714" s="23">
        <v>34.57</v>
      </c>
      <c r="T714" s="23">
        <v>0.94</v>
      </c>
      <c r="U714" s="23">
        <v>0.57999999999999996</v>
      </c>
    </row>
    <row r="715" spans="1:21" x14ac:dyDescent="0.3">
      <c r="A715" s="49"/>
      <c r="B715" s="50">
        <v>42210.333333333299</v>
      </c>
      <c r="C715" s="51"/>
      <c r="D715" s="23">
        <v>-4.91</v>
      </c>
      <c r="E715" s="23">
        <v>1.88</v>
      </c>
      <c r="F715" s="23">
        <v>-10.35</v>
      </c>
      <c r="G715" s="23">
        <v>15.4</v>
      </c>
      <c r="H715" s="23">
        <v>-0.04</v>
      </c>
      <c r="I715" s="52">
        <v>10.96</v>
      </c>
      <c r="J715" s="52"/>
      <c r="K715" s="52"/>
      <c r="L715" s="52">
        <v>-0.56999999999999995</v>
      </c>
      <c r="M715" s="52">
        <v>1.99</v>
      </c>
      <c r="N715" s="53">
        <v>-0.91</v>
      </c>
      <c r="O715" s="52">
        <v>2.2000000000000002</v>
      </c>
      <c r="P715" s="23">
        <v>3.93</v>
      </c>
      <c r="Q715" s="52">
        <v>29.29</v>
      </c>
      <c r="R715" s="23">
        <v>8.66</v>
      </c>
      <c r="S715" s="23">
        <v>35.119999999999997</v>
      </c>
      <c r="T715" s="23">
        <v>1.17</v>
      </c>
      <c r="U715" s="23">
        <v>0.7</v>
      </c>
    </row>
    <row r="716" spans="1:21" x14ac:dyDescent="0.3">
      <c r="A716" s="49"/>
      <c r="B716" s="50">
        <v>42216.333333333299</v>
      </c>
      <c r="C716" s="51"/>
      <c r="D716" s="23">
        <v>-4.93</v>
      </c>
      <c r="E716" s="23">
        <v>1.75</v>
      </c>
      <c r="F716" s="23">
        <v>-10.4</v>
      </c>
      <c r="G716" s="23">
        <v>15.5</v>
      </c>
      <c r="H716" s="23">
        <v>-0.06</v>
      </c>
      <c r="I716" s="52">
        <v>10.83</v>
      </c>
      <c r="J716" s="52"/>
      <c r="K716" s="52"/>
      <c r="L716" s="52">
        <v>-0.43</v>
      </c>
      <c r="M716" s="52">
        <v>1.77</v>
      </c>
      <c r="N716" s="53">
        <v>-0.44</v>
      </c>
      <c r="O716" s="52">
        <v>1.87</v>
      </c>
      <c r="P716" s="23">
        <v>3.43</v>
      </c>
      <c r="Q716" s="52">
        <v>28.73</v>
      </c>
      <c r="R716" s="23">
        <v>8.5500000000000007</v>
      </c>
      <c r="S716" s="23">
        <v>34.700000000000003</v>
      </c>
      <c r="T716" s="23">
        <v>1.1299999999999999</v>
      </c>
      <c r="U716" s="23">
        <v>0.64</v>
      </c>
    </row>
    <row r="717" spans="1:21" x14ac:dyDescent="0.3">
      <c r="A717" s="49"/>
      <c r="B717" s="50">
        <v>42223.333333333299</v>
      </c>
      <c r="C717" s="51"/>
      <c r="D717" s="23">
        <v>-5</v>
      </c>
      <c r="E717" s="23">
        <v>1.79</v>
      </c>
      <c r="F717" s="23">
        <v>-10.51</v>
      </c>
      <c r="G717" s="23">
        <v>15.96</v>
      </c>
      <c r="H717" s="23">
        <v>-0.06</v>
      </c>
      <c r="I717" s="52">
        <v>10.88</v>
      </c>
      <c r="J717" s="52"/>
      <c r="K717" s="52"/>
      <c r="L717" s="52">
        <v>-0.4</v>
      </c>
      <c r="M717" s="52">
        <v>1.83</v>
      </c>
      <c r="N717" s="53">
        <v>-0.85</v>
      </c>
      <c r="O717" s="52">
        <v>2.04</v>
      </c>
      <c r="P717" s="23">
        <v>3.77</v>
      </c>
      <c r="Q717" s="52">
        <v>29.02</v>
      </c>
      <c r="R717" s="23">
        <v>8.4700000000000006</v>
      </c>
      <c r="S717" s="23">
        <v>34.270000000000003</v>
      </c>
      <c r="T717" s="23">
        <v>1.17</v>
      </c>
      <c r="U717" s="23">
        <v>0.64</v>
      </c>
    </row>
    <row r="718" spans="1:21" x14ac:dyDescent="0.3">
      <c r="A718" s="49"/>
      <c r="B718" s="50">
        <v>42230.333333333299</v>
      </c>
      <c r="C718" s="51"/>
      <c r="D718" s="23">
        <v>-5.2</v>
      </c>
      <c r="E718" s="23">
        <v>2.0299999999999998</v>
      </c>
      <c r="F718" s="23">
        <v>-10.52</v>
      </c>
      <c r="G718" s="23">
        <v>16.079999999999998</v>
      </c>
      <c r="H718" s="23">
        <v>-0.06</v>
      </c>
      <c r="I718" s="52">
        <v>11.09</v>
      </c>
      <c r="J718" s="52"/>
      <c r="K718" s="52"/>
      <c r="L718" s="52">
        <v>-0.5</v>
      </c>
      <c r="M718" s="52">
        <v>2.09</v>
      </c>
      <c r="N718" s="53">
        <v>-0.91</v>
      </c>
      <c r="O718" s="52">
        <v>2.4300000000000002</v>
      </c>
      <c r="P718" s="23">
        <v>3.84</v>
      </c>
      <c r="Q718" s="52">
        <v>29.18</v>
      </c>
      <c r="R718" s="23">
        <v>8.67</v>
      </c>
      <c r="S718" s="23">
        <v>35.25</v>
      </c>
      <c r="T718" s="23">
        <v>1.31</v>
      </c>
      <c r="U718" s="23">
        <v>0.87</v>
      </c>
    </row>
    <row r="719" spans="1:21" x14ac:dyDescent="0.3">
      <c r="A719" s="49"/>
      <c r="B719" s="50">
        <v>42237.333333333299</v>
      </c>
      <c r="C719" s="51"/>
      <c r="D719" s="23">
        <v>-5.03</v>
      </c>
      <c r="E719" s="23">
        <v>1.64</v>
      </c>
      <c r="F719" s="23">
        <v>-9.18</v>
      </c>
      <c r="G719" s="23">
        <v>15.74</v>
      </c>
      <c r="H719" s="23">
        <v>-7.0000000000000007E-2</v>
      </c>
      <c r="I719" s="52">
        <v>10.88</v>
      </c>
      <c r="J719" s="52"/>
      <c r="K719" s="52"/>
      <c r="L719" s="52">
        <v>-0.61</v>
      </c>
      <c r="M719" s="52">
        <v>1.97</v>
      </c>
      <c r="N719" s="53">
        <v>-1.02</v>
      </c>
      <c r="O719" s="52">
        <v>2.2400000000000002</v>
      </c>
      <c r="P719" s="23">
        <v>3.82</v>
      </c>
      <c r="Q719" s="52">
        <v>29.19</v>
      </c>
      <c r="R719" s="23">
        <v>8.67</v>
      </c>
      <c r="S719" s="23">
        <v>35.07</v>
      </c>
      <c r="T719" s="23">
        <v>1.22</v>
      </c>
      <c r="U719" s="23">
        <v>0.63</v>
      </c>
    </row>
    <row r="720" spans="1:21" x14ac:dyDescent="0.3">
      <c r="A720" s="49"/>
      <c r="B720" s="50">
        <v>42244.333333333299</v>
      </c>
      <c r="C720" s="51"/>
      <c r="D720" s="23">
        <v>-5.16</v>
      </c>
      <c r="E720" s="23">
        <v>1.9</v>
      </c>
      <c r="F720" s="23">
        <v>-8.1300000000000008</v>
      </c>
      <c r="G720" s="23">
        <v>15.48</v>
      </c>
      <c r="H720" s="23">
        <v>-7.0000000000000007E-2</v>
      </c>
      <c r="I720" s="52">
        <v>11.05</v>
      </c>
      <c r="J720" s="52"/>
      <c r="K720" s="52"/>
      <c r="L720" s="52">
        <v>-0.39</v>
      </c>
      <c r="M720" s="52">
        <v>2.02</v>
      </c>
      <c r="N720" s="53">
        <v>-0.73</v>
      </c>
      <c r="O720" s="52">
        <v>2.4300000000000002</v>
      </c>
      <c r="P720" s="23">
        <v>3.9</v>
      </c>
      <c r="Q720" s="52">
        <v>29.3</v>
      </c>
      <c r="R720" s="23">
        <v>8.7200000000000006</v>
      </c>
      <c r="S720" s="23">
        <v>35.43</v>
      </c>
      <c r="T720" s="23">
        <v>1.35</v>
      </c>
      <c r="U720" s="23">
        <v>0.86</v>
      </c>
    </row>
    <row r="721" spans="1:21" x14ac:dyDescent="0.3">
      <c r="A721" s="49"/>
      <c r="B721" s="50">
        <v>42251.333333275499</v>
      </c>
      <c r="C721" s="51"/>
      <c r="D721" s="23">
        <v>-5.21</v>
      </c>
      <c r="E721" s="23">
        <v>1.86</v>
      </c>
      <c r="F721" s="23">
        <v>-8.15</v>
      </c>
      <c r="G721" s="23">
        <v>15.51</v>
      </c>
      <c r="H721" s="23">
        <v>-7.0000000000000007E-2</v>
      </c>
      <c r="I721" s="23">
        <v>11.01</v>
      </c>
      <c r="J721" s="23"/>
      <c r="K721" s="23"/>
      <c r="L721" s="23">
        <v>-0.42</v>
      </c>
      <c r="M721" s="23">
        <v>2.0299999999999998</v>
      </c>
      <c r="N721" s="24">
        <v>-0.87</v>
      </c>
      <c r="O721" s="23">
        <v>2.39</v>
      </c>
      <c r="P721" s="23">
        <v>3.94</v>
      </c>
      <c r="Q721" s="23">
        <v>29.59</v>
      </c>
      <c r="R721" s="23">
        <v>8.6999999999999993</v>
      </c>
      <c r="S721" s="23">
        <v>35.200000000000003</v>
      </c>
      <c r="T721" s="23">
        <v>1.33</v>
      </c>
      <c r="U721" s="23">
        <v>0.78</v>
      </c>
    </row>
    <row r="722" spans="1:21" x14ac:dyDescent="0.3">
      <c r="A722" s="49"/>
      <c r="B722" s="50">
        <v>42258.333333333299</v>
      </c>
      <c r="C722" s="51"/>
      <c r="D722" s="23">
        <v>-5.1100000000000003</v>
      </c>
      <c r="E722" s="23">
        <v>1.63</v>
      </c>
      <c r="F722" s="23">
        <v>-8.0500000000000007</v>
      </c>
      <c r="G722" s="23">
        <v>15.23</v>
      </c>
      <c r="H722" s="23">
        <v>-0.09</v>
      </c>
      <c r="I722" s="23">
        <v>10.9</v>
      </c>
      <c r="J722" s="23"/>
      <c r="K722" s="23"/>
      <c r="L722" s="23">
        <v>-0.39</v>
      </c>
      <c r="M722" s="23">
        <v>1.91</v>
      </c>
      <c r="N722" s="24">
        <v>-0.85</v>
      </c>
      <c r="O722" s="23">
        <v>2.23</v>
      </c>
      <c r="P722" s="23">
        <v>3.6</v>
      </c>
      <c r="Q722" s="23">
        <v>29.39</v>
      </c>
      <c r="R722" s="23">
        <v>8.6199999999999992</v>
      </c>
      <c r="S722" s="23">
        <v>34.93</v>
      </c>
      <c r="T722" s="23">
        <v>1.29</v>
      </c>
      <c r="U722" s="23">
        <v>0.65</v>
      </c>
    </row>
    <row r="723" spans="1:21" x14ac:dyDescent="0.3">
      <c r="A723" s="49"/>
      <c r="B723" s="50">
        <v>42264.333333333299</v>
      </c>
      <c r="C723" s="51"/>
      <c r="D723" s="23">
        <v>-5.35</v>
      </c>
      <c r="E723" s="23">
        <v>1.91</v>
      </c>
      <c r="F723" s="23">
        <v>-7.87</v>
      </c>
      <c r="G723" s="23">
        <v>15.46</v>
      </c>
      <c r="H723" s="23">
        <v>-0.04</v>
      </c>
      <c r="I723" s="52">
        <v>10.98</v>
      </c>
      <c r="J723" s="52"/>
      <c r="K723" s="52"/>
      <c r="L723" s="52">
        <v>-0.55000000000000004</v>
      </c>
      <c r="M723" s="52">
        <v>2.1800000000000002</v>
      </c>
      <c r="N723" s="53">
        <v>-0.9</v>
      </c>
      <c r="O723" s="52">
        <v>2.5499999999999998</v>
      </c>
      <c r="P723" s="23">
        <v>3.89</v>
      </c>
      <c r="Q723" s="52">
        <v>29.45</v>
      </c>
      <c r="R723" s="23">
        <v>8.67</v>
      </c>
      <c r="S723" s="23">
        <v>35.22</v>
      </c>
      <c r="T723" s="23">
        <v>1.41</v>
      </c>
      <c r="U723" s="23">
        <v>0.88</v>
      </c>
    </row>
    <row r="724" spans="1:21" x14ac:dyDescent="0.3">
      <c r="A724" s="49"/>
      <c r="B724" s="50">
        <v>42272.333333333299</v>
      </c>
      <c r="C724" s="51"/>
      <c r="D724" s="23">
        <v>-5.31</v>
      </c>
      <c r="E724" s="23">
        <v>1.71</v>
      </c>
      <c r="F724" s="23">
        <v>-8.1199999999999992</v>
      </c>
      <c r="G724" s="23">
        <v>15.43</v>
      </c>
      <c r="H724" s="23">
        <v>-0.09</v>
      </c>
      <c r="I724" s="52">
        <v>11.02</v>
      </c>
      <c r="J724" s="52"/>
      <c r="K724" s="52"/>
      <c r="L724" s="52">
        <v>-0.51</v>
      </c>
      <c r="M724" s="52">
        <v>2.3199999999999998</v>
      </c>
      <c r="N724" s="53">
        <v>-0.85</v>
      </c>
      <c r="O724" s="52">
        <v>2.73</v>
      </c>
      <c r="P724" s="23">
        <v>4.51</v>
      </c>
      <c r="Q724" s="52">
        <v>29.3</v>
      </c>
      <c r="R724" s="23">
        <v>8.7799999999999994</v>
      </c>
      <c r="S724" s="23">
        <v>35.42</v>
      </c>
      <c r="T724" s="23">
        <v>1.5</v>
      </c>
      <c r="U724" s="23">
        <v>0.77</v>
      </c>
    </row>
    <row r="725" spans="1:21" x14ac:dyDescent="0.3">
      <c r="A725" s="49"/>
      <c r="B725" s="50">
        <v>42279.333333333299</v>
      </c>
      <c r="C725" s="51"/>
      <c r="D725" s="23">
        <v>-5.3</v>
      </c>
      <c r="E725" s="23">
        <v>1.74</v>
      </c>
      <c r="F725" s="23">
        <v>-8.11</v>
      </c>
      <c r="G725" s="23">
        <v>15.64</v>
      </c>
      <c r="H725" s="23">
        <v>-0.09</v>
      </c>
      <c r="I725" s="52">
        <v>11.14</v>
      </c>
      <c r="J725" s="52"/>
      <c r="K725" s="52"/>
      <c r="L725" s="52">
        <v>-0.42</v>
      </c>
      <c r="M725" s="52">
        <v>2.38</v>
      </c>
      <c r="N725" s="53">
        <v>-0.8</v>
      </c>
      <c r="O725" s="52">
        <v>2.88</v>
      </c>
      <c r="P725" s="23">
        <v>4.37</v>
      </c>
      <c r="Q725" s="52">
        <v>29.7</v>
      </c>
      <c r="R725" s="23">
        <v>8.75</v>
      </c>
      <c r="S725" s="23">
        <v>35.590000000000003</v>
      </c>
      <c r="T725" s="23">
        <v>1.48</v>
      </c>
      <c r="U725" s="23">
        <v>0.81</v>
      </c>
    </row>
    <row r="726" spans="1:21" x14ac:dyDescent="0.3">
      <c r="A726" s="49"/>
      <c r="B726" s="50">
        <v>42286.333333333299</v>
      </c>
      <c r="C726" s="51"/>
      <c r="D726" s="23">
        <v>-5.28</v>
      </c>
      <c r="E726" s="23">
        <v>1.68</v>
      </c>
      <c r="F726" s="23">
        <v>-7.94</v>
      </c>
      <c r="G726" s="23">
        <v>15.7</v>
      </c>
      <c r="H726" s="23">
        <v>-0.09</v>
      </c>
      <c r="I726" s="52">
        <v>11.08</v>
      </c>
      <c r="J726" s="52"/>
      <c r="K726" s="52"/>
      <c r="L726" s="52">
        <v>-0.48</v>
      </c>
      <c r="M726" s="52">
        <v>2.39</v>
      </c>
      <c r="N726" s="53">
        <v>-0.92</v>
      </c>
      <c r="O726" s="52">
        <v>2.88</v>
      </c>
      <c r="P726" s="23">
        <v>4.3600000000000003</v>
      </c>
      <c r="Q726" s="52">
        <v>29.72</v>
      </c>
      <c r="R726" s="23">
        <v>8.77</v>
      </c>
      <c r="S726" s="23">
        <v>35.479999999999997</v>
      </c>
      <c r="T726" s="23">
        <v>1.46</v>
      </c>
      <c r="U726" s="23">
        <v>0.75</v>
      </c>
    </row>
    <row r="727" spans="1:21" x14ac:dyDescent="0.3">
      <c r="A727" s="49"/>
      <c r="B727" s="50">
        <v>42293.333333333299</v>
      </c>
      <c r="C727" s="51"/>
      <c r="D727" s="23">
        <v>-5.24</v>
      </c>
      <c r="E727" s="23">
        <v>1.78</v>
      </c>
      <c r="F727" s="23">
        <v>-8.02</v>
      </c>
      <c r="G727" s="23">
        <v>15.69</v>
      </c>
      <c r="H727" s="23">
        <v>-0.09</v>
      </c>
      <c r="I727" s="52">
        <v>11.13</v>
      </c>
      <c r="J727" s="52"/>
      <c r="K727" s="52"/>
      <c r="L727" s="52">
        <v>-0.5</v>
      </c>
      <c r="M727" s="52">
        <v>2.4700000000000002</v>
      </c>
      <c r="N727" s="53">
        <v>-0.94</v>
      </c>
      <c r="O727" s="52">
        <v>2.98</v>
      </c>
      <c r="P727" s="23">
        <v>3.98</v>
      </c>
      <c r="Q727" s="52">
        <v>29.58</v>
      </c>
      <c r="R727" s="23">
        <v>8.81</v>
      </c>
      <c r="S727" s="23">
        <v>35.630000000000003</v>
      </c>
      <c r="T727" s="23">
        <v>1.51</v>
      </c>
      <c r="U727" s="23">
        <v>0.85</v>
      </c>
    </row>
    <row r="728" spans="1:21" x14ac:dyDescent="0.3">
      <c r="A728" s="49"/>
      <c r="B728" s="50">
        <v>42300.333333333299</v>
      </c>
      <c r="C728" s="51"/>
      <c r="D728" s="23">
        <v>-5.16</v>
      </c>
      <c r="E728" s="23">
        <v>1.47</v>
      </c>
      <c r="F728" s="23">
        <v>-7.94</v>
      </c>
      <c r="G728" s="23">
        <v>15.6</v>
      </c>
      <c r="H728" s="23">
        <v>-0.12</v>
      </c>
      <c r="I728" s="52">
        <v>10.93</v>
      </c>
      <c r="J728" s="52"/>
      <c r="K728" s="52"/>
      <c r="L728" s="52">
        <v>-0.66</v>
      </c>
      <c r="M728" s="52">
        <v>2.2999999999999998</v>
      </c>
      <c r="N728" s="53">
        <v>-1.07</v>
      </c>
      <c r="O728" s="52">
        <v>2.68</v>
      </c>
      <c r="P728" s="23">
        <v>3.08</v>
      </c>
      <c r="Q728" s="52">
        <v>29.43</v>
      </c>
      <c r="R728" s="23">
        <v>8.66</v>
      </c>
      <c r="S728" s="23">
        <v>35.06</v>
      </c>
      <c r="T728" s="23">
        <v>1.44</v>
      </c>
      <c r="U728" s="23">
        <v>0.62</v>
      </c>
    </row>
    <row r="729" spans="1:21" x14ac:dyDescent="0.3">
      <c r="A729" s="49"/>
      <c r="B729" s="50">
        <v>42307.333333275499</v>
      </c>
      <c r="C729" s="51"/>
      <c r="D729" s="23">
        <v>-5.04</v>
      </c>
      <c r="E729" s="23">
        <v>1.38</v>
      </c>
      <c r="F729" s="23">
        <v>-7.87</v>
      </c>
      <c r="G729" s="23">
        <v>15.57</v>
      </c>
      <c r="H729" s="23">
        <v>-0.05</v>
      </c>
      <c r="I729" s="52">
        <v>10.85</v>
      </c>
      <c r="J729" s="52"/>
      <c r="K729" s="52"/>
      <c r="L729" s="52">
        <v>-0.56000000000000005</v>
      </c>
      <c r="M729" s="52">
        <v>2.21</v>
      </c>
      <c r="N729" s="53">
        <v>-1.1100000000000001</v>
      </c>
      <c r="O729" s="52">
        <v>2.67</v>
      </c>
      <c r="P729" s="23">
        <v>4.17</v>
      </c>
      <c r="Q729" s="52">
        <v>28.91</v>
      </c>
      <c r="R729" s="23">
        <v>8.66</v>
      </c>
      <c r="S729" s="23">
        <v>34.97</v>
      </c>
      <c r="T729" s="23">
        <v>1.38</v>
      </c>
      <c r="U729" s="23">
        <v>0.5</v>
      </c>
    </row>
    <row r="730" spans="1:21" x14ac:dyDescent="0.3">
      <c r="A730" s="49"/>
      <c r="B730" s="50">
        <v>42313.333333333299</v>
      </c>
      <c r="C730" s="51"/>
      <c r="D730" s="23">
        <v>-5.08</v>
      </c>
      <c r="E730" s="23">
        <v>1.65</v>
      </c>
      <c r="F730" s="23">
        <v>-7.79</v>
      </c>
      <c r="G730" s="23">
        <v>15.66</v>
      </c>
      <c r="H730" s="23">
        <v>-0.08</v>
      </c>
      <c r="I730" s="52">
        <v>10.92</v>
      </c>
      <c r="J730" s="52"/>
      <c r="K730" s="52"/>
      <c r="L730" s="52">
        <v>-0.42</v>
      </c>
      <c r="M730" s="52">
        <v>2.2799999999999998</v>
      </c>
      <c r="N730" s="53">
        <v>-1.06</v>
      </c>
      <c r="O730" s="52">
        <v>2.74</v>
      </c>
      <c r="P730" s="23">
        <v>4.5199999999999996</v>
      </c>
      <c r="Q730" s="52">
        <v>28.72</v>
      </c>
      <c r="R730" s="23">
        <v>8.73</v>
      </c>
      <c r="S730" s="23">
        <v>35.08</v>
      </c>
      <c r="T730" s="23">
        <v>1.44</v>
      </c>
      <c r="U730" s="23">
        <v>0.59</v>
      </c>
    </row>
    <row r="731" spans="1:21" x14ac:dyDescent="0.3">
      <c r="A731" s="49"/>
      <c r="B731" s="50">
        <v>42322.333333333299</v>
      </c>
      <c r="C731" s="51"/>
      <c r="D731" s="23">
        <v>-5.19</v>
      </c>
      <c r="E731" s="23">
        <v>1.82</v>
      </c>
      <c r="F731" s="23">
        <v>-8.1199999999999992</v>
      </c>
      <c r="G731" s="23">
        <v>15.78</v>
      </c>
      <c r="H731" s="23">
        <v>-0.09</v>
      </c>
      <c r="I731" s="52">
        <v>11.08</v>
      </c>
      <c r="J731" s="52"/>
      <c r="K731" s="52"/>
      <c r="L731" s="52">
        <v>-0.64</v>
      </c>
      <c r="M731" s="52">
        <v>2.39</v>
      </c>
      <c r="N731" s="53">
        <v>-1.1200000000000001</v>
      </c>
      <c r="O731" s="52">
        <v>2.89</v>
      </c>
      <c r="P731" s="23">
        <v>4.32</v>
      </c>
      <c r="Q731" s="52">
        <v>28.89</v>
      </c>
      <c r="R731" s="23">
        <v>8.73</v>
      </c>
      <c r="S731" s="23">
        <v>35.31</v>
      </c>
      <c r="T731" s="23">
        <v>1.54</v>
      </c>
      <c r="U731" s="23">
        <v>0.75</v>
      </c>
    </row>
    <row r="732" spans="1:21" x14ac:dyDescent="0.3">
      <c r="A732" s="49"/>
      <c r="B732" s="50">
        <v>42333.333333333299</v>
      </c>
      <c r="C732" s="51"/>
      <c r="D732" s="23">
        <v>-4.99</v>
      </c>
      <c r="E732" s="23">
        <v>1.51</v>
      </c>
      <c r="F732" s="23">
        <v>-7.82</v>
      </c>
      <c r="G732" s="23">
        <v>15.73</v>
      </c>
      <c r="H732" s="23">
        <v>-0.09</v>
      </c>
      <c r="I732" s="52">
        <v>11.05</v>
      </c>
      <c r="J732" s="52"/>
      <c r="K732" s="52"/>
      <c r="L732" s="52">
        <v>-0.44</v>
      </c>
      <c r="M732" s="52">
        <v>2.36</v>
      </c>
      <c r="N732" s="53">
        <v>-0.89</v>
      </c>
      <c r="O732" s="52">
        <v>2.96</v>
      </c>
      <c r="P732" s="23">
        <v>4</v>
      </c>
      <c r="Q732" s="52">
        <v>29</v>
      </c>
      <c r="R732" s="23">
        <v>8.65</v>
      </c>
      <c r="S732" s="23">
        <v>35.229999999999997</v>
      </c>
      <c r="T732" s="23">
        <v>1.45</v>
      </c>
      <c r="U732" s="23">
        <v>0.63</v>
      </c>
    </row>
    <row r="733" spans="1:21" x14ac:dyDescent="0.3">
      <c r="A733" s="49"/>
      <c r="B733" s="50">
        <v>42343.333333333299</v>
      </c>
      <c r="C733" s="51"/>
      <c r="D733" s="23">
        <v>-4.97</v>
      </c>
      <c r="E733" s="23">
        <v>1.37</v>
      </c>
      <c r="F733" s="23">
        <v>-7.67</v>
      </c>
      <c r="G733" s="23">
        <v>15.66</v>
      </c>
      <c r="H733" s="23">
        <v>-0.11</v>
      </c>
      <c r="I733" s="52">
        <v>10.95</v>
      </c>
      <c r="J733" s="52"/>
      <c r="K733" s="52"/>
      <c r="L733" s="52">
        <v>-0.55000000000000004</v>
      </c>
      <c r="M733" s="52">
        <v>2.29</v>
      </c>
      <c r="N733" s="53">
        <v>-0.95</v>
      </c>
      <c r="O733" s="52">
        <v>2.83</v>
      </c>
      <c r="P733" s="23">
        <v>3.95</v>
      </c>
      <c r="Q733" s="52">
        <v>28.95</v>
      </c>
      <c r="R733" s="23">
        <v>8.7100000000000009</v>
      </c>
      <c r="S733" s="23">
        <v>35.06</v>
      </c>
      <c r="T733" s="23">
        <v>1.42</v>
      </c>
      <c r="U733" s="23">
        <v>0.56000000000000005</v>
      </c>
    </row>
    <row r="734" spans="1:21" x14ac:dyDescent="0.3">
      <c r="A734" s="49"/>
      <c r="B734" s="50">
        <v>42353.333333333299</v>
      </c>
      <c r="C734" s="51"/>
      <c r="D734" s="23">
        <v>-4.75</v>
      </c>
      <c r="E734" s="23">
        <v>1.1200000000000001</v>
      </c>
      <c r="F734" s="23">
        <v>-7.48</v>
      </c>
      <c r="G734" s="23">
        <v>15.47</v>
      </c>
      <c r="H734" s="23">
        <v>-0.11</v>
      </c>
      <c r="I734" s="52">
        <v>10.8</v>
      </c>
      <c r="J734" s="52"/>
      <c r="K734" s="52"/>
      <c r="L734" s="52">
        <v>-0.37</v>
      </c>
      <c r="M734" s="52">
        <v>2.09</v>
      </c>
      <c r="N734" s="53">
        <v>-0.73</v>
      </c>
      <c r="O734" s="52">
        <v>2.63</v>
      </c>
      <c r="P734" s="23">
        <v>3.97</v>
      </c>
      <c r="Q734" s="52">
        <v>28.91</v>
      </c>
      <c r="R734" s="23">
        <v>8.59</v>
      </c>
      <c r="S734" s="23">
        <v>34.49</v>
      </c>
      <c r="T734" s="23">
        <v>1.32</v>
      </c>
      <c r="U734" s="23">
        <v>0.37</v>
      </c>
    </row>
    <row r="735" spans="1:21" x14ac:dyDescent="0.3">
      <c r="A735" s="49"/>
      <c r="B735" s="50">
        <v>42363.333333333299</v>
      </c>
      <c r="C735" s="51"/>
      <c r="D735" s="23">
        <v>-4.75</v>
      </c>
      <c r="E735" s="23">
        <v>1.1499999999999999</v>
      </c>
      <c r="F735" s="23">
        <v>-7.48</v>
      </c>
      <c r="G735" s="23">
        <v>15.31</v>
      </c>
      <c r="H735" s="23">
        <v>-0.11</v>
      </c>
      <c r="I735" s="52">
        <v>10.77</v>
      </c>
      <c r="J735" s="52"/>
      <c r="K735" s="52"/>
      <c r="L735" s="52">
        <v>-0.35</v>
      </c>
      <c r="M735" s="52">
        <v>1.99</v>
      </c>
      <c r="N735" s="53">
        <v>-0.62</v>
      </c>
      <c r="O735" s="52">
        <v>2.4700000000000002</v>
      </c>
      <c r="P735" s="23">
        <v>3.91</v>
      </c>
      <c r="Q735" s="52">
        <v>28.62</v>
      </c>
      <c r="R735" s="23">
        <v>8.6999999999999993</v>
      </c>
      <c r="S735" s="23">
        <v>34.56</v>
      </c>
      <c r="T735" s="23">
        <v>1.31</v>
      </c>
      <c r="U735" s="23">
        <v>0.44</v>
      </c>
    </row>
    <row r="736" spans="1:21" x14ac:dyDescent="0.3">
      <c r="A736" s="49"/>
      <c r="B736" s="50">
        <v>42374</v>
      </c>
      <c r="C736" s="70"/>
      <c r="D736" s="23">
        <v>-4.7300000000000004</v>
      </c>
      <c r="E736" s="23">
        <v>1.06</v>
      </c>
      <c r="F736" s="23">
        <v>-7.21</v>
      </c>
      <c r="G736" s="23">
        <v>15.96</v>
      </c>
      <c r="H736" s="23">
        <v>-0.12</v>
      </c>
      <c r="I736" s="23">
        <v>10.74</v>
      </c>
      <c r="J736" s="23"/>
      <c r="K736" s="23"/>
      <c r="L736" s="52">
        <v>-0.28999999999999998</v>
      </c>
      <c r="M736" s="52">
        <v>2.0099999999999998</v>
      </c>
      <c r="N736" s="53">
        <v>-0.62</v>
      </c>
      <c r="O736" s="52">
        <v>2.31</v>
      </c>
      <c r="P736" s="23">
        <v>4</v>
      </c>
      <c r="Q736" s="23">
        <v>28.69</v>
      </c>
      <c r="R736" s="23">
        <v>8.67</v>
      </c>
      <c r="S736" s="23">
        <v>34.44</v>
      </c>
      <c r="T736" s="23">
        <v>1.37</v>
      </c>
      <c r="U736" s="23">
        <v>0.44</v>
      </c>
    </row>
    <row r="737" spans="1:21" x14ac:dyDescent="0.3">
      <c r="A737" s="49"/>
      <c r="B737" s="50">
        <v>42384</v>
      </c>
      <c r="C737" s="70"/>
      <c r="D737" s="23">
        <v>-4.67</v>
      </c>
      <c r="E737" s="23">
        <v>0.95</v>
      </c>
      <c r="F737" s="23">
        <v>-7.85</v>
      </c>
      <c r="G737" s="23">
        <v>14.7</v>
      </c>
      <c r="H737" s="23">
        <v>-0.13</v>
      </c>
      <c r="I737" s="23">
        <v>10.76</v>
      </c>
      <c r="J737" s="23"/>
      <c r="K737" s="23"/>
      <c r="L737" s="52">
        <v>-0.34</v>
      </c>
      <c r="M737" s="52">
        <v>2.0499999999999998</v>
      </c>
      <c r="N737" s="53">
        <v>-0.64</v>
      </c>
      <c r="O737" s="52">
        <v>2.5099999999999998</v>
      </c>
      <c r="P737" s="23">
        <v>3.98</v>
      </c>
      <c r="Q737" s="23">
        <v>28.74</v>
      </c>
      <c r="R737" s="23">
        <v>8.49</v>
      </c>
      <c r="S737" s="23">
        <v>34.14</v>
      </c>
      <c r="T737" s="23">
        <v>1.33</v>
      </c>
      <c r="U737" s="23">
        <v>0.43</v>
      </c>
    </row>
    <row r="738" spans="1:21" x14ac:dyDescent="0.3">
      <c r="A738" s="49"/>
      <c r="B738" s="50">
        <v>42394</v>
      </c>
      <c r="C738" s="70"/>
      <c r="D738" s="23">
        <v>-4.68</v>
      </c>
      <c r="E738" s="23">
        <v>1.1100000000000001</v>
      </c>
      <c r="F738" s="23">
        <v>-7.79</v>
      </c>
      <c r="G738" s="23">
        <v>14.66</v>
      </c>
      <c r="H738" s="23">
        <v>-0.09</v>
      </c>
      <c r="I738" s="23">
        <v>10.64</v>
      </c>
      <c r="J738" s="23"/>
      <c r="K738" s="23"/>
      <c r="L738" s="52">
        <v>-0.67</v>
      </c>
      <c r="M738" s="52">
        <v>1.63</v>
      </c>
      <c r="N738" s="53">
        <v>-0.4</v>
      </c>
      <c r="O738" s="52">
        <v>1.9</v>
      </c>
      <c r="P738" s="23">
        <v>3.98</v>
      </c>
      <c r="Q738" s="23">
        <v>28.7</v>
      </c>
      <c r="R738" s="23">
        <v>7.64</v>
      </c>
      <c r="S738" s="23">
        <v>34.68</v>
      </c>
      <c r="T738" s="23">
        <v>1.28</v>
      </c>
      <c r="U738" s="23">
        <v>0.43</v>
      </c>
    </row>
    <row r="739" spans="1:21" x14ac:dyDescent="0.3">
      <c r="A739" s="49"/>
      <c r="B739" s="50">
        <v>42405</v>
      </c>
      <c r="C739" s="70"/>
      <c r="D739" s="23">
        <v>-4.6399999999999997</v>
      </c>
      <c r="E739" s="23">
        <v>0.94</v>
      </c>
      <c r="F739" s="23">
        <v>-7.87</v>
      </c>
      <c r="G739" s="23">
        <v>14.62</v>
      </c>
      <c r="H739" s="23">
        <v>-0.13</v>
      </c>
      <c r="I739" s="23">
        <v>10.71</v>
      </c>
      <c r="J739" s="23"/>
      <c r="K739" s="23"/>
      <c r="L739" s="52">
        <v>-0.27</v>
      </c>
      <c r="M739" s="52">
        <v>2</v>
      </c>
      <c r="N739" s="53">
        <v>-0.5</v>
      </c>
      <c r="O739" s="52">
        <v>2.39</v>
      </c>
      <c r="P739" s="23">
        <v>2.68</v>
      </c>
      <c r="Q739" s="23">
        <v>28.35</v>
      </c>
      <c r="R739" s="23">
        <v>7.46</v>
      </c>
      <c r="S739" s="23">
        <v>34.74</v>
      </c>
      <c r="T739" s="23">
        <v>1.34</v>
      </c>
      <c r="U739" s="23">
        <v>0.39</v>
      </c>
    </row>
    <row r="740" spans="1:21" x14ac:dyDescent="0.3">
      <c r="A740" s="49"/>
      <c r="B740" s="50">
        <v>42415</v>
      </c>
      <c r="C740" s="70"/>
      <c r="D740" s="23">
        <v>-4.8099999999999996</v>
      </c>
      <c r="E740" s="23">
        <v>1.0900000000000001</v>
      </c>
      <c r="F740" s="23">
        <v>-7.68</v>
      </c>
      <c r="G740" s="23">
        <v>14.65</v>
      </c>
      <c r="H740" s="23">
        <v>-0.12</v>
      </c>
      <c r="I740" s="23">
        <v>10.77</v>
      </c>
      <c r="J740" s="23"/>
      <c r="K740" s="23"/>
      <c r="L740" s="52">
        <v>-0.27</v>
      </c>
      <c r="M740" s="52">
        <v>1.85</v>
      </c>
      <c r="N740" s="53">
        <v>-0.44</v>
      </c>
      <c r="O740" s="52">
        <v>2.38</v>
      </c>
      <c r="P740" s="23">
        <v>4.0999999999999996</v>
      </c>
      <c r="Q740" s="23">
        <v>28.7</v>
      </c>
      <c r="R740" s="23">
        <v>8.66</v>
      </c>
      <c r="S740" s="23">
        <v>34.32</v>
      </c>
      <c r="T740" s="23">
        <v>1.34</v>
      </c>
      <c r="U740" s="23">
        <v>0.47</v>
      </c>
    </row>
    <row r="741" spans="1:21" x14ac:dyDescent="0.3">
      <c r="A741" s="49"/>
      <c r="B741" s="50">
        <v>42425</v>
      </c>
      <c r="C741" s="70"/>
      <c r="D741" s="23">
        <v>-4.7</v>
      </c>
      <c r="E741" s="23">
        <v>1.1200000000000001</v>
      </c>
      <c r="F741" s="23">
        <v>-7.74</v>
      </c>
      <c r="G741" s="23">
        <v>14.59</v>
      </c>
      <c r="H741" s="23">
        <v>-0.03</v>
      </c>
      <c r="I741" s="23">
        <v>10.75</v>
      </c>
      <c r="J741" s="23"/>
      <c r="K741" s="23"/>
      <c r="L741" s="52">
        <v>-0.43</v>
      </c>
      <c r="M741" s="52">
        <v>1.66</v>
      </c>
      <c r="N741" s="53">
        <v>-0.24</v>
      </c>
      <c r="O741" s="52">
        <v>2.14</v>
      </c>
      <c r="P741" s="23">
        <v>4.1100000000000003</v>
      </c>
      <c r="Q741" s="23">
        <v>28.84</v>
      </c>
      <c r="R741" s="23">
        <v>7.61</v>
      </c>
      <c r="S741" s="23">
        <v>34.619999999999997</v>
      </c>
      <c r="T741" s="23">
        <v>1.3</v>
      </c>
      <c r="U741" s="23">
        <v>0.42</v>
      </c>
    </row>
    <row r="742" spans="1:21" x14ac:dyDescent="0.3">
      <c r="A742" s="49"/>
      <c r="B742" s="50">
        <v>42434</v>
      </c>
      <c r="C742" s="70"/>
      <c r="D742" s="23">
        <v>-4.72</v>
      </c>
      <c r="E742" s="23">
        <v>1.0900000000000001</v>
      </c>
      <c r="F742" s="23">
        <v>-7.67</v>
      </c>
      <c r="G742" s="23">
        <v>14.41</v>
      </c>
      <c r="H742" s="23">
        <v>-0.12</v>
      </c>
      <c r="I742" s="23">
        <v>10.76</v>
      </c>
      <c r="J742" s="23"/>
      <c r="K742" s="23"/>
      <c r="L742" s="52">
        <v>-0.23</v>
      </c>
      <c r="M742" s="52">
        <v>1.86</v>
      </c>
      <c r="N742" s="53">
        <v>-0.35</v>
      </c>
      <c r="O742" s="52">
        <v>2.42</v>
      </c>
      <c r="P742" s="23">
        <v>4.04</v>
      </c>
      <c r="Q742" s="23">
        <v>28.58</v>
      </c>
      <c r="R742" s="23">
        <v>8.66</v>
      </c>
      <c r="S742" s="23">
        <v>34.28</v>
      </c>
      <c r="T742" s="23">
        <v>1.27</v>
      </c>
      <c r="U742" s="23">
        <v>0.46</v>
      </c>
    </row>
    <row r="743" spans="1:21" x14ac:dyDescent="0.3">
      <c r="A743" s="49"/>
      <c r="B743" s="50">
        <v>42444</v>
      </c>
      <c r="C743" s="70"/>
      <c r="D743" s="23">
        <v>-4.59</v>
      </c>
      <c r="E743" s="23">
        <v>1.07</v>
      </c>
      <c r="F743" s="23">
        <v>-7.54</v>
      </c>
      <c r="G743" s="23">
        <v>14.6</v>
      </c>
      <c r="H743" s="23">
        <v>-0.1</v>
      </c>
      <c r="I743" s="23">
        <v>10.76</v>
      </c>
      <c r="J743" s="23"/>
      <c r="K743" s="23"/>
      <c r="L743" s="52">
        <v>-0.47</v>
      </c>
      <c r="M743" s="52">
        <v>2.0499999999999998</v>
      </c>
      <c r="N743" s="53">
        <v>-0.5</v>
      </c>
      <c r="O743" s="52">
        <v>2.48</v>
      </c>
      <c r="P743" s="23">
        <v>4</v>
      </c>
      <c r="Q743" s="23">
        <v>28.54</v>
      </c>
      <c r="R743" s="23">
        <v>8.43</v>
      </c>
      <c r="S743" s="23">
        <v>33.74</v>
      </c>
      <c r="T743" s="23">
        <v>1.26</v>
      </c>
      <c r="U743" s="23">
        <v>0.41</v>
      </c>
    </row>
    <row r="744" spans="1:21" x14ac:dyDescent="0.3">
      <c r="A744" s="49"/>
      <c r="B744" s="50">
        <v>42454</v>
      </c>
      <c r="C744" s="70"/>
      <c r="D744" s="23">
        <v>-4.47</v>
      </c>
      <c r="E744" s="23">
        <v>1.08</v>
      </c>
      <c r="F744" s="23">
        <v>-7.68</v>
      </c>
      <c r="G744" s="23">
        <v>14.43</v>
      </c>
      <c r="H744" s="23">
        <v>-0.08</v>
      </c>
      <c r="I744" s="23">
        <v>10.79</v>
      </c>
      <c r="J744" s="23"/>
      <c r="K744" s="23"/>
      <c r="L744" s="52">
        <v>-0.25</v>
      </c>
      <c r="M744" s="52">
        <v>1.96</v>
      </c>
      <c r="N744" s="53">
        <v>-0.34</v>
      </c>
      <c r="O744" s="52">
        <v>2.66</v>
      </c>
      <c r="P744" s="23">
        <v>3.79</v>
      </c>
      <c r="Q744" s="23">
        <v>28.65</v>
      </c>
      <c r="R744" s="23">
        <v>8.59</v>
      </c>
      <c r="S744" s="23">
        <v>34.1</v>
      </c>
      <c r="T744" s="23">
        <v>1.1100000000000001</v>
      </c>
      <c r="U744" s="23">
        <v>0.37</v>
      </c>
    </row>
    <row r="745" spans="1:21" x14ac:dyDescent="0.3">
      <c r="A745" s="49"/>
      <c r="B745" s="50">
        <v>42465</v>
      </c>
      <c r="C745" s="70"/>
      <c r="D745" s="23">
        <v>-4.51</v>
      </c>
      <c r="E745" s="23">
        <v>1.1499999999999999</v>
      </c>
      <c r="F745" s="23">
        <v>-7.01</v>
      </c>
      <c r="G745" s="23">
        <v>14.53</v>
      </c>
      <c r="H745" s="23">
        <v>-0.1</v>
      </c>
      <c r="I745" s="23">
        <v>10.63</v>
      </c>
      <c r="J745" s="23"/>
      <c r="K745" s="23"/>
      <c r="L745" s="52">
        <v>-0.33</v>
      </c>
      <c r="M745" s="52">
        <v>1.76</v>
      </c>
      <c r="N745" s="53">
        <v>-0.16</v>
      </c>
      <c r="O745" s="52">
        <v>2.46</v>
      </c>
      <c r="P745" s="23">
        <v>3.9</v>
      </c>
      <c r="Q745" s="23">
        <v>28.43</v>
      </c>
      <c r="R745" s="23">
        <v>8.35</v>
      </c>
      <c r="S745" s="23">
        <v>34.020000000000003</v>
      </c>
      <c r="T745" s="23">
        <v>1.08</v>
      </c>
      <c r="U745" s="23">
        <v>0.37</v>
      </c>
    </row>
    <row r="746" spans="1:21" x14ac:dyDescent="0.3">
      <c r="A746" s="49"/>
      <c r="B746" s="50">
        <v>42475</v>
      </c>
      <c r="C746" s="70"/>
      <c r="D746" s="23">
        <v>-4.4400000000000004</v>
      </c>
      <c r="E746" s="23">
        <v>1.03</v>
      </c>
      <c r="F746" s="23">
        <v>-7.59</v>
      </c>
      <c r="G746" s="23">
        <v>14.53</v>
      </c>
      <c r="H746" s="23">
        <v>-0.15</v>
      </c>
      <c r="I746" s="23">
        <v>10.74</v>
      </c>
      <c r="J746" s="23"/>
      <c r="K746" s="23"/>
      <c r="L746" s="52">
        <v>-0.28000000000000003</v>
      </c>
      <c r="M746" s="52">
        <v>1.88</v>
      </c>
      <c r="N746" s="53">
        <v>-0.26</v>
      </c>
      <c r="O746" s="52">
        <v>2.62</v>
      </c>
      <c r="P746" s="23">
        <v>4.0599999999999996</v>
      </c>
      <c r="Q746" s="23">
        <v>28.59</v>
      </c>
      <c r="R746" s="23">
        <v>8.3699999999999992</v>
      </c>
      <c r="S746" s="23">
        <v>33.869999999999997</v>
      </c>
      <c r="T746" s="23">
        <v>1</v>
      </c>
      <c r="U746" s="23">
        <v>0.3</v>
      </c>
    </row>
    <row r="747" spans="1:21" x14ac:dyDescent="0.3">
      <c r="A747" s="49"/>
      <c r="B747" s="50">
        <v>42485</v>
      </c>
      <c r="C747" s="70"/>
      <c r="D747" s="23">
        <v>-4.3499999999999996</v>
      </c>
      <c r="E747" s="23">
        <v>0.93</v>
      </c>
      <c r="F747" s="23">
        <v>-7.52</v>
      </c>
      <c r="G747" s="23">
        <v>14.53</v>
      </c>
      <c r="H747" s="23">
        <v>-0.15</v>
      </c>
      <c r="I747" s="23">
        <v>10.66</v>
      </c>
      <c r="J747" s="23"/>
      <c r="K747" s="23"/>
      <c r="L747" s="52">
        <v>-0.57999999999999996</v>
      </c>
      <c r="M747" s="52">
        <v>1.83</v>
      </c>
      <c r="N747" s="53">
        <v>-0.46</v>
      </c>
      <c r="O747" s="52">
        <v>2.27</v>
      </c>
      <c r="P747" s="23">
        <v>4</v>
      </c>
      <c r="Q747" s="23">
        <v>28.37</v>
      </c>
      <c r="R747" s="23">
        <v>8.4700000000000006</v>
      </c>
      <c r="S747" s="23">
        <v>33.700000000000003</v>
      </c>
      <c r="T747" s="23">
        <v>0.82</v>
      </c>
      <c r="U747" s="23">
        <v>0.15</v>
      </c>
    </row>
    <row r="748" spans="1:21" x14ac:dyDescent="0.3">
      <c r="A748" s="49"/>
      <c r="B748" s="50">
        <v>42495</v>
      </c>
      <c r="C748" s="70"/>
      <c r="D748" s="23">
        <v>-4.2</v>
      </c>
      <c r="E748" s="23">
        <v>0.67</v>
      </c>
      <c r="F748" s="23">
        <v>-7</v>
      </c>
      <c r="G748" s="23">
        <v>13.94</v>
      </c>
      <c r="H748" s="23">
        <v>-0.06</v>
      </c>
      <c r="I748" s="23">
        <v>10.37</v>
      </c>
      <c r="J748" s="23"/>
      <c r="K748" s="23"/>
      <c r="L748" s="52">
        <v>-0.7</v>
      </c>
      <c r="M748" s="52">
        <v>1.53</v>
      </c>
      <c r="N748" s="53">
        <v>-0.7</v>
      </c>
      <c r="O748" s="52">
        <v>1.75</v>
      </c>
      <c r="P748" s="23">
        <v>3.81</v>
      </c>
      <c r="Q748" s="23">
        <v>28.3</v>
      </c>
      <c r="R748" s="23">
        <v>8.1999999999999993</v>
      </c>
      <c r="S748" s="23">
        <v>32.950000000000003</v>
      </c>
      <c r="T748" s="23">
        <v>0.63</v>
      </c>
      <c r="U748" s="23">
        <v>-0.12</v>
      </c>
    </row>
    <row r="749" spans="1:21" x14ac:dyDescent="0.3">
      <c r="A749" s="49"/>
      <c r="B749" s="50">
        <v>42505</v>
      </c>
      <c r="C749" s="70"/>
      <c r="D749" s="23">
        <v>-4.09</v>
      </c>
      <c r="E749" s="23">
        <v>0.52</v>
      </c>
      <c r="F749" s="23">
        <v>-7.75</v>
      </c>
      <c r="G749" s="23">
        <v>13.69</v>
      </c>
      <c r="H749" s="23">
        <v>-0.03</v>
      </c>
      <c r="I749" s="23">
        <v>10.23</v>
      </c>
      <c r="J749" s="23"/>
      <c r="K749" s="23"/>
      <c r="L749" s="52">
        <v>-0.76</v>
      </c>
      <c r="M749" s="52">
        <v>1.5</v>
      </c>
      <c r="N749" s="53">
        <v>-1.26</v>
      </c>
      <c r="O749" s="52">
        <v>2.06</v>
      </c>
      <c r="P749" s="23">
        <v>3.87</v>
      </c>
      <c r="Q749" s="23">
        <v>28.12</v>
      </c>
      <c r="R749" s="23">
        <v>8.3800000000000008</v>
      </c>
      <c r="S749" s="23">
        <v>32.549999999999997</v>
      </c>
      <c r="T749" s="23">
        <v>0.49</v>
      </c>
      <c r="U749" s="23">
        <v>-0.3</v>
      </c>
    </row>
    <row r="750" spans="1:21" x14ac:dyDescent="0.3">
      <c r="A750" s="49"/>
      <c r="B750" s="50">
        <v>42515</v>
      </c>
      <c r="C750" s="70"/>
      <c r="D750" s="23">
        <v>-4.32</v>
      </c>
      <c r="E750" s="23">
        <v>0.74</v>
      </c>
      <c r="F750" s="23">
        <v>-7.08</v>
      </c>
      <c r="G750" s="23">
        <v>14</v>
      </c>
      <c r="H750" s="23">
        <v>-0.03</v>
      </c>
      <c r="I750" s="23">
        <v>10.28</v>
      </c>
      <c r="J750" s="23"/>
      <c r="K750" s="23"/>
      <c r="L750" s="52">
        <v>-0.8</v>
      </c>
      <c r="M750" s="52">
        <v>1.44</v>
      </c>
      <c r="N750" s="53">
        <v>-2.52</v>
      </c>
      <c r="O750" s="52">
        <v>2.81</v>
      </c>
      <c r="P750" s="23">
        <v>3.89</v>
      </c>
      <c r="Q750" s="23">
        <v>27.63</v>
      </c>
      <c r="R750" s="23">
        <v>8.36</v>
      </c>
      <c r="S750" s="23">
        <v>32.29</v>
      </c>
      <c r="T750" s="23">
        <v>0.53</v>
      </c>
      <c r="U750" s="23">
        <v>-0.19</v>
      </c>
    </row>
    <row r="751" spans="1:21" x14ac:dyDescent="0.3">
      <c r="A751" s="49"/>
      <c r="B751" s="50">
        <v>42526</v>
      </c>
      <c r="C751" s="70"/>
      <c r="D751" s="23">
        <v>-4.3600000000000003</v>
      </c>
      <c r="E751" s="23">
        <v>0.88</v>
      </c>
      <c r="F751" s="23">
        <v>-7.48</v>
      </c>
      <c r="G751" s="23">
        <v>13.84</v>
      </c>
      <c r="H751" s="23">
        <v>-0.09</v>
      </c>
      <c r="I751" s="23">
        <v>10.35</v>
      </c>
      <c r="J751" s="23"/>
      <c r="K751" s="23"/>
      <c r="L751" s="52">
        <v>-0.81</v>
      </c>
      <c r="M751" s="52">
        <v>1.56</v>
      </c>
      <c r="N751" s="53">
        <v>-2.84</v>
      </c>
      <c r="O751" s="52">
        <v>2.5</v>
      </c>
      <c r="P751" s="23">
        <v>3.55</v>
      </c>
      <c r="Q751" s="23">
        <v>27.62</v>
      </c>
      <c r="R751" s="23">
        <v>8.52</v>
      </c>
      <c r="S751" s="23">
        <v>32.86</v>
      </c>
      <c r="T751" s="23">
        <v>0.75</v>
      </c>
      <c r="U751" s="23">
        <v>-0.11</v>
      </c>
    </row>
    <row r="752" spans="1:21" x14ac:dyDescent="0.3">
      <c r="A752" s="49"/>
      <c r="B752" s="50">
        <v>42536</v>
      </c>
      <c r="C752" s="70"/>
      <c r="D752" s="23">
        <v>-4.0999999999999996</v>
      </c>
      <c r="E752" s="23">
        <v>0.38</v>
      </c>
      <c r="F752" s="23">
        <v>-7.57</v>
      </c>
      <c r="G752" s="23">
        <v>12.74</v>
      </c>
      <c r="H752" s="23">
        <v>-0.12</v>
      </c>
      <c r="I752" s="23">
        <v>9.56</v>
      </c>
      <c r="J752" s="23"/>
      <c r="K752" s="23"/>
      <c r="L752" s="52">
        <v>-0.57999999999999996</v>
      </c>
      <c r="M752" s="52">
        <v>0.78</v>
      </c>
      <c r="N752" s="53">
        <v>-3.28</v>
      </c>
      <c r="O752" s="52">
        <v>1.23</v>
      </c>
      <c r="P752" s="23">
        <v>3.78</v>
      </c>
      <c r="Q752" s="23">
        <v>26.86</v>
      </c>
      <c r="R752" s="23">
        <v>8.0299999999999994</v>
      </c>
      <c r="S752" s="23">
        <v>31.02</v>
      </c>
      <c r="T752" s="23">
        <v>0.41</v>
      </c>
      <c r="U752" s="23">
        <v>-0.73</v>
      </c>
    </row>
    <row r="753" spans="1:21" x14ac:dyDescent="0.3">
      <c r="A753" s="49"/>
      <c r="B753" s="50">
        <v>42546</v>
      </c>
      <c r="C753" s="70"/>
      <c r="D753" s="23">
        <v>-4.08</v>
      </c>
      <c r="E753" s="23">
        <v>0.26</v>
      </c>
      <c r="F753" s="23">
        <v>-6.54</v>
      </c>
      <c r="G753" s="23">
        <v>12.98</v>
      </c>
      <c r="H753" s="23">
        <v>-0.11</v>
      </c>
      <c r="I753" s="23">
        <v>9.5299999999999994</v>
      </c>
      <c r="J753" s="23"/>
      <c r="K753" s="23"/>
      <c r="L753" s="52">
        <v>-0.62</v>
      </c>
      <c r="M753" s="52">
        <v>0.69</v>
      </c>
      <c r="N753" s="53">
        <v>-1.86</v>
      </c>
      <c r="O753" s="52">
        <v>1.36</v>
      </c>
      <c r="P753" s="23">
        <v>3.79</v>
      </c>
      <c r="Q753" s="23">
        <v>26.56</v>
      </c>
      <c r="R753" s="23">
        <v>8.25</v>
      </c>
      <c r="S753" s="23">
        <v>30.44</v>
      </c>
      <c r="T753" s="23">
        <v>0.48</v>
      </c>
      <c r="U753" s="23">
        <v>-0.93</v>
      </c>
    </row>
    <row r="754" spans="1:21" x14ac:dyDescent="0.3">
      <c r="A754" s="49"/>
      <c r="B754" s="50">
        <v>42552</v>
      </c>
      <c r="C754" s="70"/>
      <c r="D754" s="23">
        <v>-4.3899999999999997</v>
      </c>
      <c r="E754" s="23">
        <v>0.74</v>
      </c>
      <c r="F754" s="23">
        <v>-6.92</v>
      </c>
      <c r="G754" s="23">
        <v>13.73</v>
      </c>
      <c r="H754" s="23">
        <v>-0.08</v>
      </c>
      <c r="I754" s="23">
        <v>10.19</v>
      </c>
      <c r="J754" s="23"/>
      <c r="K754" s="23"/>
      <c r="L754" s="52">
        <v>-0.57999999999999996</v>
      </c>
      <c r="M754" s="52">
        <v>1.5</v>
      </c>
      <c r="N754" s="53">
        <v>-1.46</v>
      </c>
      <c r="O754" s="52">
        <v>2.36</v>
      </c>
      <c r="P754" s="23">
        <v>3.82</v>
      </c>
      <c r="Q754" s="23">
        <v>27.14</v>
      </c>
      <c r="R754" s="23">
        <v>8.52</v>
      </c>
      <c r="S754" s="23">
        <v>31.97</v>
      </c>
      <c r="T754" s="23">
        <v>0.79</v>
      </c>
      <c r="U754" s="23">
        <v>-0.45</v>
      </c>
    </row>
    <row r="755" spans="1:21" x14ac:dyDescent="0.3">
      <c r="A755" s="49"/>
      <c r="B755" s="50">
        <v>42559</v>
      </c>
      <c r="C755" s="70"/>
      <c r="D755" s="23">
        <v>-4.8</v>
      </c>
      <c r="E755" s="23">
        <v>0.61</v>
      </c>
      <c r="F755" s="23">
        <v>-6.89</v>
      </c>
      <c r="G755" s="23">
        <v>14</v>
      </c>
      <c r="H755" s="23">
        <v>-0.09</v>
      </c>
      <c r="I755" s="23">
        <v>10.36</v>
      </c>
      <c r="J755" s="23"/>
      <c r="K755" s="23"/>
      <c r="L755" s="52">
        <v>-0.61</v>
      </c>
      <c r="M755" s="52">
        <v>1.66</v>
      </c>
      <c r="N755" s="53">
        <v>-1.66</v>
      </c>
      <c r="O755" s="52">
        <v>2.88</v>
      </c>
      <c r="P755" s="23">
        <v>3.68</v>
      </c>
      <c r="Q755" s="23">
        <v>26.97</v>
      </c>
      <c r="R755" s="23">
        <v>8.58</v>
      </c>
      <c r="S755" s="23">
        <v>32.619999999999997</v>
      </c>
      <c r="T755" s="23">
        <v>0.8</v>
      </c>
      <c r="U755" s="23">
        <v>-0.19</v>
      </c>
    </row>
    <row r="756" spans="1:21" x14ac:dyDescent="0.3">
      <c r="A756" s="49"/>
      <c r="B756" s="50">
        <v>42566</v>
      </c>
      <c r="C756" s="70"/>
      <c r="D756" s="23">
        <v>-4.6900000000000004</v>
      </c>
      <c r="E756" s="23">
        <v>1.1299999999999999</v>
      </c>
      <c r="F756" s="23">
        <v>-7.22</v>
      </c>
      <c r="G756" s="23">
        <v>14.16</v>
      </c>
      <c r="H756" s="23">
        <v>-0.08</v>
      </c>
      <c r="I756" s="23">
        <v>10.49</v>
      </c>
      <c r="J756" s="23"/>
      <c r="K756" s="23"/>
      <c r="L756" s="52">
        <v>-0.67</v>
      </c>
      <c r="M756" s="52">
        <v>1.74</v>
      </c>
      <c r="N756" s="53">
        <v>-1.51</v>
      </c>
      <c r="O756" s="52">
        <v>3.2</v>
      </c>
      <c r="P756" s="23">
        <v>4.01</v>
      </c>
      <c r="Q756" s="23">
        <v>27.93</v>
      </c>
      <c r="R756" s="23">
        <v>8.76</v>
      </c>
      <c r="S756" s="23">
        <v>33.19</v>
      </c>
      <c r="T756" s="23">
        <v>0.99</v>
      </c>
      <c r="U756" s="23">
        <v>0.03</v>
      </c>
    </row>
    <row r="757" spans="1:21" x14ac:dyDescent="0.3">
      <c r="A757" s="49"/>
      <c r="B757" s="50">
        <v>42573</v>
      </c>
      <c r="C757" s="70"/>
      <c r="D757" s="23">
        <v>-4.55</v>
      </c>
      <c r="E757" s="23">
        <v>0.88</v>
      </c>
      <c r="F757" s="23">
        <v>-7.39</v>
      </c>
      <c r="G757" s="23">
        <v>13.96</v>
      </c>
      <c r="H757" s="23">
        <v>-0.09</v>
      </c>
      <c r="I757" s="23">
        <v>10.220000000000001</v>
      </c>
      <c r="J757" s="23"/>
      <c r="K757" s="23"/>
      <c r="L757" s="52">
        <v>-0.78</v>
      </c>
      <c r="M757" s="52">
        <v>1.42</v>
      </c>
      <c r="N757" s="53">
        <v>-2.0299999999999998</v>
      </c>
      <c r="O757" s="52">
        <v>2.67</v>
      </c>
      <c r="P757" s="23">
        <v>3.87</v>
      </c>
      <c r="Q757" s="23">
        <v>27.66</v>
      </c>
      <c r="R757" s="23">
        <v>8.59</v>
      </c>
      <c r="S757" s="23">
        <v>32.53</v>
      </c>
      <c r="T757" s="23">
        <v>0.9</v>
      </c>
      <c r="U757" s="23">
        <v>-0.27</v>
      </c>
    </row>
    <row r="758" spans="1:21" x14ac:dyDescent="0.3">
      <c r="A758" s="49"/>
      <c r="B758" s="50">
        <v>42580</v>
      </c>
      <c r="C758" s="70"/>
      <c r="D758" s="23">
        <v>-4.3899999999999997</v>
      </c>
      <c r="E758" s="23">
        <v>0.59</v>
      </c>
      <c r="F758" s="23">
        <v>-7.54</v>
      </c>
      <c r="G758" s="23">
        <v>13.62</v>
      </c>
      <c r="H758" s="23">
        <v>-0.12</v>
      </c>
      <c r="I758" s="23">
        <v>9.91</v>
      </c>
      <c r="J758" s="23"/>
      <c r="K758" s="23"/>
      <c r="L758" s="52">
        <v>-0.73</v>
      </c>
      <c r="M758" s="52">
        <v>1.1499999999999999</v>
      </c>
      <c r="N758" s="53">
        <v>-1.65</v>
      </c>
      <c r="O758" s="52">
        <v>2.59</v>
      </c>
      <c r="P758" s="23">
        <v>3.87</v>
      </c>
      <c r="Q758" s="23">
        <v>27.29</v>
      </c>
      <c r="R758" s="23">
        <v>8.41</v>
      </c>
      <c r="S758" s="23">
        <v>31.79</v>
      </c>
      <c r="T758" s="23">
        <v>0.83</v>
      </c>
      <c r="U758" s="23">
        <v>-0.56999999999999995</v>
      </c>
    </row>
    <row r="759" spans="1:21" x14ac:dyDescent="0.3">
      <c r="A759" s="49"/>
      <c r="B759" s="50">
        <v>42587</v>
      </c>
      <c r="C759" s="70"/>
      <c r="D759" s="23">
        <v>-4.47</v>
      </c>
      <c r="E759" s="23">
        <v>0.76</v>
      </c>
      <c r="F759" s="23">
        <v>-6.92</v>
      </c>
      <c r="G759" s="23">
        <v>13.91</v>
      </c>
      <c r="H759" s="23">
        <v>-0.11</v>
      </c>
      <c r="I759" s="23">
        <v>10.11</v>
      </c>
      <c r="J759" s="23"/>
      <c r="K759" s="23"/>
      <c r="L759" s="52">
        <v>-0.63</v>
      </c>
      <c r="M759" s="52">
        <v>1.39</v>
      </c>
      <c r="N759" s="53">
        <v>-1.44</v>
      </c>
      <c r="O759" s="52">
        <v>2.6</v>
      </c>
      <c r="P759" s="23">
        <v>3.83</v>
      </c>
      <c r="Q759" s="23">
        <v>27.33</v>
      </c>
      <c r="R759" s="23">
        <v>8.36</v>
      </c>
      <c r="S759" s="23">
        <v>31.85</v>
      </c>
      <c r="T759" s="23">
        <v>0.92</v>
      </c>
      <c r="U759" s="23">
        <v>-0.48</v>
      </c>
    </row>
    <row r="760" spans="1:21" x14ac:dyDescent="0.3">
      <c r="A760" s="49"/>
      <c r="B760" s="50">
        <v>42594</v>
      </c>
      <c r="C760" s="70"/>
      <c r="D760" s="23">
        <v>-4.9400000000000004</v>
      </c>
      <c r="E760" s="23">
        <v>1.26</v>
      </c>
      <c r="F760" s="23">
        <v>-7.52</v>
      </c>
      <c r="G760" s="23">
        <v>14.3</v>
      </c>
      <c r="H760" s="23">
        <v>-0.12</v>
      </c>
      <c r="I760" s="23">
        <v>10.64</v>
      </c>
      <c r="J760" s="23"/>
      <c r="K760" s="23"/>
      <c r="L760" s="52">
        <v>-0.81</v>
      </c>
      <c r="M760" s="52">
        <v>1.84</v>
      </c>
      <c r="N760" s="53">
        <v>-1.82</v>
      </c>
      <c r="O760" s="52">
        <v>3.2</v>
      </c>
      <c r="P760" s="23">
        <v>4.0999999999999996</v>
      </c>
      <c r="Q760" s="23">
        <v>28.36</v>
      </c>
      <c r="R760" s="23">
        <v>8.75</v>
      </c>
      <c r="S760" s="23">
        <v>33.380000000000003</v>
      </c>
      <c r="T760" s="23">
        <v>1.18</v>
      </c>
      <c r="U760" s="23">
        <v>0.06</v>
      </c>
    </row>
    <row r="761" spans="1:21" x14ac:dyDescent="0.3">
      <c r="A761" s="49"/>
      <c r="B761" s="50">
        <v>42601</v>
      </c>
      <c r="C761" s="70"/>
      <c r="D761" s="23">
        <v>-5.24</v>
      </c>
      <c r="E761" s="23">
        <v>1.91</v>
      </c>
      <c r="F761" s="23">
        <v>-7.85</v>
      </c>
      <c r="G761" s="23">
        <v>14.98</v>
      </c>
      <c r="H761" s="23">
        <v>-0.21</v>
      </c>
      <c r="I761" s="23">
        <v>11.08</v>
      </c>
      <c r="J761" s="23"/>
      <c r="K761" s="23"/>
      <c r="L761" s="52">
        <v>-0.8</v>
      </c>
      <c r="M761" s="52">
        <v>2.39</v>
      </c>
      <c r="N761" s="53">
        <v>-1.97</v>
      </c>
      <c r="O761" s="52">
        <v>3.72</v>
      </c>
      <c r="P761" s="23">
        <v>3.86</v>
      </c>
      <c r="Q761" s="23">
        <v>29.24</v>
      </c>
      <c r="R761" s="23">
        <v>8.92</v>
      </c>
      <c r="S761" s="23">
        <v>35.01</v>
      </c>
      <c r="T761" s="23">
        <v>1.43</v>
      </c>
      <c r="U761" s="23">
        <v>0.71</v>
      </c>
    </row>
    <row r="762" spans="1:21" x14ac:dyDescent="0.3">
      <c r="A762" s="49"/>
      <c r="B762" s="50">
        <v>42608</v>
      </c>
      <c r="C762" s="70"/>
      <c r="D762" s="23">
        <v>-5.18</v>
      </c>
      <c r="E762" s="23">
        <v>1.77</v>
      </c>
      <c r="F762" s="23">
        <v>-7.67</v>
      </c>
      <c r="G762" s="23">
        <v>15.03</v>
      </c>
      <c r="H762" s="23">
        <v>-0.18</v>
      </c>
      <c r="I762" s="23">
        <v>11.09</v>
      </c>
      <c r="J762" s="23"/>
      <c r="K762" s="23"/>
      <c r="L762" s="52">
        <v>-0.77</v>
      </c>
      <c r="M762" s="52">
        <v>2.4</v>
      </c>
      <c r="N762" s="53">
        <v>-2.17</v>
      </c>
      <c r="O762" s="52">
        <v>3.56</v>
      </c>
      <c r="P762" s="23">
        <v>4.55</v>
      </c>
      <c r="Q762" s="23">
        <v>29.25</v>
      </c>
      <c r="R762" s="23">
        <v>8.9499999999999993</v>
      </c>
      <c r="S762" s="23">
        <v>35.15</v>
      </c>
      <c r="T762" s="23">
        <v>1.41</v>
      </c>
      <c r="U762" s="23">
        <v>0.57999999999999996</v>
      </c>
    </row>
    <row r="763" spans="1:21" x14ac:dyDescent="0.3">
      <c r="A763" s="49"/>
      <c r="B763" s="50">
        <v>42615</v>
      </c>
      <c r="C763" s="70"/>
      <c r="D763" s="23">
        <v>-5.04</v>
      </c>
      <c r="E763" s="23">
        <v>1.0900000000000001</v>
      </c>
      <c r="F763" s="23">
        <v>-7.82</v>
      </c>
      <c r="G763" s="23">
        <v>14.61</v>
      </c>
      <c r="H763" s="23">
        <v>-0.18</v>
      </c>
      <c r="I763" s="23">
        <v>10.8</v>
      </c>
      <c r="J763" s="23"/>
      <c r="K763" s="23"/>
      <c r="L763" s="52">
        <v>-0.69</v>
      </c>
      <c r="M763" s="52">
        <v>2.13</v>
      </c>
      <c r="N763" s="53">
        <v>-1.81</v>
      </c>
      <c r="O763" s="52">
        <v>2.52</v>
      </c>
      <c r="P763" s="23">
        <v>4.16</v>
      </c>
      <c r="Q763" s="23">
        <v>29.03</v>
      </c>
      <c r="R763" s="23">
        <v>8.81</v>
      </c>
      <c r="S763" s="23">
        <v>34.4</v>
      </c>
      <c r="T763" s="23">
        <v>1.22</v>
      </c>
      <c r="U763" s="23">
        <v>0.02</v>
      </c>
    </row>
    <row r="764" spans="1:21" x14ac:dyDescent="0.3">
      <c r="A764" s="49"/>
      <c r="B764" s="50">
        <v>42622</v>
      </c>
      <c r="C764" s="70"/>
      <c r="D764" s="23">
        <v>-4.96</v>
      </c>
      <c r="E764" s="23">
        <v>1.29</v>
      </c>
      <c r="F764" s="23">
        <v>-7.13</v>
      </c>
      <c r="G764" s="23">
        <v>14.69</v>
      </c>
      <c r="H764" s="23">
        <v>-0.16</v>
      </c>
      <c r="I764" s="23">
        <v>10.8</v>
      </c>
      <c r="J764" s="23"/>
      <c r="K764" s="23"/>
      <c r="L764" s="52">
        <v>-0.76</v>
      </c>
      <c r="M764" s="52">
        <v>2.0099999999999998</v>
      </c>
      <c r="N764" s="53">
        <v>-0.36</v>
      </c>
      <c r="O764" s="52">
        <v>2.72</v>
      </c>
      <c r="P764" s="23">
        <v>4.2300000000000004</v>
      </c>
      <c r="Q764" s="23">
        <v>28.88</v>
      </c>
      <c r="R764" s="23">
        <v>8.64</v>
      </c>
      <c r="S764" s="23">
        <v>34.07</v>
      </c>
      <c r="T764" s="23">
        <v>1.23</v>
      </c>
      <c r="U764" s="23">
        <v>0.09</v>
      </c>
    </row>
    <row r="765" spans="1:21" x14ac:dyDescent="0.3">
      <c r="A765" s="49"/>
      <c r="B765" s="50">
        <v>42629</v>
      </c>
      <c r="C765" s="70"/>
      <c r="D765" s="23">
        <v>-4.97</v>
      </c>
      <c r="E765" s="23">
        <v>1.35</v>
      </c>
      <c r="F765" s="23">
        <v>-7.87</v>
      </c>
      <c r="G765" s="23">
        <v>14.51</v>
      </c>
      <c r="H765" s="23">
        <v>-0.18</v>
      </c>
      <c r="I765" s="23">
        <v>10.74</v>
      </c>
      <c r="J765" s="23"/>
      <c r="K765" s="23"/>
      <c r="L765" s="52">
        <v>-0.75</v>
      </c>
      <c r="M765" s="52">
        <v>2.02</v>
      </c>
      <c r="N765" s="53">
        <v>-0.73</v>
      </c>
      <c r="O765" s="52">
        <v>2.4500000000000002</v>
      </c>
      <c r="P765" s="23">
        <v>3.82</v>
      </c>
      <c r="Q765" s="23">
        <v>28.81</v>
      </c>
      <c r="R765" s="23">
        <v>8.7100000000000009</v>
      </c>
      <c r="S765" s="23">
        <v>34.15</v>
      </c>
      <c r="T765" s="23">
        <v>1.27</v>
      </c>
      <c r="U765" s="23">
        <v>0.18</v>
      </c>
    </row>
    <row r="766" spans="1:21" x14ac:dyDescent="0.3">
      <c r="A766" s="49"/>
      <c r="B766" s="50">
        <v>42636</v>
      </c>
      <c r="C766" s="70"/>
      <c r="D766" s="23">
        <v>-5.0599999999999996</v>
      </c>
      <c r="E766" s="23">
        <v>1.49</v>
      </c>
      <c r="F766" s="23">
        <v>-7.21</v>
      </c>
      <c r="G766" s="23">
        <v>14.88</v>
      </c>
      <c r="H766" s="23">
        <v>-0.17</v>
      </c>
      <c r="I766" s="23">
        <v>10.85</v>
      </c>
      <c r="J766" s="23"/>
      <c r="K766" s="23"/>
      <c r="L766" s="52">
        <v>-0.75</v>
      </c>
      <c r="M766" s="52">
        <v>2.1</v>
      </c>
      <c r="N766" s="53">
        <v>-0.28999999999999998</v>
      </c>
      <c r="O766" s="52">
        <v>2.61</v>
      </c>
      <c r="P766" s="23">
        <v>4.22</v>
      </c>
      <c r="Q766" s="23">
        <v>28.84</v>
      </c>
      <c r="R766" s="23">
        <v>8.6999999999999993</v>
      </c>
      <c r="S766" s="23">
        <v>34.14</v>
      </c>
      <c r="T766" s="23">
        <v>1.29</v>
      </c>
      <c r="U766" s="23">
        <v>0.23</v>
      </c>
    </row>
    <row r="767" spans="1:21" x14ac:dyDescent="0.3">
      <c r="A767" s="49"/>
      <c r="B767" s="50">
        <v>42643</v>
      </c>
      <c r="C767" s="70"/>
      <c r="D767" s="23">
        <v>-5.25</v>
      </c>
      <c r="E767" s="23">
        <v>1.62</v>
      </c>
      <c r="F767" s="23">
        <v>-7.75</v>
      </c>
      <c r="G767" s="23">
        <v>14.9</v>
      </c>
      <c r="H767" s="23">
        <v>-0.2</v>
      </c>
      <c r="I767" s="23">
        <v>10.72</v>
      </c>
      <c r="J767" s="23"/>
      <c r="K767" s="23"/>
      <c r="L767" s="52">
        <v>-0.78</v>
      </c>
      <c r="M767" s="52">
        <v>2.21</v>
      </c>
      <c r="N767" s="53">
        <v>7.0000000000000007E-2</v>
      </c>
      <c r="O767" s="52">
        <v>2.78</v>
      </c>
      <c r="P767" s="23">
        <v>3.99</v>
      </c>
      <c r="Q767" s="23">
        <v>28.77</v>
      </c>
      <c r="R767" s="23">
        <v>8.6300000000000008</v>
      </c>
      <c r="S767" s="23">
        <v>34.450000000000003</v>
      </c>
      <c r="T767" s="23">
        <v>1.33</v>
      </c>
      <c r="U767" s="23">
        <v>0.32</v>
      </c>
    </row>
    <row r="768" spans="1:21" x14ac:dyDescent="0.3">
      <c r="A768" s="49"/>
      <c r="B768" s="50">
        <v>42650</v>
      </c>
      <c r="C768" s="70"/>
      <c r="D768" s="23">
        <v>-5.39</v>
      </c>
      <c r="E768" s="23">
        <v>1.88</v>
      </c>
      <c r="F768" s="23">
        <v>-7.39</v>
      </c>
      <c r="G768" s="23">
        <v>15.36</v>
      </c>
      <c r="H768" s="23">
        <v>-0.14000000000000001</v>
      </c>
      <c r="I768" s="23">
        <v>11.15</v>
      </c>
      <c r="J768" s="23"/>
      <c r="K768" s="23"/>
      <c r="L768" s="52">
        <v>-0.78</v>
      </c>
      <c r="M768" s="52">
        <v>2.4</v>
      </c>
      <c r="N768" s="53">
        <v>7.0000000000000007E-2</v>
      </c>
      <c r="O768" s="52">
        <v>3.36</v>
      </c>
      <c r="P768" s="23">
        <v>3.86</v>
      </c>
      <c r="Q768" s="23">
        <v>29.32</v>
      </c>
      <c r="R768" s="23">
        <v>8.81</v>
      </c>
      <c r="S768" s="23">
        <v>35.130000000000003</v>
      </c>
      <c r="T768" s="23">
        <v>1.44</v>
      </c>
      <c r="U768" s="23">
        <v>0.65</v>
      </c>
    </row>
    <row r="769" spans="1:21" x14ac:dyDescent="0.3">
      <c r="A769" s="49"/>
      <c r="B769" s="50">
        <v>42655</v>
      </c>
      <c r="C769" s="70"/>
      <c r="D769" s="23">
        <v>-5.91</v>
      </c>
      <c r="E769" s="23">
        <v>2.17</v>
      </c>
      <c r="F769" s="23">
        <v>-7.55</v>
      </c>
      <c r="G769" s="23">
        <v>15.53</v>
      </c>
      <c r="H769" s="23">
        <v>-0.14000000000000001</v>
      </c>
      <c r="I769" s="23">
        <v>11.34</v>
      </c>
      <c r="J769" s="23"/>
      <c r="K769" s="23"/>
      <c r="L769" s="52">
        <v>-0.8</v>
      </c>
      <c r="M769" s="52">
        <v>2.68</v>
      </c>
      <c r="N769" s="53">
        <v>0.51</v>
      </c>
      <c r="O769" s="52">
        <v>4</v>
      </c>
      <c r="P769" s="23">
        <v>3.83</v>
      </c>
      <c r="Q769" s="23">
        <v>29.85</v>
      </c>
      <c r="R769" s="23">
        <v>9.0299999999999994</v>
      </c>
      <c r="S769" s="23">
        <v>35.619999999999997</v>
      </c>
      <c r="T769" s="23">
        <v>1.59</v>
      </c>
      <c r="U769" s="23">
        <v>0.9</v>
      </c>
    </row>
    <row r="770" spans="1:21" x14ac:dyDescent="0.3">
      <c r="A770" s="49"/>
      <c r="B770" s="50">
        <v>42662</v>
      </c>
      <c r="C770" s="70"/>
      <c r="D770" s="23">
        <v>-5.87</v>
      </c>
      <c r="E770" s="23">
        <v>2.0499999999999998</v>
      </c>
      <c r="F770" s="23">
        <v>-8.19</v>
      </c>
      <c r="G770" s="23">
        <v>15.4</v>
      </c>
      <c r="H770" s="23">
        <v>-0.16</v>
      </c>
      <c r="I770" s="23">
        <v>11.35</v>
      </c>
      <c r="J770" s="23"/>
      <c r="K770" s="23"/>
      <c r="L770" s="52">
        <v>-0.85</v>
      </c>
      <c r="M770" s="52">
        <v>2.65</v>
      </c>
      <c r="N770" s="53">
        <v>0.21</v>
      </c>
      <c r="O770" s="52">
        <v>4.05</v>
      </c>
      <c r="P770" s="23">
        <v>3.78</v>
      </c>
      <c r="Q770" s="23">
        <v>29.96</v>
      </c>
      <c r="R770" s="23">
        <v>8.9700000000000006</v>
      </c>
      <c r="S770" s="23">
        <v>35.61</v>
      </c>
      <c r="T770" s="23">
        <v>1.73</v>
      </c>
      <c r="U770" s="23">
        <v>0.89</v>
      </c>
    </row>
    <row r="771" spans="1:21" x14ac:dyDescent="0.3">
      <c r="A771" s="49"/>
      <c r="B771" s="50">
        <v>42664</v>
      </c>
      <c r="C771" s="70"/>
      <c r="D771" s="23">
        <v>-5.99</v>
      </c>
      <c r="E771" s="23">
        <v>2.17</v>
      </c>
      <c r="F771" s="23">
        <v>-7.63</v>
      </c>
      <c r="G771" s="23">
        <v>15.62</v>
      </c>
      <c r="H771" s="23">
        <v>-0.15</v>
      </c>
      <c r="I771" s="23">
        <v>11.39</v>
      </c>
      <c r="J771" s="23"/>
      <c r="K771" s="23"/>
      <c r="L771" s="52">
        <v>-0.83</v>
      </c>
      <c r="M771" s="52">
        <v>2.73</v>
      </c>
      <c r="N771" s="53">
        <v>0.41</v>
      </c>
      <c r="O771" s="52">
        <v>4.2300000000000004</v>
      </c>
      <c r="P771" s="23">
        <v>3.45</v>
      </c>
      <c r="Q771" s="23">
        <v>29.89</v>
      </c>
      <c r="R771" s="23">
        <v>9.0500000000000007</v>
      </c>
      <c r="S771" s="23">
        <v>35.770000000000003</v>
      </c>
      <c r="T771" s="23">
        <v>1.75</v>
      </c>
      <c r="U771" s="23">
        <v>0.93</v>
      </c>
    </row>
    <row r="772" spans="1:21" x14ac:dyDescent="0.3">
      <c r="A772" s="49"/>
      <c r="B772" s="50">
        <v>42667</v>
      </c>
      <c r="C772" s="70"/>
      <c r="D772" s="23">
        <v>-5.76</v>
      </c>
      <c r="E772" s="23">
        <v>2.0499999999999998</v>
      </c>
      <c r="F772" s="23">
        <v>-7.71</v>
      </c>
      <c r="G772" s="23">
        <v>15.54</v>
      </c>
      <c r="H772" s="23">
        <v>-0.17</v>
      </c>
      <c r="I772" s="23">
        <v>11.37</v>
      </c>
      <c r="J772" s="23"/>
      <c r="K772" s="23"/>
      <c r="L772" s="52">
        <v>-0.92</v>
      </c>
      <c r="M772" s="52">
        <v>2.7</v>
      </c>
      <c r="N772" s="53">
        <v>0.24</v>
      </c>
      <c r="O772" s="52">
        <v>4.07</v>
      </c>
      <c r="P772" s="23">
        <v>3.66</v>
      </c>
      <c r="Q772" s="23">
        <v>29.98</v>
      </c>
      <c r="R772" s="23">
        <v>9.1199999999999992</v>
      </c>
      <c r="S772" s="23">
        <v>35.909999999999997</v>
      </c>
      <c r="T772" s="23">
        <v>1.81</v>
      </c>
      <c r="U772" s="23">
        <v>0.9</v>
      </c>
    </row>
    <row r="773" spans="1:21" x14ac:dyDescent="0.3">
      <c r="A773" s="49"/>
      <c r="B773" s="50">
        <v>42671</v>
      </c>
      <c r="C773" s="70"/>
      <c r="D773" s="23">
        <v>-6.15</v>
      </c>
      <c r="E773" s="23">
        <v>2.33</v>
      </c>
      <c r="F773" s="23">
        <v>-7.67</v>
      </c>
      <c r="G773" s="23">
        <v>15.63</v>
      </c>
      <c r="H773" s="23">
        <v>-0.12</v>
      </c>
      <c r="I773" s="23">
        <v>11.38</v>
      </c>
      <c r="J773" s="23"/>
      <c r="K773" s="23"/>
      <c r="L773" s="52">
        <v>-0.84</v>
      </c>
      <c r="M773" s="52">
        <v>2.8</v>
      </c>
      <c r="N773" s="53">
        <v>0.56999999999999995</v>
      </c>
      <c r="O773" s="52">
        <v>4.22</v>
      </c>
      <c r="P773" s="23">
        <v>3.78</v>
      </c>
      <c r="Q773" s="23">
        <v>29.96</v>
      </c>
      <c r="R773" s="23">
        <v>8.99</v>
      </c>
      <c r="S773" s="23">
        <v>35.74</v>
      </c>
      <c r="T773" s="23">
        <v>1.85</v>
      </c>
      <c r="U773" s="23">
        <v>0.94</v>
      </c>
    </row>
    <row r="774" spans="1:21" x14ac:dyDescent="0.3">
      <c r="A774" s="49"/>
      <c r="B774" s="50">
        <v>42679</v>
      </c>
      <c r="C774" s="70"/>
      <c r="D774" s="23">
        <v>-5.84</v>
      </c>
      <c r="E774" s="23">
        <v>2.0299999999999998</v>
      </c>
      <c r="F774" s="23">
        <v>-7.69</v>
      </c>
      <c r="G774" s="23">
        <v>15.54</v>
      </c>
      <c r="H774" s="23">
        <v>-0.11</v>
      </c>
      <c r="I774" s="23">
        <v>11.37</v>
      </c>
      <c r="J774" s="23"/>
      <c r="K774" s="23"/>
      <c r="L774" s="52">
        <v>-0.8</v>
      </c>
      <c r="M774" s="52">
        <v>2.81</v>
      </c>
      <c r="N774" s="53">
        <v>0.64</v>
      </c>
      <c r="O774" s="52">
        <v>4.2699999999999996</v>
      </c>
      <c r="P774" s="23">
        <v>3.66</v>
      </c>
      <c r="Q774" s="23">
        <v>29.82</v>
      </c>
      <c r="R774" s="23">
        <v>8.99</v>
      </c>
      <c r="S774" s="23">
        <v>35.869999999999997</v>
      </c>
      <c r="T774" s="23">
        <v>1.85</v>
      </c>
      <c r="U774" s="23">
        <v>0.85</v>
      </c>
    </row>
    <row r="775" spans="1:21" x14ac:dyDescent="0.3">
      <c r="A775" s="49"/>
      <c r="B775" s="50">
        <v>42689</v>
      </c>
      <c r="C775" s="70"/>
      <c r="D775" s="23">
        <v>-5.58</v>
      </c>
      <c r="E775" s="23">
        <v>1.85</v>
      </c>
      <c r="F775" s="23">
        <v>-8.0299999999999994</v>
      </c>
      <c r="G775" s="23">
        <v>15.34</v>
      </c>
      <c r="H775" s="23">
        <v>-0.19</v>
      </c>
      <c r="I775" s="23">
        <v>11.25</v>
      </c>
      <c r="J775" s="23"/>
      <c r="K775" s="23"/>
      <c r="L775" s="52">
        <v>-0.8</v>
      </c>
      <c r="M775" s="52">
        <v>2.81</v>
      </c>
      <c r="N775" s="53">
        <v>0.7</v>
      </c>
      <c r="O775" s="52">
        <v>4.22</v>
      </c>
      <c r="P775" s="23">
        <v>3.45</v>
      </c>
      <c r="Q775" s="23">
        <v>29.78</v>
      </c>
      <c r="R775" s="23">
        <v>8.48</v>
      </c>
      <c r="S775" s="23">
        <v>35.72</v>
      </c>
      <c r="T775" s="23">
        <v>1.86</v>
      </c>
      <c r="U775" s="23">
        <v>0.76</v>
      </c>
    </row>
    <row r="776" spans="1:21" x14ac:dyDescent="0.3">
      <c r="A776" s="49"/>
      <c r="B776" s="50">
        <v>42699</v>
      </c>
      <c r="C776" s="70"/>
      <c r="D776" s="23">
        <v>-5.51</v>
      </c>
      <c r="E776" s="23">
        <v>1.84</v>
      </c>
      <c r="F776" s="23">
        <v>-7.84</v>
      </c>
      <c r="G776" s="23">
        <v>15.44</v>
      </c>
      <c r="H776" s="23">
        <v>-0.18</v>
      </c>
      <c r="I776" s="23">
        <v>11.23</v>
      </c>
      <c r="J776" s="23"/>
      <c r="K776" s="23"/>
      <c r="L776" s="52">
        <v>-0.77</v>
      </c>
      <c r="M776" s="52">
        <v>2.5499999999999998</v>
      </c>
      <c r="N776" s="53">
        <v>0.61</v>
      </c>
      <c r="O776" s="52">
        <v>3.81</v>
      </c>
      <c r="P776" s="23">
        <v>3.62</v>
      </c>
      <c r="Q776" s="23">
        <v>29.97</v>
      </c>
      <c r="R776" s="23">
        <v>9.1199999999999992</v>
      </c>
      <c r="S776" s="23">
        <v>35.479999999999997</v>
      </c>
      <c r="T776" s="23">
        <v>1.79</v>
      </c>
      <c r="U776" s="23">
        <v>0.68</v>
      </c>
    </row>
    <row r="777" spans="1:21" s="23" customFormat="1" ht="13" x14ac:dyDescent="0.3">
      <c r="A777" s="71"/>
      <c r="B777" s="50">
        <v>42709</v>
      </c>
      <c r="C777" s="70"/>
      <c r="D777" s="23">
        <v>-5.41</v>
      </c>
      <c r="E777" s="23">
        <v>1.71</v>
      </c>
      <c r="F777" s="23">
        <v>-7.8</v>
      </c>
      <c r="G777" s="23">
        <v>15.25</v>
      </c>
      <c r="H777" s="23">
        <v>-0.17</v>
      </c>
      <c r="I777" s="23">
        <v>11.19</v>
      </c>
      <c r="L777" s="52">
        <v>-0.8</v>
      </c>
      <c r="M777" s="52">
        <v>2.67</v>
      </c>
      <c r="N777" s="53">
        <v>0.66</v>
      </c>
      <c r="O777" s="52">
        <v>3.96</v>
      </c>
      <c r="P777" s="23">
        <v>3.62</v>
      </c>
      <c r="Q777" s="23">
        <v>29.45</v>
      </c>
      <c r="R777" s="23">
        <v>9.06</v>
      </c>
      <c r="S777" s="23">
        <v>35.25</v>
      </c>
      <c r="T777" s="23">
        <v>1.71</v>
      </c>
      <c r="U777" s="23">
        <v>0.6</v>
      </c>
    </row>
    <row r="778" spans="1:21" x14ac:dyDescent="0.3">
      <c r="A778" s="49"/>
      <c r="B778" s="50">
        <v>42720</v>
      </c>
      <c r="C778" s="70"/>
      <c r="D778" s="23">
        <v>-5.8</v>
      </c>
      <c r="E778" s="23">
        <v>1.73</v>
      </c>
      <c r="F778" s="23">
        <v>-7.92</v>
      </c>
      <c r="G778" s="23">
        <v>15.35</v>
      </c>
      <c r="H778" s="23">
        <v>-0.17</v>
      </c>
      <c r="I778" s="23">
        <v>11.13</v>
      </c>
      <c r="J778" s="23"/>
      <c r="K778" s="23"/>
      <c r="L778" s="52">
        <v>-0.89</v>
      </c>
      <c r="M778" s="52">
        <v>2.76</v>
      </c>
      <c r="N778" s="53">
        <v>0.53</v>
      </c>
      <c r="O778" s="52">
        <v>3.89</v>
      </c>
      <c r="P778" s="23">
        <v>3.63</v>
      </c>
      <c r="Q778" s="23">
        <v>29.62</v>
      </c>
      <c r="R778" s="23">
        <v>9.0399999999999991</v>
      </c>
      <c r="S778" s="23">
        <v>35.18</v>
      </c>
      <c r="T778" s="23">
        <v>1.73</v>
      </c>
      <c r="U778" s="23">
        <v>0.61</v>
      </c>
    </row>
    <row r="779" spans="1:21" x14ac:dyDescent="0.3">
      <c r="A779" s="49"/>
      <c r="B779" s="50">
        <v>42730</v>
      </c>
      <c r="C779" s="70"/>
      <c r="D779" s="23">
        <v>-5.38</v>
      </c>
      <c r="E779" s="23">
        <v>1.66</v>
      </c>
      <c r="F779" s="23">
        <v>-7.93</v>
      </c>
      <c r="G779" s="23">
        <v>15.35</v>
      </c>
      <c r="H779" s="23">
        <v>-0.19</v>
      </c>
      <c r="I779" s="23">
        <v>11.25</v>
      </c>
      <c r="J779" s="23"/>
      <c r="K779" s="23"/>
      <c r="L779" s="52">
        <v>-0.68</v>
      </c>
      <c r="M779" s="52">
        <v>2.76</v>
      </c>
      <c r="N779" s="53">
        <v>1.08</v>
      </c>
      <c r="O779" s="52">
        <v>4.13</v>
      </c>
      <c r="P779" s="23">
        <v>3.77</v>
      </c>
      <c r="Q779" s="23">
        <v>29.41</v>
      </c>
      <c r="R779" s="23">
        <v>9.06</v>
      </c>
      <c r="S779" s="23">
        <v>35.42</v>
      </c>
      <c r="T779" s="23">
        <v>1.77</v>
      </c>
      <c r="U779" s="23">
        <v>0.76</v>
      </c>
    </row>
    <row r="780" spans="1:21" x14ac:dyDescent="0.3">
      <c r="A780" s="49"/>
      <c r="B780" s="50">
        <v>42740</v>
      </c>
      <c r="C780" s="70"/>
      <c r="D780" s="23">
        <v>-5.41</v>
      </c>
      <c r="E780" s="23">
        <v>1.62</v>
      </c>
      <c r="F780" s="23">
        <v>-7.95</v>
      </c>
      <c r="G780" s="23">
        <v>15.6</v>
      </c>
      <c r="H780" s="23">
        <v>-0.17</v>
      </c>
      <c r="I780" s="23">
        <v>11.33</v>
      </c>
      <c r="J780" s="23"/>
      <c r="K780" s="23"/>
      <c r="L780" s="52">
        <v>-0.6</v>
      </c>
      <c r="M780" s="52">
        <v>2.77</v>
      </c>
      <c r="N780" s="53">
        <v>0.45</v>
      </c>
      <c r="O780" s="52">
        <v>3.99</v>
      </c>
      <c r="P780" s="23">
        <v>4.1500000000000004</v>
      </c>
      <c r="Q780" s="23">
        <v>29.24</v>
      </c>
      <c r="R780" s="23">
        <v>9.0299999999999994</v>
      </c>
      <c r="S780" s="23">
        <v>35.56</v>
      </c>
      <c r="T780" s="23">
        <v>1.77</v>
      </c>
      <c r="U780" s="23">
        <v>0.82</v>
      </c>
    </row>
    <row r="781" spans="1:21" x14ac:dyDescent="0.3">
      <c r="A781" s="49"/>
      <c r="B781" s="50">
        <v>42749</v>
      </c>
      <c r="C781" s="70"/>
      <c r="D781" s="23">
        <v>-5.35</v>
      </c>
      <c r="E781" s="23">
        <v>1.66</v>
      </c>
      <c r="F781" s="23">
        <v>-8.1199999999999992</v>
      </c>
      <c r="G781" s="23">
        <v>15.33</v>
      </c>
      <c r="H781" s="23">
        <v>-0.04</v>
      </c>
      <c r="I781" s="23">
        <v>11.31</v>
      </c>
      <c r="J781" s="23"/>
      <c r="K781" s="23"/>
      <c r="L781" s="52">
        <v>-0.74</v>
      </c>
      <c r="M781" s="52">
        <v>2.9</v>
      </c>
      <c r="N781" s="53">
        <v>0.71</v>
      </c>
      <c r="O781" s="52">
        <v>4.55</v>
      </c>
      <c r="P781" s="23">
        <v>3.93</v>
      </c>
      <c r="Q781" s="23">
        <v>29.39</v>
      </c>
      <c r="R781" s="23">
        <v>9.09</v>
      </c>
      <c r="S781" s="23">
        <v>35.619999999999997</v>
      </c>
      <c r="T781" s="23">
        <v>1.81</v>
      </c>
      <c r="U781" s="23">
        <v>0.83</v>
      </c>
    </row>
    <row r="782" spans="1:21" x14ac:dyDescent="0.3">
      <c r="A782" s="49"/>
      <c r="B782" s="50">
        <v>42760</v>
      </c>
      <c r="C782" s="70"/>
      <c r="D782" s="23">
        <v>-5.28</v>
      </c>
      <c r="E782" s="23">
        <v>1.57</v>
      </c>
      <c r="F782" s="23">
        <v>-8.0500000000000007</v>
      </c>
      <c r="G782" s="23">
        <v>15.34</v>
      </c>
      <c r="H782" s="23">
        <v>-0.18</v>
      </c>
      <c r="I782" s="23">
        <v>11.42</v>
      </c>
      <c r="J782" s="23"/>
      <c r="K782" s="23"/>
      <c r="L782" s="52">
        <v>-0.66</v>
      </c>
      <c r="M782" s="52">
        <v>2.65</v>
      </c>
      <c r="N782" s="53">
        <v>0.61</v>
      </c>
      <c r="O782" s="52">
        <v>3.88</v>
      </c>
      <c r="P782" s="23">
        <v>3.83</v>
      </c>
      <c r="Q782" s="23">
        <v>29.33</v>
      </c>
      <c r="R782" s="23">
        <v>8.25</v>
      </c>
      <c r="S782" s="23">
        <v>35.72</v>
      </c>
      <c r="T782" s="23">
        <v>1.82</v>
      </c>
      <c r="U782" s="23">
        <v>0.92</v>
      </c>
    </row>
    <row r="783" spans="1:21" x14ac:dyDescent="0.3">
      <c r="A783" s="49"/>
      <c r="B783" s="50">
        <v>42771</v>
      </c>
      <c r="C783" s="70"/>
      <c r="D783" s="23">
        <v>-5.31</v>
      </c>
      <c r="E783" s="23">
        <v>1.74</v>
      </c>
      <c r="F783" s="23">
        <v>-8.1199999999999992</v>
      </c>
      <c r="G783" s="23">
        <v>15.32</v>
      </c>
      <c r="H783" s="23">
        <v>-0.33</v>
      </c>
      <c r="I783" s="23">
        <v>11.44</v>
      </c>
      <c r="J783" s="23"/>
      <c r="K783" s="23"/>
      <c r="L783" s="52">
        <v>-0.55000000000000004</v>
      </c>
      <c r="M783" s="52">
        <v>2.74</v>
      </c>
      <c r="N783" s="53">
        <v>0.42</v>
      </c>
      <c r="O783" s="52">
        <v>4.3</v>
      </c>
      <c r="P783" s="23">
        <v>3.78</v>
      </c>
      <c r="Q783" s="23">
        <v>29.62</v>
      </c>
      <c r="R783" s="23">
        <v>9.1300000000000008</v>
      </c>
      <c r="S783" s="23">
        <v>35.700000000000003</v>
      </c>
      <c r="T783" s="23">
        <v>1.79</v>
      </c>
      <c r="U783" s="23">
        <v>1.0900000000000001</v>
      </c>
    </row>
    <row r="784" spans="1:21" x14ac:dyDescent="0.3">
      <c r="A784" s="49"/>
      <c r="B784" s="50">
        <v>42781</v>
      </c>
      <c r="C784" s="70"/>
      <c r="D784" s="23">
        <v>-5.33</v>
      </c>
      <c r="E784" s="23">
        <v>1.27</v>
      </c>
      <c r="F784" s="23">
        <v>-8.1300000000000008</v>
      </c>
      <c r="G784" s="23">
        <v>15.31</v>
      </c>
      <c r="H784" s="23">
        <v>-0.22</v>
      </c>
      <c r="I784" s="23">
        <v>11.31</v>
      </c>
      <c r="J784" s="23"/>
      <c r="K784" s="23"/>
      <c r="L784" s="52">
        <v>-0.63</v>
      </c>
      <c r="M784" s="52">
        <v>2.4</v>
      </c>
      <c r="N784" s="53">
        <v>0.32</v>
      </c>
      <c r="O784" s="52">
        <v>3.75</v>
      </c>
      <c r="P784" s="23">
        <v>4.3899999999999997</v>
      </c>
      <c r="Q784" s="23">
        <v>29.37</v>
      </c>
      <c r="R784" s="23">
        <v>8.3000000000000007</v>
      </c>
      <c r="S784" s="23">
        <v>35.76</v>
      </c>
      <c r="T784" s="23">
        <v>1.87</v>
      </c>
      <c r="U784" s="23">
        <v>0.87</v>
      </c>
    </row>
    <row r="785" spans="1:21" x14ac:dyDescent="0.3">
      <c r="A785" s="49"/>
      <c r="B785" s="50">
        <v>42791</v>
      </c>
      <c r="C785" s="70"/>
      <c r="D785" s="23">
        <v>-5.37</v>
      </c>
      <c r="E785" s="23">
        <v>1.43</v>
      </c>
      <c r="F785" s="23">
        <v>-8.2799999999999994</v>
      </c>
      <c r="G785" s="23">
        <v>15.14</v>
      </c>
      <c r="H785" s="23">
        <v>-0.31</v>
      </c>
      <c r="I785" s="23">
        <v>11.4</v>
      </c>
      <c r="J785" s="23"/>
      <c r="K785" s="23"/>
      <c r="L785" s="52">
        <v>-0.85</v>
      </c>
      <c r="M785" s="52">
        <v>2.92</v>
      </c>
      <c r="N785" s="53">
        <v>0.76</v>
      </c>
      <c r="O785" s="52">
        <v>4.96</v>
      </c>
      <c r="P785" s="23">
        <v>3.56</v>
      </c>
      <c r="Q785" s="23">
        <v>29.89</v>
      </c>
      <c r="R785" s="23">
        <v>9.17</v>
      </c>
      <c r="S785" s="23">
        <v>35.58</v>
      </c>
      <c r="T785" s="23">
        <v>1.74</v>
      </c>
      <c r="U785" s="23">
        <v>0.94</v>
      </c>
    </row>
    <row r="786" spans="1:21" x14ac:dyDescent="0.3">
      <c r="A786" s="49"/>
      <c r="B786" s="50">
        <v>42799</v>
      </c>
      <c r="C786" s="70"/>
      <c r="D786" s="23">
        <v>-5.36</v>
      </c>
      <c r="E786" s="23">
        <v>1.53</v>
      </c>
      <c r="F786" s="23">
        <v>-8.42</v>
      </c>
      <c r="G786" s="23">
        <v>15.22</v>
      </c>
      <c r="H786" s="23">
        <v>-0.33</v>
      </c>
      <c r="I786" s="23">
        <v>11.35</v>
      </c>
      <c r="J786" s="23"/>
      <c r="K786" s="23"/>
      <c r="L786" s="52">
        <v>-0.48</v>
      </c>
      <c r="M786" s="52">
        <v>2.59</v>
      </c>
      <c r="N786" s="53">
        <v>0.81</v>
      </c>
      <c r="O786" s="52">
        <v>4.2</v>
      </c>
      <c r="P786" s="23">
        <v>4.07</v>
      </c>
      <c r="Q786" s="23">
        <v>30.02</v>
      </c>
      <c r="R786" s="23">
        <v>9.1</v>
      </c>
      <c r="S786" s="23">
        <v>35.479999999999997</v>
      </c>
      <c r="T786" s="23">
        <v>1.72</v>
      </c>
      <c r="U786" s="23">
        <v>0.88</v>
      </c>
    </row>
    <row r="787" spans="1:21" x14ac:dyDescent="0.3">
      <c r="A787" s="49"/>
      <c r="B787" s="50">
        <v>42809</v>
      </c>
      <c r="C787" s="70"/>
      <c r="D787" s="23">
        <v>-5.22</v>
      </c>
      <c r="E787" s="23">
        <v>1.41</v>
      </c>
      <c r="F787" s="23">
        <v>-8.06</v>
      </c>
      <c r="G787" s="23">
        <v>15.03</v>
      </c>
      <c r="H787" s="23">
        <v>-0.32</v>
      </c>
      <c r="I787" s="23">
        <v>11.33</v>
      </c>
      <c r="J787" s="23"/>
      <c r="K787" s="23"/>
      <c r="L787" s="52">
        <v>-0.52</v>
      </c>
      <c r="M787" s="52">
        <v>2.8</v>
      </c>
      <c r="N787" s="53">
        <v>0.73</v>
      </c>
      <c r="O787" s="52">
        <v>4.95</v>
      </c>
      <c r="P787" s="23">
        <v>3.57</v>
      </c>
      <c r="Q787" s="23">
        <v>30.19</v>
      </c>
      <c r="R787" s="23">
        <v>9.08</v>
      </c>
      <c r="S787" s="23">
        <v>35.36</v>
      </c>
      <c r="T787" s="23">
        <v>1.66</v>
      </c>
      <c r="U787" s="23">
        <v>0.87</v>
      </c>
    </row>
    <row r="788" spans="1:21" x14ac:dyDescent="0.3">
      <c r="A788" s="49"/>
      <c r="B788" s="50">
        <v>42819</v>
      </c>
      <c r="C788" s="70"/>
      <c r="D788" s="23">
        <v>-5.13</v>
      </c>
      <c r="E788" s="23">
        <v>1.29</v>
      </c>
      <c r="F788" s="23">
        <v>-8.17</v>
      </c>
      <c r="G788" s="23">
        <v>14.87</v>
      </c>
      <c r="H788" s="23">
        <v>-0.31</v>
      </c>
      <c r="I788" s="23">
        <v>11.37</v>
      </c>
      <c r="J788" s="23"/>
      <c r="K788" s="23"/>
      <c r="L788" s="52">
        <v>-1.06</v>
      </c>
      <c r="M788" s="52">
        <v>2.67</v>
      </c>
      <c r="N788" s="53">
        <v>0.79</v>
      </c>
      <c r="O788" s="52">
        <v>4.66</v>
      </c>
      <c r="P788" s="23">
        <v>4</v>
      </c>
      <c r="Q788" s="23">
        <v>30.08</v>
      </c>
      <c r="R788" s="23">
        <v>9.0500000000000007</v>
      </c>
      <c r="S788" s="23">
        <v>35.08</v>
      </c>
      <c r="T788" s="23">
        <v>1.55</v>
      </c>
      <c r="U788" s="23">
        <v>0.76</v>
      </c>
    </row>
    <row r="789" spans="1:21" x14ac:dyDescent="0.3">
      <c r="A789" s="49"/>
      <c r="B789" s="50">
        <v>42830</v>
      </c>
      <c r="C789" s="70"/>
      <c r="D789" s="23">
        <v>-5.08</v>
      </c>
      <c r="E789" s="23">
        <v>1.35</v>
      </c>
      <c r="F789" s="23">
        <v>-8.41</v>
      </c>
      <c r="G789" s="23">
        <v>14.58</v>
      </c>
      <c r="H789" s="23">
        <v>-0.28000000000000003</v>
      </c>
      <c r="I789" s="23">
        <v>11.42</v>
      </c>
      <c r="J789" s="23"/>
      <c r="K789" s="23"/>
      <c r="L789" s="52">
        <v>-1.1000000000000001</v>
      </c>
      <c r="M789" s="52">
        <v>2.4900000000000002</v>
      </c>
      <c r="N789" s="53">
        <v>0.65</v>
      </c>
      <c r="O789" s="52">
        <v>4.2</v>
      </c>
      <c r="P789" s="23">
        <v>4.33</v>
      </c>
      <c r="Q789" s="23">
        <v>30.23</v>
      </c>
      <c r="R789" s="23">
        <v>9.0299999999999994</v>
      </c>
      <c r="S789" s="23">
        <v>34.71</v>
      </c>
      <c r="T789" s="23">
        <v>1.47</v>
      </c>
      <c r="U789" s="23">
        <v>0.7</v>
      </c>
    </row>
    <row r="790" spans="1:21" x14ac:dyDescent="0.3">
      <c r="A790" s="49"/>
      <c r="B790" s="50">
        <v>42840</v>
      </c>
      <c r="C790" s="70"/>
      <c r="D790" s="23">
        <v>-4.92</v>
      </c>
      <c r="E790" s="23">
        <v>1.37</v>
      </c>
      <c r="F790" s="23">
        <v>-8.19</v>
      </c>
      <c r="G790" s="23">
        <v>14.65</v>
      </c>
      <c r="H790" s="23">
        <v>-0.36</v>
      </c>
      <c r="I790" s="23">
        <v>11.22</v>
      </c>
      <c r="J790" s="23"/>
      <c r="K790" s="23"/>
      <c r="L790" s="52">
        <v>-0.89</v>
      </c>
      <c r="M790" s="52">
        <v>2.4</v>
      </c>
      <c r="N790" s="53">
        <v>1.46</v>
      </c>
      <c r="O790" s="52">
        <v>3.91</v>
      </c>
      <c r="P790" s="23">
        <v>4.21</v>
      </c>
      <c r="Q790" s="23">
        <v>30.16</v>
      </c>
      <c r="R790" s="23">
        <v>8.94</v>
      </c>
      <c r="S790" s="23">
        <v>34.520000000000003</v>
      </c>
      <c r="T790" s="23">
        <v>1.53</v>
      </c>
      <c r="U790" s="23">
        <v>0.4</v>
      </c>
    </row>
    <row r="791" spans="1:21" x14ac:dyDescent="0.3">
      <c r="A791" s="49"/>
      <c r="B791" s="50">
        <v>42850</v>
      </c>
      <c r="C791" s="70"/>
      <c r="D791" s="23">
        <v>-4.72</v>
      </c>
      <c r="E791" s="23">
        <v>0.96</v>
      </c>
      <c r="F791" s="23">
        <v>-8.0399999999999991</v>
      </c>
      <c r="G791" s="23">
        <v>14.26</v>
      </c>
      <c r="H791" s="23">
        <v>-0.36</v>
      </c>
      <c r="I791" s="23">
        <v>11.12</v>
      </c>
      <c r="J791" s="23"/>
      <c r="K791" s="23"/>
      <c r="L791" s="52">
        <v>-0.97</v>
      </c>
      <c r="M791" s="52">
        <v>2.11</v>
      </c>
      <c r="N791" s="53">
        <v>0.23</v>
      </c>
      <c r="O791" s="52">
        <v>3.57</v>
      </c>
      <c r="P791" s="23">
        <v>3.8</v>
      </c>
      <c r="Q791" s="23">
        <v>30.4</v>
      </c>
      <c r="R791" s="23">
        <v>8.91</v>
      </c>
      <c r="S791" s="23">
        <v>33.78</v>
      </c>
      <c r="T791" s="23">
        <v>1.2</v>
      </c>
      <c r="U791" s="23">
        <v>0</v>
      </c>
    </row>
    <row r="792" spans="1:21" x14ac:dyDescent="0.3">
      <c r="A792" s="49"/>
      <c r="B792" s="50">
        <v>42860</v>
      </c>
      <c r="C792" s="70"/>
      <c r="D792" s="23">
        <v>-4.4400000000000004</v>
      </c>
      <c r="E792" s="23">
        <v>0.75</v>
      </c>
      <c r="F792" s="23">
        <v>-8.34</v>
      </c>
      <c r="G792" s="23">
        <v>13.74</v>
      </c>
      <c r="H792" s="23">
        <v>-0.26</v>
      </c>
      <c r="I792" s="23">
        <v>10.47</v>
      </c>
      <c r="J792" s="23"/>
      <c r="K792" s="23"/>
      <c r="L792" s="52">
        <v>-0.92</v>
      </c>
      <c r="M792" s="52">
        <v>1.77</v>
      </c>
      <c r="N792" s="53">
        <v>-0.63</v>
      </c>
      <c r="O792" s="52">
        <v>2.29</v>
      </c>
      <c r="P792" s="23">
        <v>4.51</v>
      </c>
      <c r="Q792" s="23">
        <v>29.28</v>
      </c>
      <c r="R792" s="23">
        <v>8.7200000000000006</v>
      </c>
      <c r="S792" s="23">
        <v>32.85</v>
      </c>
      <c r="T792" s="23">
        <v>0.97</v>
      </c>
      <c r="U792" s="23">
        <v>-0.28000000000000003</v>
      </c>
    </row>
    <row r="793" spans="1:21" x14ac:dyDescent="0.3">
      <c r="A793" s="49"/>
      <c r="B793" s="50">
        <v>42870</v>
      </c>
      <c r="C793" s="70"/>
      <c r="D793" s="23">
        <v>-4.58</v>
      </c>
      <c r="E793" s="23">
        <v>0.99</v>
      </c>
      <c r="F793" s="23">
        <v>-8.15</v>
      </c>
      <c r="G793" s="23">
        <v>13.84</v>
      </c>
      <c r="H793" s="23">
        <v>-0.15</v>
      </c>
      <c r="I793" s="23">
        <v>10.46</v>
      </c>
      <c r="J793" s="23"/>
      <c r="K793" s="23"/>
      <c r="L793" s="52">
        <v>-1.0900000000000001</v>
      </c>
      <c r="M793" s="52">
        <v>1.74</v>
      </c>
      <c r="N793" s="53">
        <v>0.52</v>
      </c>
      <c r="O793" s="52">
        <v>2.65</v>
      </c>
      <c r="P793" s="23">
        <v>4.22</v>
      </c>
      <c r="Q793" s="23">
        <v>29.04</v>
      </c>
      <c r="R793" s="23">
        <v>8.5299999999999994</v>
      </c>
      <c r="S793" s="23">
        <v>32.68</v>
      </c>
      <c r="T793" s="23">
        <v>1.03</v>
      </c>
      <c r="U793" s="23">
        <v>-0.31</v>
      </c>
    </row>
    <row r="794" spans="1:21" x14ac:dyDescent="0.3">
      <c r="A794" s="49"/>
      <c r="B794" s="50">
        <v>42881</v>
      </c>
      <c r="C794" s="70"/>
      <c r="D794" s="23">
        <v>-4.47</v>
      </c>
      <c r="E794" s="23">
        <v>0.88</v>
      </c>
      <c r="F794" s="23">
        <v>-7.62</v>
      </c>
      <c r="G794" s="23">
        <v>13.47</v>
      </c>
      <c r="H794" s="23">
        <v>-0.15</v>
      </c>
      <c r="I794" s="23">
        <v>10.18</v>
      </c>
      <c r="J794" s="23"/>
      <c r="K794" s="23"/>
      <c r="L794" s="52">
        <v>-0.81</v>
      </c>
      <c r="M794" s="52">
        <v>1.45</v>
      </c>
      <c r="N794" s="53">
        <v>-1</v>
      </c>
      <c r="O794" s="52">
        <v>1.66</v>
      </c>
      <c r="P794" s="23">
        <v>4.43</v>
      </c>
      <c r="Q794" s="23">
        <v>28.69</v>
      </c>
      <c r="R794" s="23">
        <v>8.6</v>
      </c>
      <c r="S794" s="23">
        <v>32.01</v>
      </c>
      <c r="T794" s="23">
        <v>0.97</v>
      </c>
      <c r="U794" s="23">
        <v>-0.56000000000000005</v>
      </c>
    </row>
    <row r="795" spans="1:21" x14ac:dyDescent="0.3">
      <c r="A795" s="49"/>
      <c r="B795" s="50">
        <v>42891</v>
      </c>
      <c r="C795" s="70"/>
      <c r="D795" s="23">
        <v>-4.3600000000000003</v>
      </c>
      <c r="E795" s="23">
        <v>0.7</v>
      </c>
      <c r="F795" s="23">
        <v>-7.39</v>
      </c>
      <c r="G795" s="23">
        <v>13.3</v>
      </c>
      <c r="H795" s="23">
        <v>-0.16</v>
      </c>
      <c r="I795" s="23">
        <v>10.029999999999999</v>
      </c>
      <c r="J795" s="23"/>
      <c r="K795" s="23"/>
      <c r="L795" s="52">
        <v>-0.75</v>
      </c>
      <c r="M795" s="52">
        <v>1.19</v>
      </c>
      <c r="N795" s="53">
        <v>-1.53</v>
      </c>
      <c r="O795" s="52">
        <v>1.31</v>
      </c>
      <c r="P795" s="23">
        <v>4.4000000000000004</v>
      </c>
      <c r="Q795" s="23">
        <v>28.64</v>
      </c>
      <c r="R795" s="23">
        <v>8.42</v>
      </c>
      <c r="S795" s="23">
        <v>31.96</v>
      </c>
      <c r="T795" s="23">
        <v>0.88</v>
      </c>
      <c r="U795" s="23">
        <v>-0.6</v>
      </c>
    </row>
    <row r="796" spans="1:21" x14ac:dyDescent="0.3">
      <c r="A796" s="49"/>
      <c r="B796" s="50">
        <v>42901</v>
      </c>
      <c r="C796" s="70"/>
      <c r="D796" s="23">
        <v>-4.24</v>
      </c>
      <c r="E796" s="23">
        <v>0.62</v>
      </c>
      <c r="F796" s="23">
        <v>-7.34</v>
      </c>
      <c r="G796" s="23">
        <v>13.26</v>
      </c>
      <c r="H796" s="23">
        <v>-0.2</v>
      </c>
      <c r="I796" s="23">
        <v>9.84</v>
      </c>
      <c r="J796" s="23"/>
      <c r="K796" s="23"/>
      <c r="L796" s="52">
        <v>-0.84</v>
      </c>
      <c r="M796" s="52">
        <v>1.1200000000000001</v>
      </c>
      <c r="N796" s="53">
        <v>-0.56999999999999995</v>
      </c>
      <c r="O796" s="52">
        <v>1.48</v>
      </c>
      <c r="P796" s="23">
        <v>4.47</v>
      </c>
      <c r="Q796" s="23">
        <v>28.51</v>
      </c>
      <c r="R796" s="23">
        <v>8.17</v>
      </c>
      <c r="S796" s="23">
        <v>31.3</v>
      </c>
      <c r="T796" s="23">
        <v>0.82</v>
      </c>
      <c r="U796" s="23">
        <v>-0.71</v>
      </c>
    </row>
    <row r="797" spans="1:21" x14ac:dyDescent="0.3">
      <c r="A797" s="49"/>
      <c r="B797" s="50">
        <v>42910</v>
      </c>
      <c r="C797" s="70"/>
      <c r="D797" s="23">
        <v>-4.6500000000000004</v>
      </c>
      <c r="E797" s="23">
        <v>0.44</v>
      </c>
      <c r="F797" s="23">
        <v>-7.2</v>
      </c>
      <c r="G797" s="23">
        <v>13.03</v>
      </c>
      <c r="H797" s="23">
        <v>-0.2</v>
      </c>
      <c r="I797" s="23">
        <v>9.6300000000000008</v>
      </c>
      <c r="J797" s="23"/>
      <c r="K797" s="23"/>
      <c r="L797" s="52">
        <v>-0.87</v>
      </c>
      <c r="M797" s="52">
        <v>0.97</v>
      </c>
      <c r="N797" s="53">
        <v>-0.92</v>
      </c>
      <c r="O797" s="52">
        <v>0.85</v>
      </c>
      <c r="P797" s="23">
        <v>4.18</v>
      </c>
      <c r="Q797" s="23">
        <v>28.09</v>
      </c>
      <c r="R797" s="23">
        <v>8.58</v>
      </c>
      <c r="S797" s="23">
        <v>30.54</v>
      </c>
      <c r="T797" s="23">
        <v>0.74</v>
      </c>
      <c r="U797" s="23">
        <v>-0.96</v>
      </c>
    </row>
    <row r="798" spans="1:21" x14ac:dyDescent="0.3">
      <c r="A798" s="49"/>
      <c r="B798" s="50">
        <v>42923</v>
      </c>
      <c r="C798" s="70"/>
      <c r="D798" s="23">
        <v>-4.34</v>
      </c>
      <c r="E798" s="23">
        <v>0.66</v>
      </c>
      <c r="F798" s="23">
        <v>-7.34</v>
      </c>
      <c r="G798" s="23">
        <v>13.41</v>
      </c>
      <c r="H798" s="23">
        <v>-0.2</v>
      </c>
      <c r="I798" s="23">
        <v>10.01</v>
      </c>
      <c r="J798" s="23"/>
      <c r="K798" s="23"/>
      <c r="L798" s="52">
        <v>-0.82</v>
      </c>
      <c r="M798" s="52">
        <v>1.87</v>
      </c>
      <c r="N798" s="53">
        <v>-0.5</v>
      </c>
      <c r="O798" s="52">
        <v>1.55</v>
      </c>
      <c r="P798" s="23">
        <v>4.3600000000000003</v>
      </c>
      <c r="Q798" s="23">
        <v>28.44</v>
      </c>
      <c r="R798" s="23">
        <v>8.6999999999999993</v>
      </c>
      <c r="S798" s="23">
        <v>31.64</v>
      </c>
      <c r="T798" s="23">
        <v>0.81</v>
      </c>
      <c r="U798" s="23">
        <v>-0.76</v>
      </c>
    </row>
    <row r="799" spans="1:21" x14ac:dyDescent="0.3">
      <c r="A799" s="49"/>
      <c r="B799" s="50">
        <v>42930</v>
      </c>
      <c r="C799" s="70"/>
      <c r="D799" s="23">
        <v>-4.2699999999999996</v>
      </c>
      <c r="E799" s="23">
        <v>0.56999999999999995</v>
      </c>
      <c r="F799" s="23">
        <v>-7.21</v>
      </c>
      <c r="G799" s="23">
        <v>13.29</v>
      </c>
      <c r="H799" s="23">
        <v>-0.18</v>
      </c>
      <c r="I799" s="23">
        <v>10.039999999999999</v>
      </c>
      <c r="J799" s="23"/>
      <c r="K799" s="23"/>
      <c r="L799" s="52">
        <v>-0.71</v>
      </c>
      <c r="M799" s="52">
        <v>1.4</v>
      </c>
      <c r="N799" s="53">
        <v>0.67</v>
      </c>
      <c r="O799" s="52">
        <v>2.23</v>
      </c>
      <c r="P799" s="23">
        <v>4.34</v>
      </c>
      <c r="Q799" s="23">
        <v>28.47</v>
      </c>
      <c r="R799" s="23">
        <v>8.81</v>
      </c>
      <c r="S799" s="23">
        <v>31.56</v>
      </c>
      <c r="T799" s="23">
        <v>0.84</v>
      </c>
      <c r="U799" s="23">
        <v>-0.81</v>
      </c>
    </row>
    <row r="800" spans="1:21" x14ac:dyDescent="0.3">
      <c r="A800" s="49"/>
      <c r="B800" s="50">
        <v>42937</v>
      </c>
      <c r="C800" s="70"/>
      <c r="D800" s="23">
        <v>-5.1100000000000003</v>
      </c>
      <c r="E800" s="23">
        <v>1.78</v>
      </c>
      <c r="F800" s="23">
        <v>-7.92</v>
      </c>
      <c r="G800" s="23">
        <v>14.57</v>
      </c>
      <c r="H800" s="23">
        <v>-0.12</v>
      </c>
      <c r="I800" s="23">
        <v>11.04</v>
      </c>
      <c r="J800" s="23"/>
      <c r="K800" s="23"/>
      <c r="L800" s="52">
        <v>-0.66</v>
      </c>
      <c r="M800" s="52">
        <v>2.39</v>
      </c>
      <c r="N800" s="53">
        <v>1.06</v>
      </c>
      <c r="O800" s="52">
        <v>3.57</v>
      </c>
      <c r="P800" s="23">
        <v>4.46</v>
      </c>
      <c r="Q800" s="23">
        <v>29.55</v>
      </c>
      <c r="R800" s="23">
        <v>9.1300000000000008</v>
      </c>
      <c r="S800" s="23">
        <v>34.57</v>
      </c>
      <c r="T800" s="23">
        <v>1.28</v>
      </c>
      <c r="U800" s="23">
        <v>0.34</v>
      </c>
    </row>
    <row r="801" spans="1:21" x14ac:dyDescent="0.3">
      <c r="A801" s="49"/>
      <c r="B801" s="50">
        <v>42942</v>
      </c>
      <c r="C801" s="70"/>
      <c r="D801" s="23">
        <v>-5.43</v>
      </c>
      <c r="E801" s="23">
        <v>2.15</v>
      </c>
      <c r="F801" s="23">
        <v>-7.76</v>
      </c>
      <c r="G801" s="23">
        <v>15.99</v>
      </c>
      <c r="H801" s="23">
        <v>-0.08</v>
      </c>
      <c r="I801" s="23">
        <v>11.2</v>
      </c>
      <c r="J801" s="23"/>
      <c r="K801" s="23"/>
      <c r="L801" s="52">
        <v>-1.03</v>
      </c>
      <c r="M801" s="52">
        <v>2.97</v>
      </c>
      <c r="N801" s="53">
        <v>0.75</v>
      </c>
      <c r="O801" s="52">
        <v>4.29</v>
      </c>
      <c r="P801" s="23">
        <v>6.84</v>
      </c>
      <c r="Q801" s="23">
        <v>30.77</v>
      </c>
      <c r="R801" s="23">
        <v>9.2100000000000009</v>
      </c>
      <c r="S801" s="23">
        <v>35.479999999999997</v>
      </c>
      <c r="T801" s="23">
        <v>1.45</v>
      </c>
      <c r="U801" s="23">
        <v>0.7</v>
      </c>
    </row>
    <row r="802" spans="1:21" x14ac:dyDescent="0.3">
      <c r="A802" s="49"/>
      <c r="B802" s="50">
        <v>42951</v>
      </c>
      <c r="C802" s="70"/>
      <c r="D802" s="23">
        <v>-5.58</v>
      </c>
      <c r="E802" s="23">
        <v>2.0499999999999998</v>
      </c>
      <c r="F802" s="23">
        <v>-7.8</v>
      </c>
      <c r="G802" s="23">
        <v>15.21</v>
      </c>
      <c r="H802" s="23">
        <v>0</v>
      </c>
      <c r="I802" s="23">
        <v>11.26</v>
      </c>
      <c r="J802" s="23"/>
      <c r="K802" s="23"/>
      <c r="L802" s="52">
        <v>-0.99</v>
      </c>
      <c r="M802" s="52">
        <v>2.69</v>
      </c>
      <c r="N802" s="53">
        <v>-0.08</v>
      </c>
      <c r="O802" s="52">
        <v>3.39</v>
      </c>
      <c r="P802" s="23">
        <v>4.67</v>
      </c>
      <c r="Q802" s="23">
        <v>30.38</v>
      </c>
      <c r="R802" s="23">
        <v>9.2100000000000009</v>
      </c>
      <c r="S802" s="23">
        <v>35.31</v>
      </c>
      <c r="T802" s="23">
        <v>1.56</v>
      </c>
      <c r="U802" s="23">
        <v>0.59</v>
      </c>
    </row>
    <row r="803" spans="1:21" x14ac:dyDescent="0.3">
      <c r="A803" s="49"/>
      <c r="B803" s="50">
        <v>42958</v>
      </c>
      <c r="C803" s="70"/>
      <c r="D803" s="23">
        <v>-5.54</v>
      </c>
      <c r="E803" s="23">
        <v>1.8</v>
      </c>
      <c r="F803" s="23">
        <v>-7.95</v>
      </c>
      <c r="G803" s="23">
        <v>15.04</v>
      </c>
      <c r="H803" s="23">
        <v>-0.18</v>
      </c>
      <c r="I803" s="23">
        <v>11.28</v>
      </c>
      <c r="J803" s="23"/>
      <c r="K803" s="23"/>
      <c r="L803" s="52">
        <v>-1.02</v>
      </c>
      <c r="M803" s="52">
        <v>2.57</v>
      </c>
      <c r="N803" s="53">
        <v>0.06</v>
      </c>
      <c r="O803" s="52">
        <v>3.79</v>
      </c>
      <c r="P803" s="23">
        <v>4.5999999999999996</v>
      </c>
      <c r="Q803" s="23">
        <v>30.29</v>
      </c>
      <c r="R803" s="23">
        <v>9.17</v>
      </c>
      <c r="S803" s="23">
        <v>35.25</v>
      </c>
      <c r="T803" s="23">
        <v>1.57</v>
      </c>
      <c r="U803" s="23">
        <v>0.38</v>
      </c>
    </row>
    <row r="804" spans="1:21" x14ac:dyDescent="0.3">
      <c r="A804" s="49"/>
      <c r="B804" s="50">
        <v>42965</v>
      </c>
      <c r="C804" s="70"/>
      <c r="D804" s="23">
        <v>-5.34</v>
      </c>
      <c r="E804" s="23">
        <v>1.18</v>
      </c>
      <c r="F804" s="23">
        <v>-7.81</v>
      </c>
      <c r="G804" s="23">
        <v>14.83</v>
      </c>
      <c r="H804" s="23">
        <v>-0.17</v>
      </c>
      <c r="I804" s="23">
        <v>11.07</v>
      </c>
      <c r="J804" s="23"/>
      <c r="K804" s="23"/>
      <c r="L804" s="52">
        <v>-0.81</v>
      </c>
      <c r="M804" s="52">
        <v>2.42</v>
      </c>
      <c r="N804" s="53">
        <v>0.8</v>
      </c>
      <c r="O804" s="52">
        <v>3.56</v>
      </c>
      <c r="P804" s="23">
        <v>4.57</v>
      </c>
      <c r="Q804" s="23">
        <v>30.29</v>
      </c>
      <c r="R804" s="23">
        <v>9.1300000000000008</v>
      </c>
      <c r="S804" s="23">
        <v>34.47</v>
      </c>
      <c r="T804" s="23">
        <v>1.51</v>
      </c>
      <c r="U804" s="23">
        <v>0.12</v>
      </c>
    </row>
    <row r="805" spans="1:21" x14ac:dyDescent="0.3">
      <c r="A805" s="49"/>
      <c r="B805" s="50">
        <v>42972</v>
      </c>
      <c r="C805" s="70"/>
      <c r="D805" s="23">
        <v>-5.46</v>
      </c>
      <c r="E805" s="23">
        <v>1.7</v>
      </c>
      <c r="F805" s="23">
        <v>-8.02</v>
      </c>
      <c r="G805" s="23">
        <v>14.87</v>
      </c>
      <c r="H805" s="23">
        <v>-0.38</v>
      </c>
      <c r="I805" s="23">
        <v>11</v>
      </c>
      <c r="J805" s="23"/>
      <c r="K805" s="23"/>
      <c r="L805" s="52">
        <v>-0.93</v>
      </c>
      <c r="M805" s="52">
        <v>2.61</v>
      </c>
      <c r="N805" s="53">
        <v>0.71</v>
      </c>
      <c r="O805" s="52">
        <v>3.79</v>
      </c>
      <c r="P805" s="23">
        <v>4.71</v>
      </c>
      <c r="Q805" s="23">
        <v>30.52</v>
      </c>
      <c r="R805" s="23">
        <v>9.15</v>
      </c>
      <c r="S805" s="23">
        <v>34.72</v>
      </c>
      <c r="T805" s="23">
        <v>1.59</v>
      </c>
      <c r="U805" s="23">
        <v>0.28999999999999998</v>
      </c>
    </row>
    <row r="806" spans="1:21" x14ac:dyDescent="0.3">
      <c r="A806" s="49"/>
      <c r="B806" s="50">
        <v>42979</v>
      </c>
      <c r="C806" s="70"/>
      <c r="D806" s="23">
        <v>-5.53</v>
      </c>
      <c r="E806" s="23">
        <v>1.89</v>
      </c>
      <c r="F806" s="23">
        <v>-8.11</v>
      </c>
      <c r="G806" s="23">
        <v>14.97</v>
      </c>
      <c r="H806" s="23">
        <v>-0.38</v>
      </c>
      <c r="I806" s="23">
        <v>11.15</v>
      </c>
      <c r="J806" s="23"/>
      <c r="K806" s="23"/>
      <c r="L806" s="52">
        <v>-0.94</v>
      </c>
      <c r="M806" s="52">
        <v>2.78</v>
      </c>
      <c r="N806" s="53">
        <v>0.59</v>
      </c>
      <c r="O806" s="52">
        <v>4.03</v>
      </c>
      <c r="P806" s="23">
        <v>4.79</v>
      </c>
      <c r="Q806" s="23">
        <v>30.29</v>
      </c>
      <c r="R806" s="23">
        <v>9.15</v>
      </c>
      <c r="S806" s="23">
        <v>35</v>
      </c>
      <c r="T806" s="23">
        <v>1.65</v>
      </c>
      <c r="U806" s="23">
        <v>0.4</v>
      </c>
    </row>
    <row r="807" spans="1:21" x14ac:dyDescent="0.3">
      <c r="A807" s="49"/>
      <c r="B807" s="50">
        <v>42985</v>
      </c>
      <c r="C807" s="70"/>
      <c r="D807" s="23">
        <v>-5.16</v>
      </c>
      <c r="E807" s="23">
        <v>1.22</v>
      </c>
      <c r="F807" s="23">
        <v>-8.0500000000000007</v>
      </c>
      <c r="G807" s="23">
        <v>14.37</v>
      </c>
      <c r="H807" s="23">
        <v>-0.37</v>
      </c>
      <c r="I807" s="23">
        <v>10.65</v>
      </c>
      <c r="J807" s="23"/>
      <c r="K807" s="23"/>
      <c r="L807" s="52">
        <v>-1.05</v>
      </c>
      <c r="M807" s="52">
        <v>2.17</v>
      </c>
      <c r="N807" s="53">
        <v>0.3</v>
      </c>
      <c r="O807" s="52">
        <v>3.31</v>
      </c>
      <c r="P807" s="23">
        <v>4.51</v>
      </c>
      <c r="Q807" s="23">
        <v>30.27</v>
      </c>
      <c r="R807" s="23">
        <v>9.07</v>
      </c>
      <c r="S807" s="23">
        <v>33.74</v>
      </c>
      <c r="T807" s="23">
        <v>1.47</v>
      </c>
      <c r="U807" s="23">
        <v>-0.21</v>
      </c>
    </row>
    <row r="808" spans="1:21" x14ac:dyDescent="0.3">
      <c r="A808" s="49"/>
      <c r="B808" s="50">
        <v>42992</v>
      </c>
      <c r="C808" s="70"/>
      <c r="D808" s="23">
        <v>-4.67</v>
      </c>
      <c r="E808" s="23">
        <v>0.63</v>
      </c>
      <c r="F808" s="23">
        <v>-7.97</v>
      </c>
      <c r="G808" s="23">
        <v>13.57</v>
      </c>
      <c r="H808" s="23">
        <v>-0.33</v>
      </c>
      <c r="I808" s="23">
        <v>9.99</v>
      </c>
      <c r="J808" s="23"/>
      <c r="K808" s="23"/>
      <c r="L808" s="52">
        <v>-1.02</v>
      </c>
      <c r="M808" s="52">
        <v>1.36</v>
      </c>
      <c r="N808" s="53">
        <v>-7.0000000000000007E-2</v>
      </c>
      <c r="O808" s="52">
        <v>2.06</v>
      </c>
      <c r="P808" s="23">
        <v>4.92</v>
      </c>
      <c r="Q808" s="23">
        <v>29.2</v>
      </c>
      <c r="R808" s="23">
        <v>8.09</v>
      </c>
      <c r="S808" s="23">
        <v>32.42</v>
      </c>
      <c r="T808" s="23">
        <v>1.24</v>
      </c>
      <c r="U808" s="23">
        <v>-0.85</v>
      </c>
    </row>
    <row r="809" spans="1:21" x14ac:dyDescent="0.3">
      <c r="A809" s="49"/>
      <c r="B809" s="50">
        <v>43000</v>
      </c>
      <c r="C809" s="70"/>
      <c r="D809" s="23">
        <v>-4.5199999999999996</v>
      </c>
      <c r="E809" s="23">
        <v>0.38</v>
      </c>
      <c r="F809" s="23">
        <v>-7.75</v>
      </c>
      <c r="G809" s="23">
        <v>13.33</v>
      </c>
      <c r="H809" s="23">
        <v>-0.32</v>
      </c>
      <c r="I809" s="23">
        <v>9.82</v>
      </c>
      <c r="J809" s="23"/>
      <c r="K809" s="23"/>
      <c r="L809" s="52">
        <v>-1</v>
      </c>
      <c r="M809" s="52">
        <v>1.26</v>
      </c>
      <c r="N809" s="53">
        <v>-0.05</v>
      </c>
      <c r="O809" s="52">
        <v>1.99</v>
      </c>
      <c r="P809" s="23">
        <v>4.7300000000000004</v>
      </c>
      <c r="Q809" s="23">
        <v>27.98</v>
      </c>
      <c r="R809" s="23">
        <v>8.57</v>
      </c>
      <c r="S809" s="23">
        <v>31.31</v>
      </c>
      <c r="T809" s="23">
        <v>1.2</v>
      </c>
      <c r="U809" s="23">
        <v>-0.94</v>
      </c>
    </row>
    <row r="810" spans="1:21" x14ac:dyDescent="0.3">
      <c r="A810" s="49"/>
      <c r="B810" s="50">
        <v>43007</v>
      </c>
      <c r="C810" s="70"/>
      <c r="D810" s="23">
        <v>-4.95</v>
      </c>
      <c r="E810" s="23">
        <v>0.55000000000000004</v>
      </c>
      <c r="F810" s="23">
        <v>-7.88</v>
      </c>
      <c r="G810" s="23">
        <v>13.51</v>
      </c>
      <c r="H810" s="23">
        <v>-0.13</v>
      </c>
      <c r="I810" s="23">
        <v>10.02</v>
      </c>
      <c r="J810" s="23"/>
      <c r="K810" s="23"/>
      <c r="L810" s="52">
        <v>-1.01</v>
      </c>
      <c r="M810" s="52">
        <v>1.54</v>
      </c>
      <c r="N810" s="53">
        <v>0.1</v>
      </c>
      <c r="O810" s="52">
        <v>2.2799999999999998</v>
      </c>
      <c r="P810" s="23">
        <v>4.54</v>
      </c>
      <c r="Q810" s="23">
        <v>28.65</v>
      </c>
      <c r="R810" s="23">
        <v>8.6300000000000008</v>
      </c>
      <c r="S810" s="23">
        <v>31.67</v>
      </c>
      <c r="T810" s="23">
        <v>1.32</v>
      </c>
      <c r="U810" s="23">
        <v>-0.82</v>
      </c>
    </row>
    <row r="811" spans="1:21" x14ac:dyDescent="0.3">
      <c r="A811" s="49"/>
      <c r="B811" s="50">
        <v>43014</v>
      </c>
      <c r="C811" s="70"/>
      <c r="D811" s="23">
        <v>-4.83</v>
      </c>
      <c r="E811" s="23">
        <v>0.72</v>
      </c>
      <c r="F811" s="23">
        <v>-7.86</v>
      </c>
      <c r="G811" s="23">
        <v>13.67</v>
      </c>
      <c r="H811" s="23">
        <v>-0.37</v>
      </c>
      <c r="I811" s="23">
        <v>10.19</v>
      </c>
      <c r="J811" s="23"/>
      <c r="K811" s="23"/>
      <c r="L811" s="52">
        <v>-0.95</v>
      </c>
      <c r="M811" s="52">
        <v>1.77</v>
      </c>
      <c r="N811" s="53">
        <v>0.26</v>
      </c>
      <c r="O811" s="52">
        <v>2.34</v>
      </c>
      <c r="P811" s="23">
        <v>4.43</v>
      </c>
      <c r="Q811" s="23">
        <v>28.57</v>
      </c>
      <c r="R811" s="23">
        <v>8.61</v>
      </c>
      <c r="S811" s="23">
        <v>32.049999999999997</v>
      </c>
      <c r="T811" s="23">
        <v>1.4</v>
      </c>
      <c r="U811" s="23">
        <v>-0.77</v>
      </c>
    </row>
    <row r="812" spans="1:21" x14ac:dyDescent="0.3">
      <c r="A812" s="49"/>
      <c r="B812" s="50">
        <v>43021</v>
      </c>
      <c r="C812" s="70"/>
      <c r="D812" s="23">
        <v>-4.68</v>
      </c>
      <c r="E812" s="23">
        <v>0.56999999999999995</v>
      </c>
      <c r="F812" s="23">
        <v>-7.91</v>
      </c>
      <c r="G812" s="23">
        <v>13.7</v>
      </c>
      <c r="H812" s="23">
        <v>-0.34</v>
      </c>
      <c r="I812" s="23">
        <v>10.27</v>
      </c>
      <c r="J812" s="23"/>
      <c r="K812" s="23"/>
      <c r="L812" s="52">
        <v>-1.22</v>
      </c>
      <c r="M812" s="52">
        <v>1.62</v>
      </c>
      <c r="N812" s="53">
        <v>-0.33</v>
      </c>
      <c r="O812" s="52">
        <v>2.35</v>
      </c>
      <c r="P812" s="23">
        <v>4.66</v>
      </c>
      <c r="Q812" s="23">
        <v>29.08</v>
      </c>
      <c r="R812" s="23">
        <v>8.6999999999999993</v>
      </c>
      <c r="S812" s="23">
        <v>32.36</v>
      </c>
      <c r="T812" s="23">
        <v>1.39</v>
      </c>
      <c r="U812" s="23">
        <v>-0.78</v>
      </c>
    </row>
    <row r="813" spans="1:21" x14ac:dyDescent="0.3">
      <c r="A813" s="49"/>
      <c r="B813" s="50">
        <v>43028</v>
      </c>
      <c r="C813" s="70"/>
      <c r="D813" s="23">
        <v>-5.0199999999999996</v>
      </c>
      <c r="E813" s="23">
        <v>1.17</v>
      </c>
      <c r="F813" s="23">
        <v>-8.0299999999999994</v>
      </c>
      <c r="G813" s="23">
        <v>14.11</v>
      </c>
      <c r="H813" s="23">
        <v>-0.38</v>
      </c>
      <c r="I813" s="23">
        <v>10.59</v>
      </c>
      <c r="J813" s="23"/>
      <c r="K813" s="23"/>
      <c r="L813" s="52">
        <v>-1.1599999999999999</v>
      </c>
      <c r="M813" s="52">
        <v>2.16</v>
      </c>
      <c r="N813" s="53">
        <v>-0.3</v>
      </c>
      <c r="O813" s="52">
        <v>2.66</v>
      </c>
      <c r="P813" s="23">
        <v>4.5</v>
      </c>
      <c r="Q813" s="23">
        <v>29.46</v>
      </c>
      <c r="R813" s="23">
        <v>8.75</v>
      </c>
      <c r="S813" s="23">
        <v>33.299999999999997</v>
      </c>
      <c r="T813" s="23">
        <v>1.49</v>
      </c>
      <c r="U813" s="23">
        <v>-0.36</v>
      </c>
    </row>
    <row r="814" spans="1:21" x14ac:dyDescent="0.3">
      <c r="A814" s="49"/>
      <c r="B814" s="50">
        <v>43033</v>
      </c>
      <c r="C814" s="70"/>
      <c r="D814" s="72">
        <v>-5.0999999999999996</v>
      </c>
      <c r="E814" s="72">
        <v>1.19</v>
      </c>
      <c r="F814" s="72">
        <v>-8.06</v>
      </c>
      <c r="G814" s="72">
        <v>13.69</v>
      </c>
      <c r="H814" s="72">
        <v>-0.4</v>
      </c>
      <c r="I814" s="72">
        <v>10.73</v>
      </c>
      <c r="J814" s="23"/>
      <c r="K814" s="23"/>
      <c r="L814" s="73">
        <v>-1.1399999999999999</v>
      </c>
      <c r="M814" s="73">
        <v>2.34</v>
      </c>
      <c r="N814" s="53">
        <v>-0.24</v>
      </c>
      <c r="O814" s="73">
        <v>3.02</v>
      </c>
      <c r="P814" s="72">
        <v>4.25</v>
      </c>
      <c r="Q814" s="72">
        <v>29.9</v>
      </c>
      <c r="R814" s="72">
        <v>8.81</v>
      </c>
      <c r="S814" s="72">
        <v>33.729999999999997</v>
      </c>
      <c r="T814" s="72">
        <v>1.61</v>
      </c>
      <c r="U814" s="72">
        <v>-0.2</v>
      </c>
    </row>
    <row r="815" spans="1:21" x14ac:dyDescent="0.3">
      <c r="A815" s="49"/>
      <c r="B815" s="50">
        <v>43046</v>
      </c>
      <c r="C815" s="70"/>
      <c r="D815" s="72">
        <v>-5.19</v>
      </c>
      <c r="E815" s="72">
        <v>1.23</v>
      </c>
      <c r="F815" s="72">
        <v>-7.98</v>
      </c>
      <c r="G815" s="72">
        <v>14.03</v>
      </c>
      <c r="H815" s="72">
        <v>-0.41</v>
      </c>
      <c r="I815" s="72">
        <v>10.85</v>
      </c>
      <c r="J815" s="23"/>
      <c r="K815" s="23"/>
      <c r="L815" s="73">
        <v>-1.08</v>
      </c>
      <c r="M815" s="73">
        <v>2.54</v>
      </c>
      <c r="N815" s="53">
        <v>0.49</v>
      </c>
      <c r="O815" s="73">
        <v>3.83</v>
      </c>
      <c r="P815" s="72">
        <v>4.5</v>
      </c>
      <c r="Q815" s="72">
        <v>29.72</v>
      </c>
      <c r="R815" s="72">
        <v>8.9499999999999993</v>
      </c>
      <c r="S815" s="72">
        <v>34.049999999999997</v>
      </c>
      <c r="T815" s="72">
        <v>1.62</v>
      </c>
      <c r="U815" s="72">
        <v>-0.1</v>
      </c>
    </row>
    <row r="816" spans="1:21" x14ac:dyDescent="0.3">
      <c r="A816" s="49"/>
      <c r="B816" s="50">
        <v>43056</v>
      </c>
      <c r="C816" s="70"/>
      <c r="D816" s="72">
        <v>-5.21</v>
      </c>
      <c r="E816" s="72">
        <v>1.43</v>
      </c>
      <c r="F816" s="72">
        <v>-7.98</v>
      </c>
      <c r="G816" s="72">
        <v>14.02</v>
      </c>
      <c r="H816" s="72">
        <v>-0.03</v>
      </c>
      <c r="I816" s="72">
        <v>10.8</v>
      </c>
      <c r="J816" s="23"/>
      <c r="K816" s="23"/>
      <c r="L816" s="73">
        <v>-1.3</v>
      </c>
      <c r="M816" s="73">
        <v>2.5</v>
      </c>
      <c r="N816" s="53">
        <v>0.18</v>
      </c>
      <c r="O816" s="73">
        <v>3.82</v>
      </c>
      <c r="P816" s="72">
        <v>4.33</v>
      </c>
      <c r="Q816" s="72">
        <v>30.15</v>
      </c>
      <c r="R816" s="72">
        <v>8.8000000000000007</v>
      </c>
      <c r="S816" s="72">
        <v>33.97</v>
      </c>
      <c r="T816" s="72">
        <v>1.68</v>
      </c>
      <c r="U816" s="72">
        <v>-0.09</v>
      </c>
    </row>
    <row r="817" spans="1:21" x14ac:dyDescent="0.3">
      <c r="A817" s="49"/>
      <c r="B817" s="50">
        <v>43064</v>
      </c>
      <c r="C817" s="70"/>
      <c r="D817" s="72">
        <v>-5.36</v>
      </c>
      <c r="E817" s="72">
        <v>1.45</v>
      </c>
      <c r="F817" s="72">
        <v>-8.19</v>
      </c>
      <c r="G817" s="72">
        <v>13.83</v>
      </c>
      <c r="H817" s="72">
        <v>-0.01</v>
      </c>
      <c r="I817" s="72">
        <v>11.01</v>
      </c>
      <c r="J817" s="23"/>
      <c r="K817" s="23"/>
      <c r="L817" s="73">
        <v>-1.05</v>
      </c>
      <c r="M817" s="73">
        <v>2.56</v>
      </c>
      <c r="N817" s="53">
        <v>0.3</v>
      </c>
      <c r="O817" s="73">
        <v>3.98</v>
      </c>
      <c r="P817" s="72">
        <v>4.3600000000000003</v>
      </c>
      <c r="Q817" s="72">
        <v>30.08</v>
      </c>
      <c r="R817" s="72">
        <v>8.8800000000000008</v>
      </c>
      <c r="S817" s="72">
        <v>34.130000000000003</v>
      </c>
      <c r="T817" s="72">
        <v>1.79</v>
      </c>
      <c r="U817" s="72">
        <v>-7.0000000000000007E-2</v>
      </c>
    </row>
    <row r="818" spans="1:21" x14ac:dyDescent="0.3">
      <c r="A818" s="49"/>
      <c r="B818" s="50">
        <v>43076</v>
      </c>
      <c r="C818" s="70"/>
      <c r="D818" s="72">
        <v>-5.37</v>
      </c>
      <c r="E818" s="72">
        <v>1.24</v>
      </c>
      <c r="F818" s="72">
        <v>-8.41</v>
      </c>
      <c r="G818" s="72">
        <v>13.65</v>
      </c>
      <c r="H818" s="72">
        <v>-0.08</v>
      </c>
      <c r="I818" s="72">
        <v>11.14</v>
      </c>
      <c r="J818" s="23"/>
      <c r="K818" s="23"/>
      <c r="L818" s="73">
        <v>-0.84</v>
      </c>
      <c r="M818" s="73">
        <v>2.6</v>
      </c>
      <c r="N818" s="53">
        <v>0.7</v>
      </c>
      <c r="O818" s="73">
        <v>4.0599999999999996</v>
      </c>
      <c r="P818" s="72">
        <v>4.3899999999999997</v>
      </c>
      <c r="Q818" s="72">
        <v>29.82</v>
      </c>
      <c r="R818" s="72">
        <v>9</v>
      </c>
      <c r="S818" s="72">
        <v>34.47</v>
      </c>
      <c r="T818" s="72">
        <v>1.8</v>
      </c>
      <c r="U818" s="72">
        <v>-0.01</v>
      </c>
    </row>
    <row r="819" spans="1:21" x14ac:dyDescent="0.3">
      <c r="A819" s="49"/>
      <c r="B819" s="50">
        <v>43085</v>
      </c>
      <c r="C819" s="70"/>
      <c r="D819" s="72">
        <v>-5.28</v>
      </c>
      <c r="E819" s="72">
        <v>1.1100000000000001</v>
      </c>
      <c r="F819" s="72">
        <v>-8.6300000000000008</v>
      </c>
      <c r="G819" s="72">
        <v>13.46</v>
      </c>
      <c r="H819" s="72">
        <v>-0.09</v>
      </c>
      <c r="I819" s="72">
        <v>11.19</v>
      </c>
      <c r="J819" s="23"/>
      <c r="K819" s="23"/>
      <c r="L819" s="73">
        <v>-0.7</v>
      </c>
      <c r="M819" s="73">
        <v>2.5099999999999998</v>
      </c>
      <c r="N819" s="53">
        <v>0.87</v>
      </c>
      <c r="O819" s="73">
        <v>4.12</v>
      </c>
      <c r="P819" s="72">
        <v>4.1900000000000004</v>
      </c>
      <c r="Q819" s="72">
        <v>29.93</v>
      </c>
      <c r="R819" s="72">
        <v>8.9499999999999993</v>
      </c>
      <c r="S819" s="72">
        <v>34.479999999999997</v>
      </c>
      <c r="T819" s="72">
        <v>1.82</v>
      </c>
      <c r="U819" s="72">
        <v>-0.03</v>
      </c>
    </row>
    <row r="820" spans="1:21" x14ac:dyDescent="0.3">
      <c r="A820" s="49"/>
      <c r="B820" s="50">
        <v>43095</v>
      </c>
      <c r="C820" s="70"/>
      <c r="D820" s="72">
        <v>-5.49</v>
      </c>
      <c r="E820" s="72">
        <v>1.17</v>
      </c>
      <c r="F820" s="72">
        <v>-8.67</v>
      </c>
      <c r="G820" s="72">
        <v>14.2</v>
      </c>
      <c r="H820" s="72">
        <v>-0.26</v>
      </c>
      <c r="I820" s="72">
        <v>10.88</v>
      </c>
      <c r="J820" s="23"/>
      <c r="K820" s="23"/>
      <c r="L820" s="73">
        <v>-0.6</v>
      </c>
      <c r="M820" s="73">
        <v>2.13</v>
      </c>
      <c r="N820" s="53">
        <v>0.69</v>
      </c>
      <c r="O820" s="73">
        <v>3.28</v>
      </c>
      <c r="P820" s="72">
        <v>4.1500000000000004</v>
      </c>
      <c r="Q820" s="72">
        <v>29.93</v>
      </c>
      <c r="R820" s="72">
        <v>8.73</v>
      </c>
      <c r="S820" s="72">
        <v>34.49</v>
      </c>
      <c r="T820" s="72">
        <v>1.88</v>
      </c>
      <c r="U820" s="72">
        <v>0.14000000000000001</v>
      </c>
    </row>
    <row r="821" spans="1:21" x14ac:dyDescent="0.3">
      <c r="A821" s="49"/>
      <c r="B821" s="50">
        <v>43105</v>
      </c>
      <c r="C821" s="70"/>
      <c r="D821" s="72">
        <v>-5.49</v>
      </c>
      <c r="E821" s="72">
        <v>1.27</v>
      </c>
      <c r="F821" s="72">
        <v>-8.7100000000000009</v>
      </c>
      <c r="G821" s="72">
        <v>14.95</v>
      </c>
      <c r="H821" s="72">
        <v>-0.24</v>
      </c>
      <c r="I821" s="72">
        <v>11.28</v>
      </c>
      <c r="J821" s="23"/>
      <c r="K821" s="23"/>
      <c r="L821" s="73">
        <v>-0.4</v>
      </c>
      <c r="M821" s="73">
        <v>2.39</v>
      </c>
      <c r="N821" s="53">
        <v>0.53</v>
      </c>
      <c r="O821" s="73">
        <v>4.0599999999999996</v>
      </c>
      <c r="P821" s="72">
        <v>4.41</v>
      </c>
      <c r="Q821" s="72">
        <v>29.97</v>
      </c>
      <c r="R821" s="72">
        <v>9.1300000000000008</v>
      </c>
      <c r="S821" s="72">
        <v>34.909999999999997</v>
      </c>
      <c r="T821" s="72">
        <v>2.04</v>
      </c>
      <c r="U821" s="72">
        <v>0.25</v>
      </c>
    </row>
    <row r="822" spans="1:21" x14ac:dyDescent="0.3">
      <c r="A822" s="49"/>
      <c r="B822" s="50">
        <v>43115</v>
      </c>
      <c r="C822" s="70"/>
      <c r="D822" s="72">
        <v>-5.45</v>
      </c>
      <c r="E822" s="72">
        <v>1.31</v>
      </c>
      <c r="F822" s="72">
        <v>-8.8699999999999992</v>
      </c>
      <c r="G822" s="72">
        <v>15.01</v>
      </c>
      <c r="H822" s="72">
        <v>-0.26</v>
      </c>
      <c r="I822" s="72">
        <v>11.14</v>
      </c>
      <c r="J822" s="23"/>
      <c r="K822" s="23"/>
      <c r="L822" s="73">
        <v>-0.14000000000000001</v>
      </c>
      <c r="M822" s="73">
        <v>2.16</v>
      </c>
      <c r="N822" s="53">
        <v>0.88</v>
      </c>
      <c r="O822" s="73">
        <v>3.76</v>
      </c>
      <c r="P822" s="72">
        <v>4.25</v>
      </c>
      <c r="Q822" s="72">
        <v>29.82</v>
      </c>
      <c r="R822" s="72">
        <v>8.43</v>
      </c>
      <c r="S822" s="72">
        <v>34.79</v>
      </c>
      <c r="T822" s="72">
        <v>2.04</v>
      </c>
      <c r="U822" s="72">
        <v>0.24</v>
      </c>
    </row>
    <row r="823" spans="1:21" x14ac:dyDescent="0.3">
      <c r="A823" s="49"/>
      <c r="B823" s="50">
        <v>43125</v>
      </c>
      <c r="C823" s="70"/>
      <c r="D823" s="72">
        <v>-5.53</v>
      </c>
      <c r="E823" s="72">
        <v>1.44</v>
      </c>
      <c r="F823" s="72">
        <v>-9.48</v>
      </c>
      <c r="G823" s="72">
        <v>15.07</v>
      </c>
      <c r="H823" s="72">
        <v>-0.23</v>
      </c>
      <c r="I823" s="72">
        <v>11.26</v>
      </c>
      <c r="J823" s="23"/>
      <c r="K823" s="23"/>
      <c r="L823" s="73">
        <v>-0.72</v>
      </c>
      <c r="M823" s="73">
        <v>2.76</v>
      </c>
      <c r="N823" s="53">
        <v>0.34</v>
      </c>
      <c r="O823" s="73">
        <v>4.62</v>
      </c>
      <c r="P823" s="72">
        <v>4.08</v>
      </c>
      <c r="Q823" s="72">
        <v>29.67</v>
      </c>
      <c r="R823" s="72">
        <v>9.0399999999999991</v>
      </c>
      <c r="S823" s="72">
        <v>34.630000000000003</v>
      </c>
      <c r="T823" s="72">
        <v>1.99</v>
      </c>
      <c r="U823" s="72">
        <v>0.21</v>
      </c>
    </row>
    <row r="824" spans="1:21" x14ac:dyDescent="0.3">
      <c r="A824" s="49"/>
      <c r="B824" s="50">
        <v>43137</v>
      </c>
      <c r="C824" s="70"/>
      <c r="D824" s="72">
        <v>-5.44</v>
      </c>
      <c r="E824" s="72">
        <v>1.2</v>
      </c>
      <c r="F824" s="72">
        <v>-9.1999999999999993</v>
      </c>
      <c r="G824" s="72">
        <v>15.13</v>
      </c>
      <c r="H824" s="72">
        <v>-0.32</v>
      </c>
      <c r="I824" s="72">
        <v>10.85</v>
      </c>
      <c r="J824" s="23"/>
      <c r="K824" s="23"/>
      <c r="L824" s="73">
        <v>-0.8</v>
      </c>
      <c r="M824" s="73">
        <v>2.0499999999999998</v>
      </c>
      <c r="N824" s="53">
        <v>-0.14000000000000001</v>
      </c>
      <c r="O824" s="73">
        <v>3.48</v>
      </c>
      <c r="P824" s="72">
        <v>3.91</v>
      </c>
      <c r="Q824" s="72">
        <v>29.52</v>
      </c>
      <c r="R824" s="72">
        <v>8.25</v>
      </c>
      <c r="S824" s="72">
        <v>34.64</v>
      </c>
      <c r="T824" s="72">
        <v>2</v>
      </c>
      <c r="U824" s="72">
        <v>0.06</v>
      </c>
    </row>
    <row r="825" spans="1:21" x14ac:dyDescent="0.3">
      <c r="A825" s="49"/>
      <c r="B825" s="50">
        <v>43145</v>
      </c>
      <c r="C825" s="70"/>
      <c r="D825" s="72">
        <v>-5.29</v>
      </c>
      <c r="E825" s="72">
        <v>1.1100000000000001</v>
      </c>
      <c r="F825" s="72">
        <v>-8.6</v>
      </c>
      <c r="G825" s="72">
        <v>15.01</v>
      </c>
      <c r="H825" s="72">
        <v>-0.31</v>
      </c>
      <c r="I825" s="72">
        <v>10.85</v>
      </c>
      <c r="J825" s="23"/>
      <c r="K825" s="23"/>
      <c r="L825" s="73">
        <v>-0.62</v>
      </c>
      <c r="M825" s="73">
        <v>2.0099999999999998</v>
      </c>
      <c r="N825" s="53">
        <v>0.48</v>
      </c>
      <c r="O825" s="73">
        <v>3.69</v>
      </c>
      <c r="P825" s="72">
        <v>3.74</v>
      </c>
      <c r="Q825" s="72">
        <v>29.36</v>
      </c>
      <c r="R825" s="72">
        <v>9.07</v>
      </c>
      <c r="S825" s="72">
        <v>34.409999999999997</v>
      </c>
      <c r="T825" s="72">
        <v>2</v>
      </c>
      <c r="U825" s="72">
        <v>0.06</v>
      </c>
    </row>
    <row r="826" spans="1:21" x14ac:dyDescent="0.3">
      <c r="A826" s="49"/>
      <c r="B826" s="50">
        <v>43157</v>
      </c>
      <c r="C826" s="70"/>
      <c r="D826" s="72">
        <v>-5.14</v>
      </c>
      <c r="E826" s="72">
        <v>1</v>
      </c>
      <c r="F826" s="72">
        <v>-8.85</v>
      </c>
      <c r="G826" s="72">
        <v>14.78</v>
      </c>
      <c r="H826" s="72">
        <v>-0.24</v>
      </c>
      <c r="I826" s="72">
        <v>10.95</v>
      </c>
      <c r="J826" s="23"/>
      <c r="K826" s="23"/>
      <c r="L826" s="73">
        <v>-0.49</v>
      </c>
      <c r="M826" s="73">
        <v>2.2999999999999998</v>
      </c>
      <c r="N826" s="53">
        <v>0.32</v>
      </c>
      <c r="O826" s="73">
        <v>3.94</v>
      </c>
      <c r="P826" s="72">
        <v>3.83</v>
      </c>
      <c r="Q826" s="72">
        <v>29.42</v>
      </c>
      <c r="R826" s="72">
        <v>9.0299999999999994</v>
      </c>
      <c r="S826" s="72">
        <v>34.159999999999997</v>
      </c>
      <c r="T826" s="72">
        <v>1.84</v>
      </c>
      <c r="U826" s="72">
        <v>-0.09</v>
      </c>
    </row>
    <row r="827" spans="1:21" x14ac:dyDescent="0.3">
      <c r="A827" s="49"/>
      <c r="B827" s="50">
        <v>43165</v>
      </c>
      <c r="C827" s="70"/>
      <c r="D827" s="72">
        <v>-4.9800000000000004</v>
      </c>
      <c r="E827" s="72">
        <v>0.9</v>
      </c>
      <c r="F827" s="72">
        <v>-9.1</v>
      </c>
      <c r="G827" s="72">
        <v>14.56</v>
      </c>
      <c r="H827" s="72">
        <v>-0.24</v>
      </c>
      <c r="I827" s="72">
        <v>10.85</v>
      </c>
      <c r="J827" s="23"/>
      <c r="K827" s="23"/>
      <c r="L827" s="73">
        <v>-0.87</v>
      </c>
      <c r="M827" s="73">
        <v>2.4700000000000002</v>
      </c>
      <c r="N827" s="53">
        <v>-0.25</v>
      </c>
      <c r="O827" s="73">
        <v>4.6900000000000004</v>
      </c>
      <c r="P827" s="72">
        <v>3.91</v>
      </c>
      <c r="Q827" s="72">
        <v>29.47</v>
      </c>
      <c r="R827" s="72">
        <v>8.91</v>
      </c>
      <c r="S827" s="72">
        <v>33.82</v>
      </c>
      <c r="T827" s="72">
        <v>1.73</v>
      </c>
      <c r="U827" s="72">
        <v>-0.12</v>
      </c>
    </row>
    <row r="828" spans="1:21" x14ac:dyDescent="0.3">
      <c r="A828" s="49"/>
      <c r="B828" s="50">
        <v>43175</v>
      </c>
      <c r="C828" s="70"/>
      <c r="D828" s="72">
        <v>-4.92</v>
      </c>
      <c r="E828" s="72">
        <v>0.99</v>
      </c>
      <c r="F828" s="72">
        <v>-9.35</v>
      </c>
      <c r="G828" s="72">
        <v>14.34</v>
      </c>
      <c r="H828" s="72">
        <v>-0.23</v>
      </c>
      <c r="I828" s="72">
        <v>10.92</v>
      </c>
      <c r="J828" s="23"/>
      <c r="K828" s="23"/>
      <c r="L828" s="73">
        <v>-0.54</v>
      </c>
      <c r="M828" s="73">
        <v>2.08</v>
      </c>
      <c r="N828" s="53">
        <v>0.77</v>
      </c>
      <c r="O828" s="73">
        <v>3.38</v>
      </c>
      <c r="P828" s="72">
        <v>4</v>
      </c>
      <c r="Q828" s="72">
        <v>29.52</v>
      </c>
      <c r="R828" s="72">
        <v>8.86</v>
      </c>
      <c r="S828" s="72">
        <v>33.6</v>
      </c>
      <c r="T828" s="72">
        <v>1.72</v>
      </c>
      <c r="U828" s="72">
        <v>-0.15</v>
      </c>
    </row>
    <row r="829" spans="1:21" x14ac:dyDescent="0.3">
      <c r="A829" s="49"/>
      <c r="B829" s="50">
        <v>43185</v>
      </c>
      <c r="C829" s="70"/>
      <c r="D829" s="72">
        <v>-4.9800000000000004</v>
      </c>
      <c r="E829" s="72">
        <v>1.2</v>
      </c>
      <c r="F829" s="72">
        <v>-9.61</v>
      </c>
      <c r="G829" s="72">
        <v>14.12</v>
      </c>
      <c r="H829" s="72">
        <v>-0.22</v>
      </c>
      <c r="I829" s="72">
        <v>10.78</v>
      </c>
      <c r="J829" s="23"/>
      <c r="K829" s="23"/>
      <c r="L829" s="73">
        <v>-0.87</v>
      </c>
      <c r="M829" s="73">
        <v>2.37</v>
      </c>
      <c r="N829" s="53">
        <v>0.37</v>
      </c>
      <c r="O829" s="73">
        <v>3.42</v>
      </c>
      <c r="P829" s="72">
        <v>4.09</v>
      </c>
      <c r="Q829" s="72">
        <v>29.57</v>
      </c>
      <c r="R829" s="72">
        <v>8.7899999999999991</v>
      </c>
      <c r="S829" s="72">
        <v>33.659999999999997</v>
      </c>
      <c r="T829" s="72">
        <v>1.55</v>
      </c>
      <c r="U829" s="72">
        <v>-0.23</v>
      </c>
    </row>
    <row r="830" spans="1:21" x14ac:dyDescent="0.3">
      <c r="A830" s="49"/>
      <c r="B830" s="50">
        <v>43196</v>
      </c>
      <c r="C830" s="70"/>
      <c r="D830" s="72">
        <v>-4.9400000000000004</v>
      </c>
      <c r="E830" s="72">
        <v>1.05</v>
      </c>
      <c r="F830" s="72">
        <v>-8.85</v>
      </c>
      <c r="G830" s="72">
        <v>14.78</v>
      </c>
      <c r="H830" s="72">
        <v>-0.55000000000000004</v>
      </c>
      <c r="I830" s="72">
        <v>10.87</v>
      </c>
      <c r="J830" s="23"/>
      <c r="K830" s="23"/>
      <c r="L830" s="73">
        <v>-0.84</v>
      </c>
      <c r="M830" s="73">
        <v>2.2200000000000002</v>
      </c>
      <c r="N830" s="53">
        <v>0.43</v>
      </c>
      <c r="O830" s="73">
        <v>3.64</v>
      </c>
      <c r="P830" s="72">
        <v>4.17</v>
      </c>
      <c r="Q830" s="72">
        <v>29.62</v>
      </c>
      <c r="R830" s="72">
        <v>8.85</v>
      </c>
      <c r="S830" s="72">
        <v>33.380000000000003</v>
      </c>
      <c r="T830" s="72">
        <v>1.48</v>
      </c>
      <c r="U830" s="72">
        <v>-0.23</v>
      </c>
    </row>
    <row r="831" spans="1:21" x14ac:dyDescent="0.3">
      <c r="A831" s="49"/>
      <c r="B831" s="50">
        <v>43207</v>
      </c>
      <c r="C831" s="70"/>
      <c r="D831" s="72">
        <v>-4.76</v>
      </c>
      <c r="E831" s="72">
        <v>0.98</v>
      </c>
      <c r="F831" s="72">
        <v>-8.5399999999999991</v>
      </c>
      <c r="G831" s="72">
        <v>14.97</v>
      </c>
      <c r="H831" s="72">
        <v>-0.16</v>
      </c>
      <c r="I831" s="72">
        <v>10.57</v>
      </c>
      <c r="J831" s="23"/>
      <c r="K831" s="23"/>
      <c r="L831" s="73">
        <v>-1.45</v>
      </c>
      <c r="M831" s="73">
        <v>2.17</v>
      </c>
      <c r="N831" s="53">
        <v>-0.06</v>
      </c>
      <c r="O831" s="73">
        <v>3.74</v>
      </c>
      <c r="P831" s="72">
        <v>4.26</v>
      </c>
      <c r="Q831" s="72">
        <v>29.68</v>
      </c>
      <c r="R831" s="72">
        <v>8.82</v>
      </c>
      <c r="S831" s="72">
        <v>33.49</v>
      </c>
      <c r="T831" s="72">
        <v>1.34</v>
      </c>
      <c r="U831" s="72">
        <v>-0.3</v>
      </c>
    </row>
    <row r="832" spans="1:21" x14ac:dyDescent="0.3">
      <c r="A832" s="49"/>
      <c r="B832" s="50">
        <v>43216</v>
      </c>
      <c r="C832" s="70"/>
      <c r="D832" s="72">
        <v>-4.76</v>
      </c>
      <c r="E832" s="72">
        <v>1.01</v>
      </c>
      <c r="F832" s="72">
        <v>-8.58</v>
      </c>
      <c r="G832" s="72">
        <v>15.15</v>
      </c>
      <c r="H832" s="72">
        <v>-0.17</v>
      </c>
      <c r="I832" s="72">
        <v>10.27</v>
      </c>
      <c r="J832" s="23"/>
      <c r="K832" s="23"/>
      <c r="L832" s="73">
        <v>-0.64</v>
      </c>
      <c r="M832" s="73">
        <v>2.0499999999999998</v>
      </c>
      <c r="N832" s="53">
        <v>0.43</v>
      </c>
      <c r="O832" s="73">
        <v>3.55</v>
      </c>
      <c r="P832" s="72">
        <v>4.3499999999999996</v>
      </c>
      <c r="Q832" s="72">
        <v>29.73</v>
      </c>
      <c r="R832" s="72">
        <v>8.82</v>
      </c>
      <c r="S832" s="72">
        <v>33.200000000000003</v>
      </c>
      <c r="T832" s="72">
        <v>1.93</v>
      </c>
      <c r="U832" s="72">
        <v>0.63</v>
      </c>
    </row>
    <row r="833" spans="1:21" x14ac:dyDescent="0.3">
      <c r="A833" s="49"/>
      <c r="B833" s="50">
        <v>43225</v>
      </c>
      <c r="C833" s="70"/>
      <c r="D833" s="72">
        <v>-4.8099999999999996</v>
      </c>
      <c r="E833" s="72">
        <v>0.96</v>
      </c>
      <c r="F833" s="72">
        <v>-8.61</v>
      </c>
      <c r="G833" s="72">
        <v>15.33</v>
      </c>
      <c r="H833" s="72">
        <v>-0.17</v>
      </c>
      <c r="I833" s="72">
        <v>10.27</v>
      </c>
      <c r="J833" s="23"/>
      <c r="K833" s="23"/>
      <c r="L833" s="73">
        <v>-1.1200000000000001</v>
      </c>
      <c r="M833" s="73">
        <v>2.1800000000000002</v>
      </c>
      <c r="N833" s="53">
        <v>-0.79</v>
      </c>
      <c r="O833" s="73">
        <v>2.98</v>
      </c>
      <c r="P833" s="72">
        <v>4.43</v>
      </c>
      <c r="Q833" s="72">
        <v>29.78</v>
      </c>
      <c r="R833" s="72">
        <v>8.6999999999999993</v>
      </c>
      <c r="S833" s="72">
        <v>33.26</v>
      </c>
      <c r="T833" s="72">
        <v>1.87</v>
      </c>
      <c r="U833" s="72">
        <v>0.62</v>
      </c>
    </row>
    <row r="834" spans="1:21" x14ac:dyDescent="0.3">
      <c r="A834" s="49"/>
      <c r="B834" s="50">
        <v>43236</v>
      </c>
      <c r="C834" s="70"/>
      <c r="D834" s="72">
        <v>-4.99</v>
      </c>
      <c r="E834" s="72">
        <v>1.1200000000000001</v>
      </c>
      <c r="F834" s="72">
        <v>-8.65</v>
      </c>
      <c r="G834" s="72">
        <v>15.01</v>
      </c>
      <c r="H834" s="72">
        <v>-0.19</v>
      </c>
      <c r="I834" s="72">
        <v>10.47</v>
      </c>
      <c r="J834" s="23"/>
      <c r="K834" s="23"/>
      <c r="L834" s="73">
        <v>-1.3</v>
      </c>
      <c r="M834" s="73">
        <v>2.35</v>
      </c>
      <c r="N834" s="53">
        <v>-0.3</v>
      </c>
      <c r="O834" s="73">
        <v>3.41</v>
      </c>
      <c r="P834" s="72">
        <v>4.21</v>
      </c>
      <c r="Q834" s="72">
        <v>29.76</v>
      </c>
      <c r="R834" s="72">
        <v>8.61</v>
      </c>
      <c r="S834" s="72">
        <v>33.340000000000003</v>
      </c>
      <c r="T834" s="72">
        <v>1.21</v>
      </c>
      <c r="U834" s="72">
        <v>-0.28999999999999998</v>
      </c>
    </row>
    <row r="835" spans="1:21" x14ac:dyDescent="0.3">
      <c r="A835" s="49"/>
      <c r="B835" s="50">
        <v>43246</v>
      </c>
      <c r="C835" s="70"/>
      <c r="D835" s="72">
        <v>-4.6500000000000004</v>
      </c>
      <c r="E835" s="72">
        <v>1.0900000000000001</v>
      </c>
      <c r="F835" s="72">
        <v>-8.68</v>
      </c>
      <c r="G835" s="72">
        <v>15.22</v>
      </c>
      <c r="H835" s="72">
        <v>-0.23</v>
      </c>
      <c r="I835" s="72">
        <v>10.48</v>
      </c>
      <c r="J835" s="23"/>
      <c r="K835" s="23"/>
      <c r="L835" s="73">
        <v>-1.43</v>
      </c>
      <c r="M835" s="73">
        <v>1.83</v>
      </c>
      <c r="N835" s="53">
        <v>-0.23</v>
      </c>
      <c r="O835" s="73">
        <v>3.67</v>
      </c>
      <c r="P835" s="72">
        <v>3.99</v>
      </c>
      <c r="Q835" s="72">
        <v>29.74</v>
      </c>
      <c r="R835" s="72">
        <v>8.7100000000000009</v>
      </c>
      <c r="S835" s="72">
        <v>33.14</v>
      </c>
      <c r="T835" s="72">
        <v>1.08</v>
      </c>
      <c r="U835" s="72">
        <v>0.05</v>
      </c>
    </row>
    <row r="836" spans="1:21" x14ac:dyDescent="0.3">
      <c r="A836" s="70"/>
      <c r="B836" s="58">
        <v>43258</v>
      </c>
      <c r="C836" s="74">
        <v>138.6</v>
      </c>
      <c r="D836" s="72">
        <v>-4.74</v>
      </c>
      <c r="E836" s="72">
        <v>1.1000000000000001</v>
      </c>
      <c r="F836" s="72">
        <v>-8.7200000000000006</v>
      </c>
      <c r="G836" s="72">
        <v>15.12</v>
      </c>
      <c r="H836" s="72">
        <v>-0.17</v>
      </c>
      <c r="I836" s="72">
        <v>10.23</v>
      </c>
      <c r="J836" s="22">
        <v>0</v>
      </c>
      <c r="K836" s="22">
        <v>0</v>
      </c>
      <c r="L836" s="73">
        <v>-1.42</v>
      </c>
      <c r="M836" s="73">
        <v>1.63</v>
      </c>
      <c r="N836" s="53">
        <v>-0.3</v>
      </c>
      <c r="O836" s="73">
        <v>3.41</v>
      </c>
      <c r="P836" s="72">
        <v>3.77</v>
      </c>
      <c r="Q836" s="72">
        <v>29.72</v>
      </c>
      <c r="R836" s="72">
        <v>8.75</v>
      </c>
      <c r="S836" s="72">
        <v>32.659999999999997</v>
      </c>
      <c r="T836" s="72">
        <v>1.3</v>
      </c>
      <c r="U836" s="72">
        <v>-0.42</v>
      </c>
    </row>
    <row r="837" spans="1:21" x14ac:dyDescent="0.3">
      <c r="A837" s="70"/>
      <c r="B837" s="50">
        <v>43262</v>
      </c>
      <c r="C837" s="75">
        <v>141.9</v>
      </c>
      <c r="D837" s="72">
        <v>-5.05</v>
      </c>
      <c r="E837" s="72">
        <v>1.37</v>
      </c>
      <c r="F837" s="72">
        <v>-8.67</v>
      </c>
      <c r="G837" s="72">
        <v>15.24</v>
      </c>
      <c r="H837" s="72">
        <v>-0.21</v>
      </c>
      <c r="I837" s="72">
        <v>10.39</v>
      </c>
      <c r="J837" s="22">
        <v>-0.04</v>
      </c>
      <c r="K837" s="22">
        <v>0.33</v>
      </c>
      <c r="L837" s="73"/>
      <c r="M837" s="73"/>
      <c r="N837" s="53"/>
      <c r="O837" s="73"/>
      <c r="P837" s="72">
        <v>4.08</v>
      </c>
      <c r="Q837" s="72">
        <v>29.77</v>
      </c>
      <c r="R837" s="72">
        <v>8.6300000000000008</v>
      </c>
      <c r="S837" s="72">
        <v>33.17</v>
      </c>
      <c r="T837" s="72">
        <v>1.44</v>
      </c>
      <c r="U837" s="72">
        <v>-0.26</v>
      </c>
    </row>
    <row r="838" spans="1:21" x14ac:dyDescent="0.3">
      <c r="A838" s="70"/>
      <c r="B838" s="50">
        <v>43263</v>
      </c>
      <c r="C838" s="75">
        <v>142.22</v>
      </c>
      <c r="D838" s="72">
        <v>-5.03</v>
      </c>
      <c r="E838" s="72">
        <v>1.39</v>
      </c>
      <c r="F838" s="72">
        <v>-8.85</v>
      </c>
      <c r="G838" s="72">
        <v>15.33</v>
      </c>
      <c r="H838" s="72">
        <v>-0.17</v>
      </c>
      <c r="I838" s="72">
        <v>10.44</v>
      </c>
      <c r="J838" s="22">
        <v>-7.0000000000000007E-2</v>
      </c>
      <c r="K838" s="22">
        <v>0.35</v>
      </c>
      <c r="L838" s="73"/>
      <c r="M838" s="73"/>
      <c r="N838" s="53"/>
      <c r="O838" s="73"/>
      <c r="P838" s="72">
        <v>3.91</v>
      </c>
      <c r="Q838" s="72">
        <v>29.88</v>
      </c>
      <c r="R838" s="72">
        <v>8.57</v>
      </c>
      <c r="S838" s="72">
        <v>33.229999999999997</v>
      </c>
      <c r="T838" s="72">
        <v>1.45</v>
      </c>
      <c r="U838" s="72">
        <v>-0.19</v>
      </c>
    </row>
    <row r="839" spans="1:21" x14ac:dyDescent="0.3">
      <c r="A839" s="70"/>
      <c r="B839" s="50">
        <v>43265</v>
      </c>
      <c r="C839" s="75">
        <v>141.86000000000001</v>
      </c>
      <c r="D839" s="72">
        <v>-5.01</v>
      </c>
      <c r="E839" s="72">
        <v>1.38</v>
      </c>
      <c r="F839" s="72">
        <v>-8.6300000000000008</v>
      </c>
      <c r="G839" s="72">
        <v>15.24</v>
      </c>
      <c r="H839" s="72">
        <v>-0.14000000000000001</v>
      </c>
      <c r="I839" s="72">
        <v>10.47</v>
      </c>
      <c r="J839" s="22">
        <v>-0.13</v>
      </c>
      <c r="K839" s="22">
        <v>0.36</v>
      </c>
      <c r="L839" s="73">
        <v>-1.37</v>
      </c>
      <c r="M839" s="73">
        <v>1.91</v>
      </c>
      <c r="N839" s="53">
        <v>-0.19</v>
      </c>
      <c r="O839" s="73">
        <v>2.82</v>
      </c>
      <c r="P839" s="72">
        <v>3.55</v>
      </c>
      <c r="Q839" s="72">
        <v>29.78</v>
      </c>
      <c r="R839" s="72">
        <v>8.84</v>
      </c>
      <c r="S839" s="72">
        <v>33.299999999999997</v>
      </c>
      <c r="T839" s="72">
        <v>1.41</v>
      </c>
      <c r="U839" s="72">
        <v>-0.23</v>
      </c>
    </row>
    <row r="840" spans="1:21" x14ac:dyDescent="0.3">
      <c r="A840" s="70"/>
      <c r="B840" s="50">
        <v>43267</v>
      </c>
      <c r="C840" s="75">
        <v>141.16</v>
      </c>
      <c r="D840" s="72">
        <v>-4.97</v>
      </c>
      <c r="E840" s="72">
        <v>1.39</v>
      </c>
      <c r="F840" s="72">
        <v>-8.65</v>
      </c>
      <c r="G840" s="72">
        <v>15.26</v>
      </c>
      <c r="H840" s="72">
        <v>-0.2</v>
      </c>
      <c r="I840" s="72">
        <v>10.5</v>
      </c>
      <c r="J840" s="22">
        <v>-0.15</v>
      </c>
      <c r="K840" s="22">
        <v>0.35</v>
      </c>
      <c r="L840" s="73"/>
      <c r="M840" s="73"/>
      <c r="N840" s="53"/>
      <c r="O840" s="73"/>
      <c r="P840" s="72">
        <v>3.78</v>
      </c>
      <c r="Q840" s="72">
        <v>29.96</v>
      </c>
      <c r="R840" s="72">
        <v>8.7100000000000009</v>
      </c>
      <c r="S840" s="72">
        <v>33.26</v>
      </c>
      <c r="T840" s="72">
        <v>1.39</v>
      </c>
      <c r="U840" s="72">
        <v>-0.27</v>
      </c>
    </row>
    <row r="841" spans="1:21" x14ac:dyDescent="0.3">
      <c r="A841" s="70"/>
      <c r="B841" s="50">
        <v>43269</v>
      </c>
      <c r="C841" s="75">
        <v>143.96</v>
      </c>
      <c r="D841" s="72">
        <v>-5.16</v>
      </c>
      <c r="E841" s="72">
        <v>1.18</v>
      </c>
      <c r="F841" s="72">
        <v>-8.58</v>
      </c>
      <c r="G841" s="72">
        <v>15.23</v>
      </c>
      <c r="H841" s="72">
        <v>-0.17</v>
      </c>
      <c r="I841" s="72">
        <v>10.66</v>
      </c>
      <c r="J841" s="22">
        <v>-0.23</v>
      </c>
      <c r="K841" s="22">
        <v>0.57999999999999996</v>
      </c>
      <c r="L841" s="73"/>
      <c r="M841" s="73"/>
      <c r="N841" s="53"/>
      <c r="O841" s="73"/>
      <c r="P841" s="72">
        <v>4.3899999999999997</v>
      </c>
      <c r="Q841" s="72">
        <v>30.02</v>
      </c>
      <c r="R841" s="72">
        <v>8.73</v>
      </c>
      <c r="S841" s="72">
        <v>33.659999999999997</v>
      </c>
      <c r="T841" s="72">
        <v>1.51</v>
      </c>
      <c r="U841" s="72">
        <v>-0.08</v>
      </c>
    </row>
    <row r="842" spans="1:21" x14ac:dyDescent="0.3">
      <c r="A842" s="70"/>
      <c r="B842" s="50">
        <v>43272</v>
      </c>
      <c r="C842" s="75">
        <v>145.53</v>
      </c>
      <c r="D842" s="72">
        <v>-5.33</v>
      </c>
      <c r="E842" s="72">
        <v>1.86</v>
      </c>
      <c r="F842" s="72">
        <v>-8.67</v>
      </c>
      <c r="G842" s="72">
        <v>15.34</v>
      </c>
      <c r="H842" s="72">
        <v>-0.23</v>
      </c>
      <c r="I842" s="72">
        <v>10.89</v>
      </c>
      <c r="J842" s="22">
        <v>-0.28000000000000003</v>
      </c>
      <c r="K842" s="22">
        <v>0.75</v>
      </c>
      <c r="L842" s="73">
        <v>-1.26</v>
      </c>
      <c r="M842" s="73">
        <v>2.36</v>
      </c>
      <c r="N842" s="53">
        <v>-0.08</v>
      </c>
      <c r="O842" s="73">
        <v>3.08</v>
      </c>
      <c r="P842" s="72">
        <v>3.9</v>
      </c>
      <c r="Q842" s="72">
        <v>29.82</v>
      </c>
      <c r="R842" s="72">
        <v>8.77</v>
      </c>
      <c r="S842" s="72">
        <v>34.32</v>
      </c>
      <c r="T842" s="72">
        <v>1.52</v>
      </c>
      <c r="U842" s="72">
        <v>0.16</v>
      </c>
    </row>
    <row r="843" spans="1:21" x14ac:dyDescent="0.3">
      <c r="A843" s="70"/>
      <c r="B843" s="50">
        <v>43273</v>
      </c>
      <c r="C843" s="75">
        <v>145.16</v>
      </c>
      <c r="D843" s="72">
        <v>-5.37</v>
      </c>
      <c r="E843" s="72">
        <v>1.78</v>
      </c>
      <c r="F843" s="72">
        <v>-8.5</v>
      </c>
      <c r="G843" s="72">
        <v>15.24</v>
      </c>
      <c r="H843" s="72">
        <v>-0.25</v>
      </c>
      <c r="I843" s="72">
        <v>10.87</v>
      </c>
      <c r="J843" s="22">
        <v>-0.28000000000000003</v>
      </c>
      <c r="K843" s="22">
        <v>0.71</v>
      </c>
      <c r="L843" s="73"/>
      <c r="M843" s="73"/>
      <c r="N843" s="53"/>
      <c r="O843" s="73"/>
      <c r="P843" s="72">
        <v>3.83</v>
      </c>
      <c r="Q843" s="72">
        <v>30.06</v>
      </c>
      <c r="R843" s="72">
        <v>8.85</v>
      </c>
      <c r="S843" s="72">
        <v>34.35</v>
      </c>
      <c r="T843" s="72">
        <v>1.51</v>
      </c>
      <c r="U843" s="72">
        <v>0.11</v>
      </c>
    </row>
    <row r="844" spans="1:21" x14ac:dyDescent="0.3">
      <c r="A844" s="70"/>
      <c r="B844" s="50">
        <v>43274</v>
      </c>
      <c r="C844" s="75">
        <v>144.88</v>
      </c>
      <c r="D844" s="72">
        <v>-5.28</v>
      </c>
      <c r="E844" s="72">
        <v>1.57</v>
      </c>
      <c r="F844" s="72">
        <v>-8.4499999999999993</v>
      </c>
      <c r="G844" s="72">
        <v>15.19</v>
      </c>
      <c r="H844" s="72">
        <v>-0.23</v>
      </c>
      <c r="I844" s="72">
        <v>10.81</v>
      </c>
      <c r="J844" s="22">
        <v>-0.28999999999999998</v>
      </c>
      <c r="K844" s="22">
        <v>0.71</v>
      </c>
      <c r="L844" s="73"/>
      <c r="M844" s="73"/>
      <c r="N844" s="53"/>
      <c r="O844" s="73"/>
      <c r="P844" s="72">
        <v>4.0999999999999996</v>
      </c>
      <c r="Q844" s="72">
        <v>30.05</v>
      </c>
      <c r="R844" s="72">
        <v>8.48</v>
      </c>
      <c r="S844" s="72">
        <v>34.15</v>
      </c>
      <c r="T844" s="72">
        <v>1.45</v>
      </c>
      <c r="U844" s="72">
        <v>-0.08</v>
      </c>
    </row>
    <row r="845" spans="1:21" x14ac:dyDescent="0.3">
      <c r="A845" s="70"/>
      <c r="B845" s="50">
        <v>43277</v>
      </c>
      <c r="C845" s="75">
        <v>144.13</v>
      </c>
      <c r="D845" s="72">
        <v>-5.27</v>
      </c>
      <c r="E845" s="72">
        <v>1.53</v>
      </c>
      <c r="F845" s="72">
        <v>-8.76</v>
      </c>
      <c r="G845" s="72">
        <v>15.33</v>
      </c>
      <c r="H845" s="72">
        <v>-0.23</v>
      </c>
      <c r="I845" s="72">
        <v>10.83</v>
      </c>
      <c r="J845" s="22">
        <v>-0.31</v>
      </c>
      <c r="K845" s="22">
        <v>0.69</v>
      </c>
      <c r="L845" s="73"/>
      <c r="M845" s="73"/>
      <c r="N845" s="53"/>
      <c r="O845" s="73"/>
      <c r="P845" s="72">
        <v>3.86</v>
      </c>
      <c r="Q845" s="72">
        <v>30.11</v>
      </c>
      <c r="R845" s="72">
        <v>8.8699999999999992</v>
      </c>
      <c r="S845" s="72">
        <v>34.15</v>
      </c>
      <c r="T845" s="72">
        <v>1.44</v>
      </c>
      <c r="U845" s="72">
        <v>-0.06</v>
      </c>
    </row>
    <row r="846" spans="1:21" x14ac:dyDescent="0.3">
      <c r="A846" s="70"/>
      <c r="B846" s="50">
        <v>43279</v>
      </c>
      <c r="C846" s="75">
        <v>143.58000000000001</v>
      </c>
      <c r="D846" s="72">
        <v>-5.24</v>
      </c>
      <c r="E846" s="72">
        <v>1.39</v>
      </c>
      <c r="F846" s="72">
        <v>-8.6999999999999993</v>
      </c>
      <c r="G846" s="72">
        <v>15.28</v>
      </c>
      <c r="H846" s="72">
        <v>-0.21</v>
      </c>
      <c r="I846" s="72">
        <v>10.78</v>
      </c>
      <c r="J846" s="22">
        <v>-0.34</v>
      </c>
      <c r="K846" s="22">
        <v>0.65</v>
      </c>
      <c r="L846" s="73">
        <v>-1.25</v>
      </c>
      <c r="M846" s="73">
        <v>2.2400000000000002</v>
      </c>
      <c r="N846" s="53">
        <v>0.53</v>
      </c>
      <c r="O846" s="73">
        <v>3.57</v>
      </c>
      <c r="P846" s="72">
        <v>3.8</v>
      </c>
      <c r="Q846" s="72">
        <v>30.13</v>
      </c>
      <c r="R846" s="72">
        <v>8.73</v>
      </c>
      <c r="S846" s="72">
        <v>34.06</v>
      </c>
      <c r="T846" s="72">
        <v>1.42</v>
      </c>
      <c r="U846" s="72">
        <v>-0.22</v>
      </c>
    </row>
    <row r="847" spans="1:21" x14ac:dyDescent="0.3">
      <c r="A847" s="70"/>
      <c r="B847" s="50">
        <v>43281</v>
      </c>
      <c r="C847" s="75">
        <v>142.72</v>
      </c>
      <c r="D847" s="72">
        <v>-5.22</v>
      </c>
      <c r="E847" s="72">
        <v>1.24</v>
      </c>
      <c r="F847" s="72">
        <v>-8.65</v>
      </c>
      <c r="G847" s="72">
        <v>15.23</v>
      </c>
      <c r="H847" s="72">
        <v>-0.19</v>
      </c>
      <c r="I847" s="72">
        <v>10.73</v>
      </c>
      <c r="J847" s="22">
        <v>-0.38</v>
      </c>
      <c r="K847" s="22">
        <v>0.61</v>
      </c>
      <c r="L847" s="73"/>
      <c r="M847" s="73"/>
      <c r="N847" s="53"/>
      <c r="O847" s="73"/>
      <c r="P847" s="72">
        <v>3.74</v>
      </c>
      <c r="Q847" s="72">
        <v>30.15</v>
      </c>
      <c r="R847" s="72">
        <v>8.6</v>
      </c>
      <c r="S847" s="72">
        <v>33.96</v>
      </c>
      <c r="T847" s="72">
        <v>1.37</v>
      </c>
      <c r="U847" s="72">
        <v>-0.38</v>
      </c>
    </row>
    <row r="848" spans="1:21" x14ac:dyDescent="0.3">
      <c r="A848" s="70"/>
      <c r="B848" s="50">
        <v>43283</v>
      </c>
      <c r="C848" s="75">
        <v>142.19999999999999</v>
      </c>
      <c r="D848" s="72">
        <v>-5.22</v>
      </c>
      <c r="E848" s="72">
        <v>1.27</v>
      </c>
      <c r="F848" s="72">
        <v>-8.6300000000000008</v>
      </c>
      <c r="G848" s="72">
        <v>15.19</v>
      </c>
      <c r="H848" s="72">
        <v>-0.27</v>
      </c>
      <c r="I848" s="72">
        <v>10.64</v>
      </c>
      <c r="J848" s="22">
        <v>-0.34</v>
      </c>
      <c r="K848" s="22">
        <v>0.56999999999999995</v>
      </c>
      <c r="L848" s="73">
        <v>-0.95</v>
      </c>
      <c r="M848" s="73">
        <v>2.19</v>
      </c>
      <c r="N848" s="53">
        <v>1.1599999999999999</v>
      </c>
      <c r="O848" s="73">
        <v>3.49</v>
      </c>
      <c r="P848" s="72">
        <v>3.72</v>
      </c>
      <c r="Q848" s="72">
        <v>30.18</v>
      </c>
      <c r="R848" s="72">
        <v>8.73</v>
      </c>
      <c r="S848" s="72">
        <v>33.700000000000003</v>
      </c>
      <c r="T848" s="72">
        <v>1.33</v>
      </c>
      <c r="U848" s="72">
        <v>-0.28000000000000003</v>
      </c>
    </row>
    <row r="849" spans="1:21" x14ac:dyDescent="0.3">
      <c r="A849" s="70"/>
      <c r="B849" s="50">
        <v>43286</v>
      </c>
      <c r="C849" s="75">
        <v>142.27000000000001</v>
      </c>
      <c r="D849" s="72">
        <v>-5.2</v>
      </c>
      <c r="E849" s="72">
        <v>1.24</v>
      </c>
      <c r="F849" s="72">
        <v>-8.61</v>
      </c>
      <c r="G849" s="72">
        <v>15.14</v>
      </c>
      <c r="H849" s="72">
        <v>-0.26</v>
      </c>
      <c r="I849" s="72">
        <v>10.61</v>
      </c>
      <c r="J849" s="22">
        <v>-0.37</v>
      </c>
      <c r="K849" s="22">
        <v>0.63</v>
      </c>
      <c r="L849" s="73">
        <v>-1.1299999999999999</v>
      </c>
      <c r="M849" s="73">
        <v>2.2400000000000002</v>
      </c>
      <c r="N849" s="53">
        <v>1.1200000000000001</v>
      </c>
      <c r="O849" s="73">
        <v>3.42</v>
      </c>
      <c r="P849" s="72">
        <v>3.7</v>
      </c>
      <c r="Q849" s="72">
        <v>30.52</v>
      </c>
      <c r="R849" s="72">
        <v>8.61</v>
      </c>
      <c r="S849" s="72">
        <v>33.64</v>
      </c>
      <c r="T849" s="72">
        <v>1.39</v>
      </c>
      <c r="U849" s="72">
        <v>-0.31</v>
      </c>
    </row>
    <row r="850" spans="1:21" x14ac:dyDescent="0.3">
      <c r="A850" s="70"/>
      <c r="B850" s="50">
        <v>43290</v>
      </c>
      <c r="C850" s="75">
        <v>144.30000000000001</v>
      </c>
      <c r="D850" s="72">
        <v>-5.27</v>
      </c>
      <c r="E850" s="72">
        <v>1.85</v>
      </c>
      <c r="F850" s="72">
        <v>-8.57</v>
      </c>
      <c r="G850" s="72">
        <v>15.13</v>
      </c>
      <c r="H850" s="72">
        <v>-0.17</v>
      </c>
      <c r="I850" s="72">
        <v>10.69</v>
      </c>
      <c r="J850" s="22">
        <v>-0.39</v>
      </c>
      <c r="K850" s="22">
        <v>0.77</v>
      </c>
      <c r="L850" s="73">
        <v>-1.35</v>
      </c>
      <c r="M850" s="73">
        <v>2.21</v>
      </c>
      <c r="N850" s="53">
        <v>0.51</v>
      </c>
      <c r="O850" s="73">
        <v>3</v>
      </c>
      <c r="P850" s="72">
        <v>3.6</v>
      </c>
      <c r="Q850" s="72">
        <v>30.62</v>
      </c>
      <c r="R850" s="72">
        <v>8.7200000000000006</v>
      </c>
      <c r="S850" s="72">
        <v>33.979999999999997</v>
      </c>
      <c r="T850" s="72">
        <v>1.55</v>
      </c>
      <c r="U850" s="72">
        <v>-0.05</v>
      </c>
    </row>
    <row r="851" spans="1:21" x14ac:dyDescent="0.3">
      <c r="A851" s="70"/>
      <c r="B851" s="50">
        <v>43293</v>
      </c>
      <c r="C851" s="75">
        <v>147.97</v>
      </c>
      <c r="D851" s="72">
        <v>-5.65</v>
      </c>
      <c r="E851" s="72">
        <v>1.92</v>
      </c>
      <c r="F851" s="72">
        <v>-8.8000000000000007</v>
      </c>
      <c r="G851" s="72">
        <v>15.48</v>
      </c>
      <c r="H851" s="72">
        <v>-0.26</v>
      </c>
      <c r="I851" s="72">
        <v>10.78</v>
      </c>
      <c r="J851" s="22">
        <v>-0.55000000000000004</v>
      </c>
      <c r="K851" s="22">
        <v>0.98</v>
      </c>
      <c r="L851" s="73">
        <v>-0.9</v>
      </c>
      <c r="M851" s="73">
        <v>2.7</v>
      </c>
      <c r="N851" s="53">
        <v>0.82</v>
      </c>
      <c r="O851" s="73">
        <v>3.87</v>
      </c>
      <c r="P851" s="72">
        <v>3.58</v>
      </c>
      <c r="Q851" s="72">
        <v>30.71</v>
      </c>
      <c r="R851" s="72">
        <v>8.6999999999999993</v>
      </c>
      <c r="S851" s="72">
        <v>35.15</v>
      </c>
      <c r="T851" s="72">
        <v>1.65</v>
      </c>
      <c r="U851" s="72">
        <v>0.39</v>
      </c>
    </row>
    <row r="852" spans="1:21" x14ac:dyDescent="0.3">
      <c r="A852" s="70"/>
      <c r="B852" s="50">
        <v>43295</v>
      </c>
      <c r="C852" s="75">
        <v>148.69</v>
      </c>
      <c r="D852" s="72">
        <v>-5.84</v>
      </c>
      <c r="E852" s="72">
        <v>2.2200000000000002</v>
      </c>
      <c r="F852" s="72">
        <v>-8.86</v>
      </c>
      <c r="G852" s="72">
        <v>15.7</v>
      </c>
      <c r="H852" s="72">
        <v>-0.28000000000000003</v>
      </c>
      <c r="I852" s="72">
        <v>11.34</v>
      </c>
      <c r="J852" s="22">
        <v>-0.74</v>
      </c>
      <c r="K852" s="22">
        <v>0.96</v>
      </c>
      <c r="L852" s="73"/>
      <c r="M852" s="73"/>
      <c r="N852" s="53"/>
      <c r="O852" s="73"/>
      <c r="P852" s="72">
        <v>3.47</v>
      </c>
      <c r="Q852" s="72">
        <v>30.76</v>
      </c>
      <c r="R852" s="72">
        <v>8.74</v>
      </c>
      <c r="S852" s="72">
        <v>35.6</v>
      </c>
      <c r="T852" s="72">
        <v>1.73</v>
      </c>
      <c r="U852" s="72">
        <v>0.55000000000000004</v>
      </c>
    </row>
    <row r="853" spans="1:21" x14ac:dyDescent="0.3">
      <c r="A853" s="70"/>
      <c r="B853" s="50">
        <v>43298</v>
      </c>
      <c r="C853" s="75">
        <v>148.88</v>
      </c>
      <c r="D853" s="72">
        <v>-6.03</v>
      </c>
      <c r="E853" s="72">
        <v>2.31</v>
      </c>
      <c r="F853" s="72">
        <v>-8.91</v>
      </c>
      <c r="G853" s="72">
        <v>15.79</v>
      </c>
      <c r="H853" s="72">
        <v>-0.32</v>
      </c>
      <c r="I853" s="72">
        <v>11.42</v>
      </c>
      <c r="J853" s="22">
        <v>-0.55000000000000004</v>
      </c>
      <c r="K853" s="22">
        <v>1.29</v>
      </c>
      <c r="L853" s="73">
        <v>-0.96</v>
      </c>
      <c r="M853" s="73">
        <v>2.88</v>
      </c>
      <c r="N853" s="53">
        <v>1.37</v>
      </c>
      <c r="O853" s="73">
        <v>4.25</v>
      </c>
      <c r="P853" s="72">
        <v>3.36</v>
      </c>
      <c r="Q853" s="72">
        <v>30.85</v>
      </c>
      <c r="R853" s="72">
        <v>8.8000000000000007</v>
      </c>
      <c r="S853" s="72">
        <v>35.82</v>
      </c>
      <c r="T853" s="72">
        <v>1.85</v>
      </c>
      <c r="U853" s="72">
        <v>0.64</v>
      </c>
    </row>
    <row r="854" spans="1:21" x14ac:dyDescent="0.3">
      <c r="A854" s="70"/>
      <c r="B854" s="50">
        <v>43300</v>
      </c>
      <c r="C854" s="75">
        <v>148.37</v>
      </c>
      <c r="D854" s="72">
        <v>-6.16</v>
      </c>
      <c r="E854" s="72">
        <v>2.21</v>
      </c>
      <c r="F854" s="72">
        <v>-8.8800000000000008</v>
      </c>
      <c r="G854" s="72">
        <v>15.86</v>
      </c>
      <c r="H854" s="72">
        <v>-0.35</v>
      </c>
      <c r="I854" s="72">
        <v>11.37</v>
      </c>
      <c r="J854" s="22">
        <v>-0.26</v>
      </c>
      <c r="K854" s="22">
        <v>1.54</v>
      </c>
      <c r="L854" s="73">
        <v>-1.19</v>
      </c>
      <c r="M854" s="73">
        <v>2.86</v>
      </c>
      <c r="N854" s="53">
        <v>1.17</v>
      </c>
      <c r="O854" s="73">
        <v>4.34</v>
      </c>
      <c r="P854" s="72">
        <v>3.33</v>
      </c>
      <c r="Q854" s="72">
        <v>30.91</v>
      </c>
      <c r="R854" s="72">
        <v>8.75</v>
      </c>
      <c r="S854" s="72">
        <v>35.79</v>
      </c>
      <c r="T854" s="72">
        <v>1.83</v>
      </c>
      <c r="U854" s="72">
        <v>0.65</v>
      </c>
    </row>
    <row r="855" spans="1:21" x14ac:dyDescent="0.3">
      <c r="A855" s="70"/>
      <c r="B855" s="50">
        <v>43305</v>
      </c>
      <c r="C855" s="75">
        <v>148.18</v>
      </c>
      <c r="D855" s="72">
        <v>-6.12</v>
      </c>
      <c r="E855" s="72">
        <v>1.95</v>
      </c>
      <c r="F855" s="72">
        <v>-8.85</v>
      </c>
      <c r="G855" s="72">
        <v>15.94</v>
      </c>
      <c r="H855" s="72">
        <v>-0.22</v>
      </c>
      <c r="I855" s="72">
        <v>11.25</v>
      </c>
      <c r="J855" s="22">
        <v>-0.54</v>
      </c>
      <c r="K855" s="22">
        <v>1.37</v>
      </c>
      <c r="L855" s="73">
        <v>-1.4</v>
      </c>
      <c r="M855" s="73">
        <v>2.65</v>
      </c>
      <c r="N855" s="53">
        <v>0.41</v>
      </c>
      <c r="O855" s="73">
        <v>3.94</v>
      </c>
      <c r="P855" s="72">
        <v>3.3</v>
      </c>
      <c r="Q855" s="72">
        <v>30.97</v>
      </c>
      <c r="R855" s="72">
        <v>9.1</v>
      </c>
      <c r="S855" s="72">
        <v>35.700000000000003</v>
      </c>
      <c r="T855" s="72">
        <v>1.96</v>
      </c>
      <c r="U855" s="72">
        <v>0.46</v>
      </c>
    </row>
    <row r="856" spans="1:21" x14ac:dyDescent="0.3">
      <c r="A856" s="70"/>
      <c r="B856" s="50">
        <v>43308</v>
      </c>
      <c r="C856" s="75">
        <v>148.32</v>
      </c>
      <c r="D856" s="72">
        <v>-6.1</v>
      </c>
      <c r="E856" s="72">
        <v>2.02</v>
      </c>
      <c r="F856" s="72">
        <v>-8.82</v>
      </c>
      <c r="G856" s="72">
        <v>16.02</v>
      </c>
      <c r="H856" s="72">
        <v>-0.34</v>
      </c>
      <c r="I856" s="72">
        <v>11.33</v>
      </c>
      <c r="J856" s="22">
        <v>-0.51</v>
      </c>
      <c r="K856" s="22">
        <v>1.39</v>
      </c>
      <c r="L856" s="73">
        <v>-1.41</v>
      </c>
      <c r="M856" s="73">
        <v>2.65</v>
      </c>
      <c r="N856" s="53">
        <v>0.15</v>
      </c>
      <c r="O856" s="73">
        <v>3.64</v>
      </c>
      <c r="P856" s="72">
        <v>3.28</v>
      </c>
      <c r="Q856" s="72">
        <v>31.03</v>
      </c>
      <c r="R856" s="72">
        <v>9.1199999999999992</v>
      </c>
      <c r="S856" s="72">
        <v>35.840000000000003</v>
      </c>
      <c r="T856" s="72">
        <v>2</v>
      </c>
      <c r="U856" s="72">
        <v>0.53</v>
      </c>
    </row>
    <row r="857" spans="1:21" x14ac:dyDescent="0.3">
      <c r="A857" s="70"/>
      <c r="B857" s="50">
        <v>43312</v>
      </c>
      <c r="C857" s="75">
        <v>147.51</v>
      </c>
      <c r="D857" s="72">
        <v>-6.17</v>
      </c>
      <c r="E857" s="72">
        <v>1.99</v>
      </c>
      <c r="F857" s="72">
        <v>-8.83</v>
      </c>
      <c r="G857" s="72">
        <v>16</v>
      </c>
      <c r="H857" s="72">
        <v>-0.36</v>
      </c>
      <c r="I857" s="72">
        <v>11.31</v>
      </c>
      <c r="J857" s="22">
        <v>-0.69</v>
      </c>
      <c r="K857" s="22">
        <v>1.37</v>
      </c>
      <c r="L857" s="73">
        <v>-1.02</v>
      </c>
      <c r="M857" s="73">
        <v>2.79</v>
      </c>
      <c r="N857" s="53">
        <v>0.88</v>
      </c>
      <c r="O857" s="73">
        <v>4.4000000000000004</v>
      </c>
      <c r="P857" s="72">
        <v>3.3</v>
      </c>
      <c r="Q857" s="72">
        <v>30.99</v>
      </c>
      <c r="R857" s="72">
        <v>8.7799999999999994</v>
      </c>
      <c r="S857" s="72">
        <v>35.659999999999997</v>
      </c>
      <c r="T857" s="72">
        <v>1.99</v>
      </c>
      <c r="U857" s="72">
        <v>0.46</v>
      </c>
    </row>
    <row r="858" spans="1:21" x14ac:dyDescent="0.3">
      <c r="A858" s="70"/>
      <c r="B858" s="50">
        <v>43314</v>
      </c>
      <c r="C858" s="75">
        <v>147.1</v>
      </c>
      <c r="D858" s="72">
        <v>-6.03</v>
      </c>
      <c r="E858" s="72">
        <v>1.88</v>
      </c>
      <c r="F858" s="72">
        <v>-8.84</v>
      </c>
      <c r="G858" s="72">
        <v>15.88</v>
      </c>
      <c r="H858" s="72">
        <v>-0.3</v>
      </c>
      <c r="I858" s="72">
        <v>11.21</v>
      </c>
      <c r="J858" s="22">
        <v>-0.51</v>
      </c>
      <c r="K858" s="22">
        <v>1.37</v>
      </c>
      <c r="L858" s="73">
        <v>-1.23</v>
      </c>
      <c r="M858" s="73">
        <v>2.71</v>
      </c>
      <c r="N858" s="53">
        <v>0.61</v>
      </c>
      <c r="O858" s="73">
        <v>4.3</v>
      </c>
      <c r="P858" s="72">
        <v>3.31</v>
      </c>
      <c r="Q858" s="72">
        <v>31.05</v>
      </c>
      <c r="R858" s="72">
        <v>9.11</v>
      </c>
      <c r="S858" s="72">
        <v>35.5</v>
      </c>
      <c r="T858" s="72">
        <v>1.94</v>
      </c>
      <c r="U858" s="72">
        <v>0.37</v>
      </c>
    </row>
    <row r="859" spans="1:21" x14ac:dyDescent="0.3">
      <c r="A859" s="70"/>
      <c r="B859" s="50">
        <v>43319</v>
      </c>
      <c r="C859" s="75">
        <v>146.88999999999999</v>
      </c>
      <c r="D859" s="72">
        <v>-6.1</v>
      </c>
      <c r="E859" s="72">
        <v>1.98</v>
      </c>
      <c r="F859" s="72">
        <v>-8.86</v>
      </c>
      <c r="G859" s="72">
        <v>15.77</v>
      </c>
      <c r="H859" s="72">
        <v>-0.36</v>
      </c>
      <c r="I859" s="72">
        <v>11.28</v>
      </c>
      <c r="J859" s="22">
        <v>-0.5</v>
      </c>
      <c r="K859" s="22">
        <v>1.33</v>
      </c>
      <c r="L859" s="73">
        <v>-1.01</v>
      </c>
      <c r="M859" s="73">
        <v>2.78</v>
      </c>
      <c r="N859" s="53">
        <v>0.91</v>
      </c>
      <c r="O859" s="73">
        <v>4.37</v>
      </c>
      <c r="P859" s="72">
        <v>3.33</v>
      </c>
      <c r="Q859" s="72">
        <v>31.11</v>
      </c>
      <c r="R859" s="72">
        <v>8.7100000000000009</v>
      </c>
      <c r="S859" s="72">
        <v>35.47</v>
      </c>
      <c r="T859" s="72">
        <v>1.94</v>
      </c>
      <c r="U859" s="72">
        <v>0.4</v>
      </c>
    </row>
    <row r="860" spans="1:21" x14ac:dyDescent="0.3">
      <c r="A860" s="70"/>
      <c r="B860" s="50">
        <v>43321</v>
      </c>
      <c r="C860" s="75">
        <v>147.69</v>
      </c>
      <c r="D860" s="72">
        <v>-6.14</v>
      </c>
      <c r="E860" s="72">
        <v>2.08</v>
      </c>
      <c r="F860" s="72">
        <v>-8.8800000000000008</v>
      </c>
      <c r="G860" s="72">
        <v>15.65</v>
      </c>
      <c r="H860" s="72">
        <v>-0.46</v>
      </c>
      <c r="I860" s="72">
        <v>11.32</v>
      </c>
      <c r="J860" s="22">
        <v>-0.51</v>
      </c>
      <c r="K860" s="22">
        <v>1.38</v>
      </c>
      <c r="L860" s="73">
        <v>-0.85</v>
      </c>
      <c r="M860" s="73">
        <v>2.79</v>
      </c>
      <c r="N860" s="53">
        <v>1.1599999999999999</v>
      </c>
      <c r="O860" s="73">
        <v>4.2699999999999996</v>
      </c>
      <c r="P860" s="72">
        <v>3.35</v>
      </c>
      <c r="Q860" s="72">
        <v>31.17</v>
      </c>
      <c r="R860" s="72">
        <v>8.77</v>
      </c>
      <c r="S860" s="72">
        <v>35.67</v>
      </c>
      <c r="T860" s="72">
        <v>2</v>
      </c>
      <c r="U860" s="72">
        <v>0.48</v>
      </c>
    </row>
    <row r="861" spans="1:21" x14ac:dyDescent="0.3">
      <c r="A861" s="70"/>
      <c r="B861" s="50">
        <v>43326</v>
      </c>
      <c r="C861" s="75">
        <v>148.88999999999999</v>
      </c>
      <c r="D861" s="72">
        <v>-6.38</v>
      </c>
      <c r="E861" s="72">
        <v>2.4</v>
      </c>
      <c r="F861" s="72">
        <v>-8.86</v>
      </c>
      <c r="G861" s="72">
        <v>15.68</v>
      </c>
      <c r="H861" s="72">
        <v>-0.35</v>
      </c>
      <c r="I861" s="72">
        <v>11.44</v>
      </c>
      <c r="J861" s="22">
        <v>-0.52</v>
      </c>
      <c r="K861" s="22">
        <v>1.59</v>
      </c>
      <c r="L861" s="73">
        <v>-1</v>
      </c>
      <c r="M861" s="73">
        <v>3.09</v>
      </c>
      <c r="N861" s="53">
        <v>0.87</v>
      </c>
      <c r="O861" s="73">
        <v>4.47</v>
      </c>
      <c r="P861" s="72">
        <v>3.32</v>
      </c>
      <c r="Q861" s="72">
        <v>31.09</v>
      </c>
      <c r="R861" s="72">
        <v>8.91</v>
      </c>
      <c r="S861" s="72">
        <v>36.090000000000003</v>
      </c>
      <c r="T861" s="72">
        <v>2.25</v>
      </c>
      <c r="U861" s="72">
        <v>0.92</v>
      </c>
    </row>
    <row r="862" spans="1:21" x14ac:dyDescent="0.3">
      <c r="A862" s="70"/>
      <c r="B862" s="50">
        <v>43328</v>
      </c>
      <c r="C862" s="75">
        <v>148.63</v>
      </c>
      <c r="D862" s="72">
        <v>-6.44</v>
      </c>
      <c r="E862" s="72">
        <v>2.38</v>
      </c>
      <c r="F862" s="72">
        <v>-8.8800000000000008</v>
      </c>
      <c r="G862" s="72">
        <v>15.42</v>
      </c>
      <c r="H862" s="72">
        <v>-0.35</v>
      </c>
      <c r="I862" s="72">
        <v>11.49</v>
      </c>
      <c r="J862" s="22">
        <v>-0.51</v>
      </c>
      <c r="K862" s="22">
        <v>1.66</v>
      </c>
      <c r="L862" s="73">
        <v>-1.06</v>
      </c>
      <c r="M862" s="73">
        <v>3.08</v>
      </c>
      <c r="N862" s="53">
        <v>0.82</v>
      </c>
      <c r="O862" s="73">
        <v>4.5199999999999996</v>
      </c>
      <c r="P862" s="72">
        <v>3.3</v>
      </c>
      <c r="Q862" s="72">
        <v>31.1</v>
      </c>
      <c r="R862" s="72">
        <v>9.11</v>
      </c>
      <c r="S862" s="72">
        <v>36.17</v>
      </c>
      <c r="T862" s="72">
        <v>2.17</v>
      </c>
      <c r="U862" s="72">
        <v>0.71</v>
      </c>
    </row>
    <row r="863" spans="1:21" x14ac:dyDescent="0.3">
      <c r="A863" s="70"/>
      <c r="B863" s="50">
        <v>43333</v>
      </c>
      <c r="C863" s="75">
        <v>148.74</v>
      </c>
      <c r="D863" s="72">
        <v>-6.56</v>
      </c>
      <c r="E863" s="72">
        <v>2.2400000000000002</v>
      </c>
      <c r="F863" s="72">
        <v>-8.9</v>
      </c>
      <c r="G863" s="72">
        <v>15.39</v>
      </c>
      <c r="H863" s="72">
        <v>-0.48</v>
      </c>
      <c r="I863" s="72">
        <v>11.52</v>
      </c>
      <c r="J863" s="22">
        <v>-0.75</v>
      </c>
      <c r="K863" s="22">
        <v>1.72</v>
      </c>
      <c r="L863" s="73">
        <v>-1.19</v>
      </c>
      <c r="M863" s="73">
        <v>3.05</v>
      </c>
      <c r="N863" s="53">
        <v>0.74</v>
      </c>
      <c r="O863" s="73">
        <v>4.43</v>
      </c>
      <c r="P863" s="72">
        <v>3.27</v>
      </c>
      <c r="Q863" s="72">
        <v>31.12</v>
      </c>
      <c r="R863" s="72">
        <v>8.76</v>
      </c>
      <c r="S863" s="72">
        <v>35.99</v>
      </c>
      <c r="T863" s="72">
        <v>2.2000000000000002</v>
      </c>
      <c r="U863" s="72">
        <v>0.65</v>
      </c>
    </row>
    <row r="864" spans="1:21" x14ac:dyDescent="0.3">
      <c r="A864" s="70"/>
      <c r="B864" s="50">
        <v>43335</v>
      </c>
      <c r="C864" s="75">
        <v>148.28</v>
      </c>
      <c r="D864" s="72">
        <v>-6.55</v>
      </c>
      <c r="E864" s="72">
        <v>2.2400000000000002</v>
      </c>
      <c r="F864" s="72">
        <v>-8.91</v>
      </c>
      <c r="G864" s="72">
        <v>15.37</v>
      </c>
      <c r="H864" s="72">
        <v>-0.49</v>
      </c>
      <c r="I864" s="72">
        <v>11.5</v>
      </c>
      <c r="J864" s="22">
        <v>-0.65</v>
      </c>
      <c r="K864" s="22">
        <v>1.68</v>
      </c>
      <c r="L864" s="73">
        <v>-1.1599999999999999</v>
      </c>
      <c r="M864" s="73">
        <v>3.02</v>
      </c>
      <c r="N864" s="53">
        <v>0.84</v>
      </c>
      <c r="O864" s="73">
        <v>4.4800000000000004</v>
      </c>
      <c r="P864" s="72">
        <v>3.24</v>
      </c>
      <c r="Q864" s="72">
        <v>31.13</v>
      </c>
      <c r="R864" s="72">
        <v>8.76</v>
      </c>
      <c r="S864" s="72">
        <v>35.94</v>
      </c>
      <c r="T864" s="72">
        <v>2.3199999999999998</v>
      </c>
      <c r="U864" s="72">
        <v>0.63</v>
      </c>
    </row>
    <row r="865" spans="1:21" x14ac:dyDescent="0.3">
      <c r="A865" s="70"/>
      <c r="B865" s="50">
        <v>43342</v>
      </c>
      <c r="C865" s="75">
        <v>147.88</v>
      </c>
      <c r="D865" s="23">
        <v>-6.44</v>
      </c>
      <c r="E865" s="23">
        <v>2</v>
      </c>
      <c r="F865" s="23">
        <v>-8.84</v>
      </c>
      <c r="G865" s="23">
        <v>15.65</v>
      </c>
      <c r="H865" s="23">
        <v>-0.31</v>
      </c>
      <c r="I865" s="23">
        <v>11.33</v>
      </c>
      <c r="J865" s="22">
        <v>-0.59</v>
      </c>
      <c r="K865" s="22">
        <v>1.72</v>
      </c>
      <c r="L865" s="52">
        <v>-1.25</v>
      </c>
      <c r="M865" s="52">
        <v>2.95</v>
      </c>
      <c r="N865" s="53">
        <v>0.73</v>
      </c>
      <c r="O865" s="52">
        <v>4.4000000000000004</v>
      </c>
      <c r="P865" s="23">
        <v>3.22</v>
      </c>
      <c r="Q865" s="23">
        <v>31.14</v>
      </c>
      <c r="R865" s="23">
        <v>9.18</v>
      </c>
      <c r="S865" s="23">
        <v>35.96</v>
      </c>
      <c r="T865" s="23">
        <v>2.3199999999999998</v>
      </c>
      <c r="U865" s="23">
        <v>0.46</v>
      </c>
    </row>
    <row r="866" spans="1:21" x14ac:dyDescent="0.3">
      <c r="A866" s="70"/>
      <c r="B866" s="50">
        <v>43349</v>
      </c>
      <c r="C866" s="75">
        <v>144.21</v>
      </c>
      <c r="D866" s="72">
        <v>-5.96</v>
      </c>
      <c r="E866" s="72">
        <v>1.44</v>
      </c>
      <c r="F866" s="72">
        <v>-8.77</v>
      </c>
      <c r="G866" s="72">
        <v>15.93</v>
      </c>
      <c r="H866" s="72">
        <v>-0.62</v>
      </c>
      <c r="I866" s="72">
        <v>11.07</v>
      </c>
      <c r="J866" s="22">
        <v>-0.56999999999999995</v>
      </c>
      <c r="K866" s="22">
        <v>1.52</v>
      </c>
      <c r="L866" s="73">
        <v>-0.9</v>
      </c>
      <c r="M866" s="73">
        <v>2.6</v>
      </c>
      <c r="N866" s="53">
        <v>1.18</v>
      </c>
      <c r="O866" s="73">
        <v>4.05</v>
      </c>
      <c r="P866" s="72">
        <v>3.19</v>
      </c>
      <c r="Q866" s="72">
        <v>31.16</v>
      </c>
      <c r="R866" s="72">
        <v>8.76</v>
      </c>
      <c r="S866" s="72">
        <v>35</v>
      </c>
      <c r="T866" s="72">
        <v>2.0499999999999998</v>
      </c>
      <c r="U866" s="72">
        <v>-0.1</v>
      </c>
    </row>
    <row r="867" spans="1:21" x14ac:dyDescent="0.3">
      <c r="A867" s="70"/>
      <c r="B867" s="50">
        <v>43356</v>
      </c>
      <c r="C867" s="75">
        <v>141.86000000000001</v>
      </c>
      <c r="D867" s="23">
        <v>-5.74</v>
      </c>
      <c r="E867" s="23">
        <v>1.39</v>
      </c>
      <c r="F867" s="23">
        <v>-8.6999999999999993</v>
      </c>
      <c r="G867" s="23">
        <v>16.22</v>
      </c>
      <c r="H867" s="23">
        <v>-0.66</v>
      </c>
      <c r="I867" s="23">
        <v>10.82</v>
      </c>
      <c r="J867" s="22">
        <v>-0.55000000000000004</v>
      </c>
      <c r="K867" s="22">
        <v>1.43</v>
      </c>
      <c r="L867" s="52">
        <v>-0.93</v>
      </c>
      <c r="M867" s="52">
        <v>2.39</v>
      </c>
      <c r="N867" s="53">
        <v>1.29</v>
      </c>
      <c r="O867" s="52">
        <v>3.54</v>
      </c>
      <c r="P867" s="23">
        <v>3.17</v>
      </c>
      <c r="Q867" s="23">
        <v>31.17</v>
      </c>
      <c r="R867" s="23">
        <v>8.65</v>
      </c>
      <c r="S867" s="23">
        <v>34.28</v>
      </c>
      <c r="T867" s="23">
        <v>1.93</v>
      </c>
      <c r="U867" s="23">
        <v>-0.25</v>
      </c>
    </row>
    <row r="868" spans="1:21" x14ac:dyDescent="0.3">
      <c r="A868" s="70"/>
      <c r="B868" s="50">
        <v>43363</v>
      </c>
      <c r="C868" s="75">
        <v>148.6</v>
      </c>
      <c r="D868" s="23">
        <v>-6.35</v>
      </c>
      <c r="E868" s="23">
        <v>2.15</v>
      </c>
      <c r="F868" s="23">
        <v>-8.81</v>
      </c>
      <c r="G868" s="23">
        <v>16.5</v>
      </c>
      <c r="H868" s="23">
        <v>-0.68</v>
      </c>
      <c r="I868" s="23">
        <v>11.06</v>
      </c>
      <c r="J868" s="22">
        <v>-0.45</v>
      </c>
      <c r="K868" s="22">
        <v>1.47</v>
      </c>
      <c r="L868" s="52">
        <v>-0.81</v>
      </c>
      <c r="M868" s="52">
        <v>2.93</v>
      </c>
      <c r="N868" s="53">
        <v>1.24</v>
      </c>
      <c r="O868" s="52">
        <v>4.38</v>
      </c>
      <c r="P868" s="23">
        <v>3.14</v>
      </c>
      <c r="Q868" s="23">
        <v>31.06</v>
      </c>
      <c r="R868" s="23">
        <v>8.99</v>
      </c>
      <c r="S868" s="23">
        <v>35.99</v>
      </c>
      <c r="T868" s="23">
        <v>2.27</v>
      </c>
      <c r="U868" s="23">
        <v>0.55000000000000004</v>
      </c>
    </row>
    <row r="869" spans="1:21" x14ac:dyDescent="0.3">
      <c r="A869" s="70"/>
      <c r="B869" s="50">
        <v>43371</v>
      </c>
      <c r="C869" s="75">
        <v>146.49</v>
      </c>
      <c r="D869" s="23">
        <v>-6.18</v>
      </c>
      <c r="E869" s="23">
        <v>1.73</v>
      </c>
      <c r="F869" s="23">
        <v>-8.91</v>
      </c>
      <c r="G869" s="23">
        <v>15.92</v>
      </c>
      <c r="H869" s="23">
        <v>-0.79</v>
      </c>
      <c r="I869" s="23">
        <v>11.33</v>
      </c>
      <c r="J869" s="22">
        <v>-0.47</v>
      </c>
      <c r="K869" s="22">
        <v>1.9</v>
      </c>
      <c r="L869" s="52">
        <v>-0.97</v>
      </c>
      <c r="M869" s="52">
        <v>2.87</v>
      </c>
      <c r="N869" s="53">
        <v>0.98</v>
      </c>
      <c r="O869" s="52">
        <v>4.1900000000000004</v>
      </c>
      <c r="P869" s="23">
        <v>3.2</v>
      </c>
      <c r="Q869" s="23">
        <v>31.03</v>
      </c>
      <c r="R869" s="23">
        <v>9</v>
      </c>
      <c r="S869" s="23">
        <v>35.56</v>
      </c>
      <c r="T869" s="23">
        <v>2.21</v>
      </c>
      <c r="U869" s="23">
        <v>0.09</v>
      </c>
    </row>
    <row r="870" spans="1:21" x14ac:dyDescent="0.3">
      <c r="A870" s="70"/>
      <c r="B870" s="50">
        <v>43377</v>
      </c>
      <c r="C870" s="75">
        <v>144.59</v>
      </c>
      <c r="D870" s="23">
        <v>-5.93</v>
      </c>
      <c r="E870" s="23">
        <v>1.55</v>
      </c>
      <c r="F870" s="23">
        <v>-8.9499999999999993</v>
      </c>
      <c r="G870" s="23">
        <v>15.53</v>
      </c>
      <c r="H870" s="23">
        <v>-0.83</v>
      </c>
      <c r="I870" s="23">
        <v>11.26</v>
      </c>
      <c r="J870" s="22">
        <v>-0.63</v>
      </c>
      <c r="K870" s="22">
        <v>1.81</v>
      </c>
      <c r="L870" s="52">
        <v>-1.05</v>
      </c>
      <c r="M870" s="52">
        <v>2.67</v>
      </c>
      <c r="N870" s="53">
        <v>1.03</v>
      </c>
      <c r="O870" s="52">
        <v>4.16</v>
      </c>
      <c r="P870" s="23">
        <v>3.26</v>
      </c>
      <c r="Q870" s="23">
        <v>31</v>
      </c>
      <c r="R870" s="23">
        <v>8.59</v>
      </c>
      <c r="S870" s="23">
        <v>34.92</v>
      </c>
      <c r="T870" s="23">
        <v>2.11</v>
      </c>
      <c r="U870" s="23">
        <v>-0.1</v>
      </c>
    </row>
    <row r="871" spans="1:21" x14ac:dyDescent="0.3">
      <c r="A871" s="70"/>
      <c r="B871" s="50">
        <v>43384</v>
      </c>
      <c r="C871" s="75">
        <v>145.65</v>
      </c>
      <c r="D871" s="23">
        <v>-5.96</v>
      </c>
      <c r="E871" s="23">
        <v>1.48</v>
      </c>
      <c r="F871" s="23">
        <v>-8.98</v>
      </c>
      <c r="G871" s="23">
        <v>15.64</v>
      </c>
      <c r="H871" s="23">
        <v>-0.66</v>
      </c>
      <c r="I871" s="23">
        <v>10.97</v>
      </c>
      <c r="J871" s="22">
        <v>-0.5</v>
      </c>
      <c r="K871" s="22">
        <v>1.91</v>
      </c>
      <c r="L871" s="52">
        <v>-1.1000000000000001</v>
      </c>
      <c r="M871" s="52">
        <v>2.72</v>
      </c>
      <c r="N871" s="53">
        <v>1.03</v>
      </c>
      <c r="O871" s="52">
        <v>4.17</v>
      </c>
      <c r="P871" s="23">
        <v>3.39</v>
      </c>
      <c r="Q871" s="23">
        <v>31.06</v>
      </c>
      <c r="R871" s="23">
        <v>9.0500000000000007</v>
      </c>
      <c r="S871" s="23">
        <v>35.090000000000003</v>
      </c>
      <c r="T871" s="23">
        <v>2.1800000000000002</v>
      </c>
      <c r="U871" s="23">
        <v>-0.21</v>
      </c>
    </row>
    <row r="872" spans="1:21" x14ac:dyDescent="0.3">
      <c r="A872" s="70"/>
      <c r="B872" s="50">
        <v>43391</v>
      </c>
      <c r="C872" s="75">
        <v>145.49</v>
      </c>
      <c r="D872" s="23">
        <v>-5.91</v>
      </c>
      <c r="E872" s="23">
        <v>1.47</v>
      </c>
      <c r="F872" s="23">
        <v>-9</v>
      </c>
      <c r="G872" s="23">
        <v>15.74</v>
      </c>
      <c r="H872" s="23">
        <v>-0.56999999999999995</v>
      </c>
      <c r="I872" s="23">
        <v>11.16</v>
      </c>
      <c r="J872" s="22">
        <v>-0.51</v>
      </c>
      <c r="K872" s="22">
        <v>1.94</v>
      </c>
      <c r="L872" s="52">
        <v>-1.17</v>
      </c>
      <c r="M872" s="52">
        <v>2.65</v>
      </c>
      <c r="N872" s="53">
        <v>1.1599999999999999</v>
      </c>
      <c r="O872" s="52">
        <v>4.29</v>
      </c>
      <c r="P872" s="23">
        <v>3.52</v>
      </c>
      <c r="Q872" s="23">
        <v>31.11</v>
      </c>
      <c r="R872" s="23">
        <v>9.06</v>
      </c>
      <c r="S872" s="23">
        <v>35.15</v>
      </c>
      <c r="T872" s="23">
        <v>2.1</v>
      </c>
      <c r="U872" s="23">
        <v>-0.13</v>
      </c>
    </row>
    <row r="873" spans="1:21" x14ac:dyDescent="0.3">
      <c r="A873" s="70"/>
      <c r="B873" s="50">
        <v>43398</v>
      </c>
      <c r="C873" s="75">
        <v>149.04</v>
      </c>
      <c r="D873" s="23">
        <v>-6.28</v>
      </c>
      <c r="E873" s="23">
        <v>1.98</v>
      </c>
      <c r="F873" s="23">
        <v>-8.94</v>
      </c>
      <c r="G873" s="23">
        <v>15.69</v>
      </c>
      <c r="H873" s="23">
        <v>-0.57999999999999996</v>
      </c>
      <c r="I873" s="23">
        <v>11.14</v>
      </c>
      <c r="J873" s="22">
        <v>-0.51</v>
      </c>
      <c r="K873" s="22">
        <v>2.25</v>
      </c>
      <c r="L873" s="52">
        <v>-1.07</v>
      </c>
      <c r="M873" s="52">
        <v>3.04</v>
      </c>
      <c r="N873" s="53">
        <v>1.1399999999999999</v>
      </c>
      <c r="O873" s="52">
        <v>4.8499999999999996</v>
      </c>
      <c r="P873" s="23">
        <v>3.4</v>
      </c>
      <c r="Q873" s="23">
        <v>31.1</v>
      </c>
      <c r="R873" s="23">
        <v>8.73</v>
      </c>
      <c r="S873" s="23">
        <v>36.020000000000003</v>
      </c>
      <c r="T873" s="23">
        <v>2.35</v>
      </c>
      <c r="U873" s="23">
        <v>0.3</v>
      </c>
    </row>
    <row r="874" spans="1:21" x14ac:dyDescent="0.3">
      <c r="A874" s="70"/>
      <c r="B874" s="50">
        <v>43411</v>
      </c>
      <c r="C874" s="75">
        <v>149.28</v>
      </c>
      <c r="D874" s="23">
        <v>-6.12</v>
      </c>
      <c r="E874" s="23">
        <v>1.86</v>
      </c>
      <c r="F874" s="23">
        <v>-8.8800000000000008</v>
      </c>
      <c r="G874" s="23">
        <v>15.89</v>
      </c>
      <c r="H874" s="23">
        <v>-1.1100000000000001</v>
      </c>
      <c r="I874" s="23">
        <v>11.75</v>
      </c>
      <c r="J874" s="22">
        <v>-0.4</v>
      </c>
      <c r="K874" s="22">
        <v>2.31</v>
      </c>
      <c r="L874" s="52">
        <v>-1.05</v>
      </c>
      <c r="M874" s="52">
        <v>3.08</v>
      </c>
      <c r="N874" s="53">
        <v>1.17</v>
      </c>
      <c r="O874" s="52">
        <v>4.55</v>
      </c>
      <c r="P874" s="23">
        <v>3.24</v>
      </c>
      <c r="Q874" s="23">
        <v>31.68</v>
      </c>
      <c r="R874" s="23">
        <v>9.17</v>
      </c>
      <c r="S874" s="23">
        <v>36.26</v>
      </c>
      <c r="T874" s="23">
        <v>2.2599999999999998</v>
      </c>
      <c r="U874" s="23">
        <v>0.46</v>
      </c>
    </row>
    <row r="875" spans="1:21" x14ac:dyDescent="0.3">
      <c r="A875" s="70"/>
      <c r="B875" s="50">
        <v>43418</v>
      </c>
      <c r="C875" s="75">
        <v>149.16999999999999</v>
      </c>
      <c r="D875" s="23">
        <v>-6.08</v>
      </c>
      <c r="E875" s="23">
        <v>1.95</v>
      </c>
      <c r="F875" s="23">
        <v>-8.82</v>
      </c>
      <c r="G875" s="23">
        <v>15.61</v>
      </c>
      <c r="H875" s="23">
        <v>-1.1200000000000001</v>
      </c>
      <c r="I875" s="23">
        <v>11.93</v>
      </c>
      <c r="J875" s="22">
        <v>-0.46</v>
      </c>
      <c r="K875" s="22">
        <v>2.27</v>
      </c>
      <c r="L875" s="52">
        <v>-1.26</v>
      </c>
      <c r="M875" s="52">
        <v>3.1</v>
      </c>
      <c r="N875" s="53">
        <v>1.51</v>
      </c>
      <c r="O875" s="52">
        <v>4.8600000000000003</v>
      </c>
      <c r="P875" s="23">
        <v>3.07</v>
      </c>
      <c r="Q875" s="23">
        <v>31.52</v>
      </c>
      <c r="R875" s="23">
        <v>8.92</v>
      </c>
      <c r="S875" s="23">
        <v>36.409999999999997</v>
      </c>
      <c r="T875" s="23">
        <v>2.17</v>
      </c>
      <c r="U875" s="23">
        <v>0.51</v>
      </c>
    </row>
    <row r="876" spans="1:21" x14ac:dyDescent="0.3">
      <c r="A876" s="70"/>
      <c r="B876" s="50">
        <v>43431</v>
      </c>
      <c r="C876" s="75">
        <v>148.88999999999999</v>
      </c>
      <c r="D876" s="23">
        <v>-6.08</v>
      </c>
      <c r="E876" s="23">
        <v>1.9</v>
      </c>
      <c r="F876" s="23">
        <v>-8.76</v>
      </c>
      <c r="G876" s="23">
        <v>15.18</v>
      </c>
      <c r="H876" s="23">
        <v>-1.29</v>
      </c>
      <c r="I876" s="23">
        <v>11.91</v>
      </c>
      <c r="J876" s="22">
        <v>-0.46</v>
      </c>
      <c r="K876" s="22">
        <v>2.14</v>
      </c>
      <c r="L876" s="52">
        <v>-0.77</v>
      </c>
      <c r="M876" s="52">
        <v>2.82</v>
      </c>
      <c r="N876" s="53">
        <v>1.6</v>
      </c>
      <c r="O876" s="52">
        <v>4.7699999999999996</v>
      </c>
      <c r="P876" s="23">
        <v>3.21</v>
      </c>
      <c r="Q876" s="23">
        <v>31.57</v>
      </c>
      <c r="R876" s="23">
        <v>8.9499999999999993</v>
      </c>
      <c r="S876" s="23">
        <v>36.29</v>
      </c>
      <c r="T876" s="23">
        <v>2.46</v>
      </c>
      <c r="U876" s="23">
        <v>1.1599999999999999</v>
      </c>
    </row>
    <row r="877" spans="1:21" x14ac:dyDescent="0.3">
      <c r="A877" s="49"/>
      <c r="B877" s="50">
        <v>43440</v>
      </c>
      <c r="C877" s="75">
        <v>148.34</v>
      </c>
      <c r="D877" s="23">
        <v>-5.95</v>
      </c>
      <c r="E877" s="23">
        <v>1.93</v>
      </c>
      <c r="F877" s="23">
        <v>-8.74</v>
      </c>
      <c r="G877" s="23">
        <v>15.13</v>
      </c>
      <c r="H877" s="23">
        <v>-1.28</v>
      </c>
      <c r="I877" s="23">
        <v>11.94</v>
      </c>
      <c r="J877" s="22">
        <v>-0.62</v>
      </c>
      <c r="K877" s="22">
        <v>2.34</v>
      </c>
      <c r="L877" s="52">
        <v>-0.77</v>
      </c>
      <c r="M877" s="52">
        <v>3.07</v>
      </c>
      <c r="N877" s="53">
        <v>0.99</v>
      </c>
      <c r="O877" s="52">
        <v>5.19</v>
      </c>
      <c r="P877" s="23">
        <v>3.35</v>
      </c>
      <c r="Q877" s="23">
        <v>31.62</v>
      </c>
      <c r="R877" s="23">
        <v>8.94</v>
      </c>
      <c r="S877" s="23">
        <v>36.299999999999997</v>
      </c>
      <c r="T877" s="23">
        <v>2.4500000000000002</v>
      </c>
      <c r="U877" s="23">
        <v>1.1100000000000001</v>
      </c>
    </row>
    <row r="878" spans="1:21" x14ac:dyDescent="0.3">
      <c r="A878" s="49"/>
      <c r="B878" s="50">
        <v>43449</v>
      </c>
      <c r="C878" s="75">
        <v>147.9</v>
      </c>
      <c r="D878" s="23">
        <v>-5.97</v>
      </c>
      <c r="E878" s="23">
        <v>1.88</v>
      </c>
      <c r="F878" s="23">
        <v>-8.6300000000000008</v>
      </c>
      <c r="G878" s="23">
        <v>15.17</v>
      </c>
      <c r="H878" s="23">
        <v>-1.2</v>
      </c>
      <c r="I878" s="23">
        <v>11.75</v>
      </c>
      <c r="J878" s="23">
        <v>-0.36</v>
      </c>
      <c r="K878" s="23">
        <v>2.42</v>
      </c>
      <c r="L878" s="23">
        <v>-0.74</v>
      </c>
      <c r="M878" s="23">
        <v>2.72</v>
      </c>
      <c r="N878" s="24">
        <v>1.69</v>
      </c>
      <c r="O878" s="23">
        <v>4.72</v>
      </c>
      <c r="P878" s="23">
        <v>3.48</v>
      </c>
      <c r="Q878" s="23">
        <v>31.67</v>
      </c>
      <c r="R878" s="23">
        <v>8.74</v>
      </c>
      <c r="S878" s="23">
        <v>35.880000000000003</v>
      </c>
      <c r="T878" s="23">
        <v>2.08</v>
      </c>
      <c r="U878" s="23">
        <v>0.55000000000000004</v>
      </c>
    </row>
    <row r="879" spans="1:21" x14ac:dyDescent="0.3">
      <c r="A879" s="49"/>
      <c r="B879" s="50">
        <v>43459</v>
      </c>
      <c r="C879" s="75">
        <v>146.94999999999999</v>
      </c>
      <c r="D879" s="23">
        <v>-5.82</v>
      </c>
      <c r="E879" s="23">
        <v>1.64</v>
      </c>
      <c r="F879" s="23">
        <v>-8.68</v>
      </c>
      <c r="G879" s="23">
        <v>15.14</v>
      </c>
      <c r="H879" s="23">
        <v>-1.33</v>
      </c>
      <c r="I879" s="23">
        <v>11.67</v>
      </c>
      <c r="J879" s="23">
        <v>-0.84</v>
      </c>
      <c r="K879" s="23">
        <v>2.31</v>
      </c>
      <c r="L879" s="23">
        <v>-0.83</v>
      </c>
      <c r="M879" s="23">
        <v>2.79</v>
      </c>
      <c r="N879" s="24">
        <v>1.64</v>
      </c>
      <c r="O879" s="23">
        <v>4.96</v>
      </c>
      <c r="P879" s="23">
        <v>3.62</v>
      </c>
      <c r="Q879" s="23">
        <v>31.71</v>
      </c>
      <c r="R879" s="23">
        <v>8.9</v>
      </c>
      <c r="S879" s="23">
        <v>35.869999999999997</v>
      </c>
      <c r="T879" s="23">
        <v>1.98</v>
      </c>
      <c r="U879" s="23">
        <v>0.4</v>
      </c>
    </row>
    <row r="880" spans="1:21" x14ac:dyDescent="0.3">
      <c r="A880" s="49"/>
      <c r="B880" s="50">
        <v>43470</v>
      </c>
      <c r="C880" s="75">
        <v>146.49</v>
      </c>
      <c r="D880" s="23">
        <v>-6.01</v>
      </c>
      <c r="E880" s="23">
        <v>1.74</v>
      </c>
      <c r="F880" s="23">
        <v>-8.59</v>
      </c>
      <c r="G880" s="23">
        <v>15.1</v>
      </c>
      <c r="H880" s="23">
        <v>-1.54</v>
      </c>
      <c r="I880" s="23">
        <v>11.58</v>
      </c>
      <c r="J880" s="23">
        <v>-0.6</v>
      </c>
      <c r="K880" s="23">
        <v>2.12</v>
      </c>
      <c r="L880" s="23">
        <v>-0.72</v>
      </c>
      <c r="M880" s="23">
        <v>2.73</v>
      </c>
      <c r="N880" s="24">
        <v>1.91</v>
      </c>
      <c r="O880" s="23">
        <v>4.92</v>
      </c>
      <c r="P880" s="23">
        <v>3.59</v>
      </c>
      <c r="Q880" s="23">
        <v>31.59</v>
      </c>
      <c r="R880" s="23">
        <v>8.99</v>
      </c>
      <c r="S880" s="23">
        <v>35.75</v>
      </c>
      <c r="T880" s="23">
        <v>2.02</v>
      </c>
      <c r="U880" s="23">
        <v>0.54</v>
      </c>
    </row>
    <row r="881" spans="1:21" x14ac:dyDescent="0.3">
      <c r="A881" s="49"/>
      <c r="B881" s="50">
        <v>43480</v>
      </c>
      <c r="C881" s="75">
        <v>145.6</v>
      </c>
      <c r="D881" s="23">
        <v>-5.77</v>
      </c>
      <c r="E881" s="23">
        <v>1.55</v>
      </c>
      <c r="F881" s="23">
        <v>-8.48</v>
      </c>
      <c r="G881" s="23">
        <v>15.05</v>
      </c>
      <c r="H881" s="23">
        <v>-1.65</v>
      </c>
      <c r="I881" s="23">
        <v>11.5</v>
      </c>
      <c r="J881" s="23">
        <v>-0.62</v>
      </c>
      <c r="K881" s="23">
        <v>2</v>
      </c>
      <c r="L881" s="23">
        <v>-0.64</v>
      </c>
      <c r="M881" s="23">
        <v>2.46</v>
      </c>
      <c r="N881" s="24">
        <v>1.7</v>
      </c>
      <c r="O881" s="23">
        <v>4.5</v>
      </c>
      <c r="P881" s="23">
        <v>3.38</v>
      </c>
      <c r="Q881" s="23">
        <v>31.45</v>
      </c>
      <c r="R881" s="23">
        <v>8.81</v>
      </c>
      <c r="S881" s="23">
        <v>35.14</v>
      </c>
      <c r="T881" s="23">
        <v>2.08</v>
      </c>
      <c r="U881" s="23">
        <v>0.42</v>
      </c>
    </row>
    <row r="882" spans="1:21" x14ac:dyDescent="0.3">
      <c r="A882" s="49"/>
      <c r="B882" s="50">
        <v>43490</v>
      </c>
      <c r="C882" s="75">
        <v>144.16999999999999</v>
      </c>
      <c r="D882" s="23">
        <v>-5.56</v>
      </c>
      <c r="E882" s="23">
        <v>1.48</v>
      </c>
      <c r="F882" s="23">
        <v>-8.2899999999999991</v>
      </c>
      <c r="G882" s="23">
        <v>14.91</v>
      </c>
      <c r="H882" s="23">
        <v>-1.17</v>
      </c>
      <c r="I882" s="23">
        <v>11.14</v>
      </c>
      <c r="J882" s="23">
        <v>-0.47</v>
      </c>
      <c r="K882" s="23">
        <v>1.58</v>
      </c>
      <c r="L882" s="23">
        <v>-0.68</v>
      </c>
      <c r="M882" s="23">
        <v>2.14</v>
      </c>
      <c r="N882" s="24">
        <v>1.91</v>
      </c>
      <c r="O882" s="23">
        <v>3.66</v>
      </c>
      <c r="P882" s="23">
        <v>3.13</v>
      </c>
      <c r="Q882" s="23">
        <v>31.26</v>
      </c>
      <c r="R882" s="23">
        <v>8.85</v>
      </c>
      <c r="S882" s="23">
        <v>35.26</v>
      </c>
      <c r="T882" s="23">
        <v>2.1</v>
      </c>
      <c r="U882" s="23">
        <v>0.33</v>
      </c>
    </row>
    <row r="883" spans="1:21" x14ac:dyDescent="0.3">
      <c r="A883" s="49"/>
      <c r="B883" s="50">
        <v>43500</v>
      </c>
      <c r="C883" s="75">
        <v>142.69</v>
      </c>
      <c r="D883" s="23">
        <v>-5.33</v>
      </c>
      <c r="E883" s="23">
        <v>1.23</v>
      </c>
      <c r="F883" s="23">
        <v>-8.1</v>
      </c>
      <c r="G883" s="23">
        <v>14.77</v>
      </c>
      <c r="H883" s="23">
        <v>-1.23</v>
      </c>
      <c r="I883" s="23">
        <v>11.07</v>
      </c>
      <c r="J883" s="23">
        <v>-0.43</v>
      </c>
      <c r="K883" s="23">
        <v>1.8</v>
      </c>
      <c r="L883" s="23">
        <v>-0.69</v>
      </c>
      <c r="M883" s="23">
        <v>2.4</v>
      </c>
      <c r="N883" s="24">
        <v>1.48</v>
      </c>
      <c r="O883" s="23">
        <v>4.1900000000000004</v>
      </c>
      <c r="P883" s="23">
        <v>2.88</v>
      </c>
      <c r="Q883" s="23">
        <v>31.08</v>
      </c>
      <c r="R883" s="23">
        <v>8.8000000000000007</v>
      </c>
      <c r="S883" s="23">
        <v>35.26</v>
      </c>
      <c r="T883" s="23">
        <v>1.89</v>
      </c>
      <c r="U883" s="23">
        <v>-0.04</v>
      </c>
    </row>
    <row r="884" spans="1:21" x14ac:dyDescent="0.3">
      <c r="A884" s="49"/>
      <c r="B884" s="50">
        <v>43510</v>
      </c>
      <c r="C884" s="75">
        <v>141.53</v>
      </c>
      <c r="D884" s="23">
        <v>-5.21</v>
      </c>
      <c r="E884" s="23">
        <v>0.94</v>
      </c>
      <c r="F884" s="23">
        <v>-8.08</v>
      </c>
      <c r="G884" s="23">
        <v>14.64</v>
      </c>
      <c r="H884" s="23">
        <v>-1.27</v>
      </c>
      <c r="I884" s="23">
        <v>10.92</v>
      </c>
      <c r="J884" s="23">
        <v>-0.44</v>
      </c>
      <c r="K884" s="23">
        <v>1.74</v>
      </c>
      <c r="L884" s="23">
        <v>-0.7</v>
      </c>
      <c r="M884" s="23">
        <v>2.2599999999999998</v>
      </c>
      <c r="N884" s="24">
        <v>1.57</v>
      </c>
      <c r="O884" s="23">
        <v>4.01</v>
      </c>
      <c r="P884" s="23">
        <v>2.63</v>
      </c>
      <c r="Q884" s="23">
        <v>30.89</v>
      </c>
      <c r="R884" s="23">
        <v>8.33</v>
      </c>
      <c r="S884" s="23">
        <v>33.93</v>
      </c>
      <c r="T884" s="23">
        <v>1.8</v>
      </c>
      <c r="U884" s="23">
        <v>-0.19</v>
      </c>
    </row>
    <row r="885" spans="1:21" x14ac:dyDescent="0.3">
      <c r="A885" s="49"/>
      <c r="B885" s="50">
        <v>43521</v>
      </c>
      <c r="C885" s="75">
        <v>139.82</v>
      </c>
      <c r="D885" s="23">
        <v>-5.12</v>
      </c>
      <c r="E885" s="23">
        <v>0.83</v>
      </c>
      <c r="F885" s="23">
        <v>-8.06</v>
      </c>
      <c r="G885" s="23">
        <v>14.5</v>
      </c>
      <c r="H885" s="23">
        <v>-0.83</v>
      </c>
      <c r="I885" s="23">
        <v>10.63</v>
      </c>
      <c r="J885" s="23">
        <v>-0.39</v>
      </c>
      <c r="K885" s="23">
        <v>1.47</v>
      </c>
      <c r="L885" s="23">
        <v>-0.74</v>
      </c>
      <c r="M885" s="23">
        <v>2.0699999999999998</v>
      </c>
      <c r="N885" s="24">
        <v>1.36</v>
      </c>
      <c r="O885" s="23">
        <v>4.21</v>
      </c>
      <c r="P885" s="23">
        <v>2.39</v>
      </c>
      <c r="Q885" s="23">
        <v>30.71</v>
      </c>
      <c r="R885" s="23">
        <v>8.68</v>
      </c>
      <c r="S885" s="23">
        <v>33.75</v>
      </c>
      <c r="T885" s="23">
        <v>1.83</v>
      </c>
      <c r="U885" s="23">
        <v>-0.42</v>
      </c>
    </row>
    <row r="886" spans="1:21" x14ac:dyDescent="0.3">
      <c r="A886" s="49"/>
      <c r="B886" s="50">
        <v>43530</v>
      </c>
      <c r="C886" s="75">
        <v>137.09</v>
      </c>
      <c r="D886" s="23">
        <v>-4.9800000000000004</v>
      </c>
      <c r="E886" s="23">
        <v>0.78</v>
      </c>
      <c r="F886" s="23">
        <v>-8.0500000000000007</v>
      </c>
      <c r="G886" s="23">
        <v>14.36</v>
      </c>
      <c r="H886" s="23">
        <v>-1.1200000000000001</v>
      </c>
      <c r="I886" s="23">
        <v>10.51</v>
      </c>
      <c r="J886" s="23">
        <v>-0.36</v>
      </c>
      <c r="K886" s="23">
        <v>1.28</v>
      </c>
      <c r="L886" s="23">
        <v>-0.55000000000000004</v>
      </c>
      <c r="M886" s="23">
        <v>1.41</v>
      </c>
      <c r="N886" s="24">
        <v>1.49</v>
      </c>
      <c r="O886" s="23">
        <v>3.06</v>
      </c>
      <c r="P886" s="23">
        <v>2.27</v>
      </c>
      <c r="Q886" s="23">
        <v>30.26</v>
      </c>
      <c r="R886" s="23">
        <v>8.61</v>
      </c>
      <c r="S886" s="23">
        <v>33.03</v>
      </c>
      <c r="T886" s="23">
        <v>1.71</v>
      </c>
      <c r="U886" s="23">
        <v>-0.64</v>
      </c>
    </row>
    <row r="887" spans="1:21" x14ac:dyDescent="0.3">
      <c r="A887" s="49"/>
      <c r="B887" s="50">
        <v>43539</v>
      </c>
      <c r="C887" s="75">
        <v>134.87</v>
      </c>
      <c r="D887" s="23">
        <v>-4.4800000000000004</v>
      </c>
      <c r="E887" s="23">
        <v>0.48</v>
      </c>
      <c r="F887" s="23">
        <v>-8.0299999999999994</v>
      </c>
      <c r="G887" s="23">
        <v>14.22</v>
      </c>
      <c r="H887" s="23">
        <v>-1.43</v>
      </c>
      <c r="I887" s="23">
        <v>10.72</v>
      </c>
      <c r="J887" s="23">
        <v>-0.34</v>
      </c>
      <c r="K887" s="23">
        <v>1.1499999999999999</v>
      </c>
      <c r="L887" s="23">
        <v>-0.69</v>
      </c>
      <c r="M887" s="23">
        <v>1.63</v>
      </c>
      <c r="N887" s="24">
        <v>1.24</v>
      </c>
      <c r="O887" s="23">
        <v>3.25</v>
      </c>
      <c r="P887" s="23">
        <v>2.1</v>
      </c>
      <c r="Q887" s="23">
        <v>29.55</v>
      </c>
      <c r="R887" s="23">
        <v>8.5399999999999991</v>
      </c>
      <c r="S887" s="23">
        <v>32.21</v>
      </c>
      <c r="T887" s="23">
        <v>1.53</v>
      </c>
      <c r="U887" s="23">
        <v>-0.87</v>
      </c>
    </row>
    <row r="888" spans="1:21" x14ac:dyDescent="0.3">
      <c r="A888" s="49"/>
      <c r="B888" s="50">
        <v>43549</v>
      </c>
      <c r="C888" s="75">
        <v>133.4</v>
      </c>
      <c r="D888" s="23">
        <v>-4.49</v>
      </c>
      <c r="E888" s="23">
        <v>0.45</v>
      </c>
      <c r="F888" s="23">
        <v>-8.01</v>
      </c>
      <c r="G888" s="23">
        <v>14.08</v>
      </c>
      <c r="H888" s="23">
        <v>-1.73</v>
      </c>
      <c r="I888" s="23">
        <v>10.34</v>
      </c>
      <c r="J888" s="23">
        <v>-0.51</v>
      </c>
      <c r="K888" s="23">
        <v>1.46</v>
      </c>
      <c r="L888" s="23">
        <v>-1.1299999999999999</v>
      </c>
      <c r="M888" s="23">
        <v>1.55</v>
      </c>
      <c r="N888" s="24">
        <v>1.1100000000000001</v>
      </c>
      <c r="O888" s="23">
        <v>2.76</v>
      </c>
      <c r="P888" s="23">
        <v>1.98</v>
      </c>
      <c r="Q888" s="23">
        <v>29.02</v>
      </c>
      <c r="R888" s="23">
        <v>8.33</v>
      </c>
      <c r="S888" s="23">
        <v>31.97</v>
      </c>
      <c r="T888" s="23">
        <v>1.34</v>
      </c>
      <c r="U888" s="23">
        <v>-0.91</v>
      </c>
    </row>
    <row r="889" spans="1:21" x14ac:dyDescent="0.3">
      <c r="A889" s="49"/>
      <c r="B889" s="50">
        <v>43561</v>
      </c>
      <c r="C889" s="75">
        <v>131.88999999999999</v>
      </c>
      <c r="D889" s="23">
        <v>-4.33</v>
      </c>
      <c r="E889" s="23">
        <v>0.36</v>
      </c>
      <c r="F889" s="23">
        <v>-8.01</v>
      </c>
      <c r="G889" s="23">
        <v>14.08</v>
      </c>
      <c r="H889" s="23">
        <v>-1.59</v>
      </c>
      <c r="I889" s="23">
        <v>10.07</v>
      </c>
      <c r="J889" s="23">
        <v>-0.46</v>
      </c>
      <c r="K889" s="23">
        <v>1.2</v>
      </c>
      <c r="L889" s="23">
        <v>-1.1599999999999999</v>
      </c>
      <c r="M889" s="23">
        <v>1.42</v>
      </c>
      <c r="N889" s="24">
        <v>0.98</v>
      </c>
      <c r="O889" s="23">
        <v>2.54</v>
      </c>
      <c r="P889" s="23">
        <v>1.98</v>
      </c>
      <c r="Q889" s="23">
        <v>29.02</v>
      </c>
      <c r="R889" s="23">
        <v>8.34</v>
      </c>
      <c r="S889" s="23">
        <v>31.43</v>
      </c>
      <c r="T889" s="23">
        <v>1.2</v>
      </c>
      <c r="U889" s="23">
        <v>-1.1299999999999999</v>
      </c>
    </row>
    <row r="890" spans="1:21" x14ac:dyDescent="0.3">
      <c r="A890" s="49"/>
      <c r="B890" s="50">
        <v>43572</v>
      </c>
      <c r="C890" s="75">
        <v>131.24</v>
      </c>
      <c r="D890" s="23">
        <v>-4.0999999999999996</v>
      </c>
      <c r="E890" s="23">
        <v>0.19</v>
      </c>
      <c r="F890" s="23">
        <v>-7.85</v>
      </c>
      <c r="G890" s="23">
        <v>13.9</v>
      </c>
      <c r="H890" s="23">
        <v>-1.62</v>
      </c>
      <c r="I890" s="23">
        <v>9.9700000000000006</v>
      </c>
      <c r="J890" s="23">
        <v>-0.5</v>
      </c>
      <c r="K890" s="23">
        <v>1.19</v>
      </c>
      <c r="L890" s="23">
        <v>-1.37</v>
      </c>
      <c r="M890" s="23">
        <v>1.29</v>
      </c>
      <c r="N890" s="24">
        <v>0.54</v>
      </c>
      <c r="O890" s="23">
        <v>2.21</v>
      </c>
      <c r="P890" s="23">
        <v>1.88</v>
      </c>
      <c r="Q890" s="23">
        <v>28.96</v>
      </c>
      <c r="R890" s="23">
        <v>8.32</v>
      </c>
      <c r="S890" s="23">
        <v>31.13</v>
      </c>
      <c r="T890" s="23">
        <v>0.91</v>
      </c>
      <c r="U890" s="23">
        <v>-1.33</v>
      </c>
    </row>
    <row r="891" spans="1:21" x14ac:dyDescent="0.3">
      <c r="A891" s="49"/>
      <c r="B891" s="50">
        <v>43580</v>
      </c>
      <c r="C891" s="75">
        <v>131.18</v>
      </c>
      <c r="D891" s="23">
        <v>-3.82</v>
      </c>
      <c r="E891" s="23">
        <v>0.24</v>
      </c>
      <c r="F891" s="23">
        <v>-7.82</v>
      </c>
      <c r="G891" s="23">
        <v>13.88</v>
      </c>
      <c r="H891" s="23">
        <v>-1.69</v>
      </c>
      <c r="I891" s="23">
        <v>9.92</v>
      </c>
      <c r="J891" s="23">
        <v>-0.59</v>
      </c>
      <c r="K891" s="23">
        <v>1.28</v>
      </c>
      <c r="L891" s="23">
        <v>-1.45</v>
      </c>
      <c r="M891" s="23">
        <v>1.22</v>
      </c>
      <c r="N891" s="24">
        <v>-7.0000000000000007E-2</v>
      </c>
      <c r="O891" s="23">
        <v>1.87</v>
      </c>
      <c r="P891" s="23">
        <v>1.64</v>
      </c>
      <c r="Q891" s="23">
        <v>29.08</v>
      </c>
      <c r="R891" s="23">
        <v>8.14</v>
      </c>
      <c r="S891" s="23">
        <v>30.94</v>
      </c>
      <c r="T891" s="23">
        <v>0.8</v>
      </c>
      <c r="U891" s="23">
        <v>-1.32</v>
      </c>
    </row>
    <row r="892" spans="1:21" x14ac:dyDescent="0.3">
      <c r="A892" s="49"/>
      <c r="B892" s="50">
        <v>43592</v>
      </c>
      <c r="C892" s="75">
        <v>131.05000000000001</v>
      </c>
      <c r="D892" s="23">
        <v>-3.99</v>
      </c>
      <c r="E892" s="23">
        <v>0.31</v>
      </c>
      <c r="F892" s="23">
        <v>-7.8</v>
      </c>
      <c r="G892" s="23">
        <v>13.84</v>
      </c>
      <c r="H892" s="23">
        <v>-1.73</v>
      </c>
      <c r="I892" s="23">
        <v>9.8699999999999992</v>
      </c>
      <c r="J892" s="23">
        <v>-0.63</v>
      </c>
      <c r="K892" s="23">
        <v>1.36</v>
      </c>
      <c r="L892" s="23">
        <v>-1.45</v>
      </c>
      <c r="M892" s="23">
        <v>1.1299999999999999</v>
      </c>
      <c r="N892" s="24">
        <v>-0.48</v>
      </c>
      <c r="O892" s="23">
        <v>1.39</v>
      </c>
      <c r="P892" s="23">
        <v>1.8</v>
      </c>
      <c r="Q892" s="23">
        <v>28.5</v>
      </c>
      <c r="R892" s="23">
        <v>8.35</v>
      </c>
      <c r="S892" s="23">
        <v>30.68</v>
      </c>
      <c r="T892" s="23">
        <v>0.71</v>
      </c>
      <c r="U892" s="23">
        <v>-1.33</v>
      </c>
    </row>
    <row r="893" spans="1:21" x14ac:dyDescent="0.3">
      <c r="A893" s="49"/>
      <c r="B893" s="50">
        <v>43601</v>
      </c>
      <c r="C893" s="75">
        <v>131.66999999999999</v>
      </c>
      <c r="D893" s="23">
        <v>-4.05</v>
      </c>
      <c r="E893" s="23">
        <v>0.31</v>
      </c>
      <c r="F893" s="23">
        <v>-7.82</v>
      </c>
      <c r="G893" s="23">
        <v>13.89</v>
      </c>
      <c r="H893" s="23">
        <v>-1.61</v>
      </c>
      <c r="I893" s="23">
        <v>9.83</v>
      </c>
      <c r="J893" s="23">
        <v>-0.65</v>
      </c>
      <c r="K893" s="23">
        <v>1.51</v>
      </c>
      <c r="L893" s="23">
        <v>-1.31</v>
      </c>
      <c r="M893" s="23">
        <v>1.1100000000000001</v>
      </c>
      <c r="N893" s="24">
        <v>-1.04</v>
      </c>
      <c r="O893" s="23">
        <v>1.04</v>
      </c>
      <c r="P893" s="23">
        <v>1.87</v>
      </c>
      <c r="Q893" s="23">
        <v>28.74</v>
      </c>
      <c r="R893" s="23">
        <v>8.19</v>
      </c>
      <c r="S893" s="23">
        <v>30.84</v>
      </c>
      <c r="T893" s="23">
        <v>0.75</v>
      </c>
      <c r="U893" s="23">
        <v>-1.18</v>
      </c>
    </row>
    <row r="894" spans="1:21" x14ac:dyDescent="0.3">
      <c r="A894" s="49"/>
      <c r="B894" s="50">
        <v>43614</v>
      </c>
      <c r="C894" s="75">
        <v>131.19999999999999</v>
      </c>
      <c r="D894" s="23">
        <v>-3.94</v>
      </c>
      <c r="E894" s="23">
        <v>0.49</v>
      </c>
      <c r="F894" s="23">
        <v>-7.83</v>
      </c>
      <c r="G894" s="23">
        <v>13.77</v>
      </c>
      <c r="H894" s="23">
        <v>-1.7</v>
      </c>
      <c r="I894" s="23">
        <v>9.86</v>
      </c>
      <c r="J894" s="23">
        <v>-0.44</v>
      </c>
      <c r="K894" s="23">
        <v>1.41</v>
      </c>
      <c r="L894" s="23">
        <v>-1.26</v>
      </c>
      <c r="M894" s="23">
        <v>1.08</v>
      </c>
      <c r="N894" s="24">
        <v>-1.47</v>
      </c>
      <c r="O894" s="23">
        <v>1.29</v>
      </c>
      <c r="P894" s="23">
        <v>1.22</v>
      </c>
      <c r="Q894" s="23">
        <v>28.79</v>
      </c>
      <c r="R894" s="23">
        <v>8.19</v>
      </c>
      <c r="S894" s="23">
        <v>30.73</v>
      </c>
      <c r="T894" s="23">
        <v>0.79</v>
      </c>
      <c r="U894" s="23">
        <v>-1.19</v>
      </c>
    </row>
    <row r="895" spans="1:21" x14ac:dyDescent="0.3">
      <c r="A895" s="49"/>
      <c r="B895" s="50">
        <v>43623</v>
      </c>
      <c r="C895" s="75">
        <v>129.33000000000001</v>
      </c>
      <c r="D895" s="23">
        <v>-3.9</v>
      </c>
      <c r="E895" s="23">
        <v>0.33</v>
      </c>
      <c r="F895" s="23">
        <v>-7.78</v>
      </c>
      <c r="G895" s="23">
        <v>13.6</v>
      </c>
      <c r="H895" s="23">
        <v>-1.75</v>
      </c>
      <c r="I895" s="23">
        <v>9.6999999999999993</v>
      </c>
      <c r="J895" s="23">
        <v>-0.52</v>
      </c>
      <c r="K895" s="23">
        <v>1.29</v>
      </c>
      <c r="L895" s="23">
        <v>-1.24</v>
      </c>
      <c r="M895" s="23">
        <v>0.82</v>
      </c>
      <c r="N895" s="24">
        <v>-1.22</v>
      </c>
      <c r="O895" s="23">
        <v>1.56</v>
      </c>
      <c r="P895" s="23">
        <v>2.13</v>
      </c>
      <c r="Q895" s="23">
        <v>28.3</v>
      </c>
      <c r="R895" s="23">
        <v>7.94</v>
      </c>
      <c r="S895" s="23">
        <v>30.4</v>
      </c>
      <c r="T895" s="23">
        <v>0.65</v>
      </c>
      <c r="U895" s="23">
        <v>-1.4</v>
      </c>
    </row>
    <row r="896" spans="1:21" x14ac:dyDescent="0.3">
      <c r="A896" s="49"/>
      <c r="B896" s="50">
        <v>43631</v>
      </c>
      <c r="C896" s="75">
        <v>130.87</v>
      </c>
      <c r="D896" s="23">
        <v>-3.96</v>
      </c>
      <c r="E896" s="23">
        <v>0.38</v>
      </c>
      <c r="F896" s="23">
        <v>-9.23</v>
      </c>
      <c r="G896" s="23">
        <v>13.97</v>
      </c>
      <c r="H896" s="23">
        <v>-1.73</v>
      </c>
      <c r="I896" s="23">
        <v>9.73</v>
      </c>
      <c r="J896" s="23">
        <v>-0.41</v>
      </c>
      <c r="K896" s="23">
        <v>1.24</v>
      </c>
      <c r="L896" s="23">
        <v>-1.1299999999999999</v>
      </c>
      <c r="M896" s="23">
        <v>0.98</v>
      </c>
      <c r="N896" s="24">
        <v>-1.41</v>
      </c>
      <c r="O896" s="23">
        <v>1.44</v>
      </c>
      <c r="P896" s="23">
        <v>2.0499999999999998</v>
      </c>
      <c r="Q896" s="23">
        <v>28.46</v>
      </c>
      <c r="R896" s="23">
        <v>8.2799999999999994</v>
      </c>
      <c r="S896" s="23">
        <v>30.32</v>
      </c>
      <c r="T896" s="23">
        <v>0.74</v>
      </c>
      <c r="U896" s="23">
        <v>-1.28</v>
      </c>
    </row>
    <row r="897" spans="1:21" x14ac:dyDescent="0.3">
      <c r="A897" s="49"/>
      <c r="B897" s="50">
        <v>43641</v>
      </c>
      <c r="C897" s="75">
        <v>130.75</v>
      </c>
      <c r="D897" s="23">
        <v>-4.09</v>
      </c>
      <c r="E897" s="23">
        <v>0.47</v>
      </c>
      <c r="F897" s="23">
        <v>-7.91</v>
      </c>
      <c r="G897" s="23">
        <v>13.69</v>
      </c>
      <c r="H897" s="23">
        <v>-1.82</v>
      </c>
      <c r="I897" s="23">
        <v>9.74</v>
      </c>
      <c r="J897" s="23">
        <v>-0.41</v>
      </c>
      <c r="K897" s="23">
        <v>1.25</v>
      </c>
      <c r="L897" s="23">
        <v>-1.27</v>
      </c>
      <c r="M897" s="23">
        <v>1</v>
      </c>
      <c r="N897" s="24">
        <v>-1.49</v>
      </c>
      <c r="O897" s="23">
        <v>1.32</v>
      </c>
      <c r="P897" s="23">
        <v>2.17</v>
      </c>
      <c r="Q897" s="23">
        <v>28.64</v>
      </c>
      <c r="R897" s="23">
        <v>8.07</v>
      </c>
      <c r="S897" s="23">
        <v>30.66</v>
      </c>
      <c r="T897" s="23">
        <v>0.76</v>
      </c>
      <c r="U897" s="23">
        <v>-1.35</v>
      </c>
    </row>
    <row r="898" spans="1:21" x14ac:dyDescent="0.3">
      <c r="A898" s="49"/>
      <c r="B898" s="50">
        <v>43651</v>
      </c>
      <c r="C898" s="75">
        <v>137.08000000000001</v>
      </c>
      <c r="D898" s="23">
        <v>-4.63</v>
      </c>
      <c r="E898" s="23">
        <v>0.83</v>
      </c>
      <c r="F898" s="23">
        <v>-8.06</v>
      </c>
      <c r="G898" s="23">
        <v>14.08</v>
      </c>
      <c r="H898" s="23">
        <v>-1.75</v>
      </c>
      <c r="I898" s="23">
        <v>9.81</v>
      </c>
      <c r="J898" s="23">
        <v>-0.33</v>
      </c>
      <c r="K898" s="23">
        <v>1.59</v>
      </c>
      <c r="L898" s="23">
        <v>-0.76</v>
      </c>
      <c r="M898" s="23">
        <v>1.66</v>
      </c>
      <c r="N898" s="24">
        <v>0.37</v>
      </c>
      <c r="O898" s="23">
        <v>3.12</v>
      </c>
      <c r="P898" s="23">
        <v>2.19</v>
      </c>
      <c r="Q898" s="23">
        <v>29.08</v>
      </c>
      <c r="R898" s="23">
        <v>8.25</v>
      </c>
      <c r="S898" s="23">
        <v>31.65</v>
      </c>
      <c r="T898" s="23">
        <v>1.05</v>
      </c>
      <c r="U898" s="23">
        <v>-1.04</v>
      </c>
    </row>
    <row r="899" spans="1:21" x14ac:dyDescent="0.3">
      <c r="A899" s="49"/>
      <c r="B899" s="50">
        <v>43657</v>
      </c>
      <c r="C899" s="75">
        <v>136.1</v>
      </c>
      <c r="D899" s="23">
        <v>-4.45</v>
      </c>
      <c r="E899" s="23">
        <v>0.85</v>
      </c>
      <c r="F899" s="23">
        <v>-8.06</v>
      </c>
      <c r="G899" s="23">
        <v>14.2</v>
      </c>
      <c r="H899" s="23">
        <v>-1.74</v>
      </c>
      <c r="I899" s="23">
        <v>10</v>
      </c>
      <c r="J899" s="23">
        <v>-0.34</v>
      </c>
      <c r="K899" s="23">
        <v>1.63</v>
      </c>
      <c r="L899" s="23">
        <v>-0.64</v>
      </c>
      <c r="M899" s="23">
        <v>1.84</v>
      </c>
      <c r="N899" s="24">
        <v>0.66</v>
      </c>
      <c r="O899" s="23">
        <v>3.03</v>
      </c>
      <c r="P899" s="23">
        <v>2.38</v>
      </c>
      <c r="Q899" s="23">
        <v>28.9</v>
      </c>
      <c r="R899" s="23">
        <v>8.3000000000000007</v>
      </c>
      <c r="S899" s="23">
        <v>31.56</v>
      </c>
      <c r="T899" s="23">
        <v>1.03</v>
      </c>
      <c r="U899" s="23">
        <v>-1.0900000000000001</v>
      </c>
    </row>
    <row r="900" spans="1:21" x14ac:dyDescent="0.3">
      <c r="A900" s="49"/>
      <c r="B900" s="50">
        <v>43664</v>
      </c>
      <c r="C900" s="75">
        <v>132.55000000000001</v>
      </c>
      <c r="D900" s="23">
        <v>-4.2699999999999996</v>
      </c>
      <c r="E900" s="23">
        <v>0.5</v>
      </c>
      <c r="F900" s="23">
        <v>-7.96</v>
      </c>
      <c r="G900" s="23">
        <v>13.9</v>
      </c>
      <c r="H900" s="23">
        <v>-1.71</v>
      </c>
      <c r="I900" s="23">
        <v>9.9700000000000006</v>
      </c>
      <c r="J900" s="23">
        <v>-0.33</v>
      </c>
      <c r="K900" s="23">
        <v>1.3</v>
      </c>
      <c r="L900" s="23">
        <v>-0.95</v>
      </c>
      <c r="M900" s="23">
        <v>1.46</v>
      </c>
      <c r="N900" s="24">
        <v>0.09</v>
      </c>
      <c r="O900" s="23">
        <v>2.12</v>
      </c>
      <c r="P900" s="23">
        <v>2.1</v>
      </c>
      <c r="Q900" s="23">
        <v>28.37</v>
      </c>
      <c r="R900" s="23">
        <v>8.33</v>
      </c>
      <c r="S900" s="23">
        <v>30.78</v>
      </c>
      <c r="T900" s="23">
        <v>0.88</v>
      </c>
      <c r="U900" s="23">
        <v>-1.33</v>
      </c>
    </row>
    <row r="901" spans="1:21" x14ac:dyDescent="0.3">
      <c r="A901" s="49"/>
      <c r="B901" s="50">
        <v>43671</v>
      </c>
      <c r="C901" s="75">
        <v>132.72</v>
      </c>
      <c r="D901" s="23">
        <v>-4.22</v>
      </c>
      <c r="E901" s="23">
        <v>0.5</v>
      </c>
      <c r="F901" s="23">
        <v>-7.95</v>
      </c>
      <c r="G901" s="23">
        <v>13.95</v>
      </c>
      <c r="H901" s="23">
        <v>-0.91</v>
      </c>
      <c r="I901" s="23">
        <v>9.67</v>
      </c>
      <c r="J901" s="23">
        <v>-0.27</v>
      </c>
      <c r="K901" s="23">
        <v>1.03</v>
      </c>
      <c r="L901" s="23">
        <v>-0.78</v>
      </c>
      <c r="M901" s="23">
        <v>1.51</v>
      </c>
      <c r="N901" s="24">
        <v>-0.4</v>
      </c>
      <c r="O901" s="23">
        <v>1.79</v>
      </c>
      <c r="P901" s="23">
        <v>2.1800000000000002</v>
      </c>
      <c r="Q901" s="23">
        <v>28.48</v>
      </c>
      <c r="R901" s="23">
        <v>7.96</v>
      </c>
      <c r="S901" s="23">
        <v>30.7</v>
      </c>
      <c r="T901" s="23">
        <v>0.86</v>
      </c>
      <c r="U901" s="23">
        <v>-1.31</v>
      </c>
    </row>
    <row r="902" spans="1:21" x14ac:dyDescent="0.3">
      <c r="A902" s="49"/>
      <c r="B902" s="50">
        <v>43678</v>
      </c>
      <c r="C902" s="75">
        <v>131.15</v>
      </c>
      <c r="D902" s="23">
        <v>-4.18</v>
      </c>
      <c r="E902" s="23">
        <v>0.47</v>
      </c>
      <c r="F902" s="23">
        <v>-7.95</v>
      </c>
      <c r="G902" s="23">
        <v>13.84</v>
      </c>
      <c r="H902" s="23">
        <v>-1.74</v>
      </c>
      <c r="I902" s="23">
        <v>9.85</v>
      </c>
      <c r="J902" s="23">
        <v>-0.36</v>
      </c>
      <c r="K902" s="23">
        <v>1.18</v>
      </c>
      <c r="L902" s="23">
        <v>-0.9</v>
      </c>
      <c r="M902" s="23">
        <v>1.41</v>
      </c>
      <c r="N902" s="24">
        <v>-0.21</v>
      </c>
      <c r="O902" s="23">
        <v>1.69</v>
      </c>
      <c r="P902" s="23">
        <v>1.91</v>
      </c>
      <c r="Q902" s="23">
        <v>28.5</v>
      </c>
      <c r="R902" s="23">
        <v>8.11</v>
      </c>
      <c r="S902" s="23">
        <v>30.6</v>
      </c>
      <c r="T902" s="23">
        <v>0.84</v>
      </c>
      <c r="U902" s="23">
        <v>-1.38</v>
      </c>
    </row>
    <row r="903" spans="1:21" x14ac:dyDescent="0.3">
      <c r="A903" s="49"/>
      <c r="B903" s="50">
        <v>43682</v>
      </c>
      <c r="C903" s="75">
        <v>138.77000000000001</v>
      </c>
      <c r="D903" s="23">
        <v>-4.57</v>
      </c>
      <c r="E903" s="23">
        <v>0.75</v>
      </c>
      <c r="F903" s="23">
        <v>-8.15</v>
      </c>
      <c r="G903" s="23">
        <v>14.34</v>
      </c>
      <c r="H903" s="23">
        <v>-1.79</v>
      </c>
      <c r="I903" s="23">
        <v>10.14</v>
      </c>
      <c r="J903" s="23">
        <v>-0.43</v>
      </c>
      <c r="K903" s="23">
        <v>1.28</v>
      </c>
      <c r="L903" s="23">
        <v>-0.64</v>
      </c>
      <c r="M903" s="23">
        <v>1.97</v>
      </c>
      <c r="N903" s="24">
        <v>0.49</v>
      </c>
      <c r="O903" s="23">
        <v>3.46</v>
      </c>
      <c r="P903" s="23">
        <v>1.98</v>
      </c>
      <c r="Q903" s="23">
        <v>28.65</v>
      </c>
      <c r="R903" s="23">
        <v>8.3000000000000007</v>
      </c>
      <c r="S903" s="23">
        <v>31.93</v>
      </c>
      <c r="T903" s="23">
        <v>1.05</v>
      </c>
      <c r="U903" s="23">
        <v>-1.06</v>
      </c>
    </row>
    <row r="904" spans="1:21" x14ac:dyDescent="0.3">
      <c r="A904" s="49"/>
      <c r="B904" s="50">
        <v>43685</v>
      </c>
      <c r="C904" s="75">
        <v>143.03</v>
      </c>
      <c r="D904" s="23">
        <v>-4.83</v>
      </c>
      <c r="E904" s="23">
        <v>1.24</v>
      </c>
      <c r="F904" s="23">
        <v>-8.36</v>
      </c>
      <c r="G904" s="23">
        <v>14.98</v>
      </c>
      <c r="H904" s="23">
        <v>-1.76</v>
      </c>
      <c r="I904" s="23">
        <v>10.76</v>
      </c>
      <c r="J904" s="23">
        <v>-0.44</v>
      </c>
      <c r="K904" s="23">
        <v>1.36</v>
      </c>
      <c r="L904" s="23">
        <v>-0.99</v>
      </c>
      <c r="M904" s="23">
        <v>2.3199999999999998</v>
      </c>
      <c r="N904" s="24">
        <v>0.72</v>
      </c>
      <c r="O904" s="23">
        <v>3.62</v>
      </c>
      <c r="P904" s="23">
        <v>1.86</v>
      </c>
      <c r="Q904" s="23">
        <v>29.22</v>
      </c>
      <c r="R904" s="23">
        <v>8.4700000000000006</v>
      </c>
      <c r="S904" s="23">
        <v>33.119999999999997</v>
      </c>
      <c r="T904" s="23">
        <v>1.3</v>
      </c>
      <c r="U904" s="23">
        <v>-0.61</v>
      </c>
    </row>
    <row r="905" spans="1:21" x14ac:dyDescent="0.3">
      <c r="A905" s="49"/>
      <c r="B905" s="50">
        <v>43687</v>
      </c>
      <c r="C905" s="75">
        <v>148.72999999999999</v>
      </c>
      <c r="D905" s="23">
        <v>-5.28</v>
      </c>
      <c r="E905" s="23">
        <v>1.96</v>
      </c>
      <c r="F905" s="23">
        <v>-8.6199999999999992</v>
      </c>
      <c r="G905" s="23">
        <v>15.9</v>
      </c>
      <c r="H905" s="23">
        <v>-1.78</v>
      </c>
      <c r="I905" s="23">
        <v>11.47</v>
      </c>
      <c r="J905" s="23">
        <v>-0.46</v>
      </c>
      <c r="K905" s="23">
        <v>1.4</v>
      </c>
      <c r="L905" s="23">
        <v>-0.95</v>
      </c>
      <c r="M905" s="23">
        <v>3.09</v>
      </c>
      <c r="N905" s="24">
        <v>1.03</v>
      </c>
      <c r="O905" s="23">
        <v>4.8600000000000003</v>
      </c>
      <c r="P905" s="23">
        <v>1.84</v>
      </c>
      <c r="Q905" s="23">
        <v>30.06</v>
      </c>
      <c r="R905" s="23">
        <v>8.6199999999999992</v>
      </c>
      <c r="S905" s="23">
        <v>35.5</v>
      </c>
      <c r="T905" s="23">
        <v>1.49</v>
      </c>
      <c r="U905" s="23">
        <v>0.21</v>
      </c>
    </row>
    <row r="906" spans="1:21" x14ac:dyDescent="0.3">
      <c r="A906" s="49"/>
      <c r="B906" s="50">
        <v>43689</v>
      </c>
      <c r="C906" s="75">
        <v>147.93</v>
      </c>
      <c r="D906" s="23">
        <v>-5.35</v>
      </c>
      <c r="E906" s="23">
        <v>1.92</v>
      </c>
      <c r="F906" s="23">
        <v>-8.65</v>
      </c>
      <c r="G906" s="23">
        <v>15.89</v>
      </c>
      <c r="H906" s="23">
        <v>-1.75</v>
      </c>
      <c r="I906" s="23">
        <v>11.45</v>
      </c>
      <c r="J906" s="23">
        <v>-0.49</v>
      </c>
      <c r="K906" s="23">
        <v>1.39</v>
      </c>
      <c r="L906" s="23">
        <v>-1</v>
      </c>
      <c r="M906" s="23">
        <v>3.08</v>
      </c>
      <c r="N906" s="24">
        <v>1.1299999999999999</v>
      </c>
      <c r="O906" s="23">
        <v>4.9400000000000004</v>
      </c>
      <c r="P906" s="23">
        <v>2.08</v>
      </c>
      <c r="Q906" s="23">
        <v>30.91</v>
      </c>
      <c r="R906" s="23">
        <v>8.6199999999999992</v>
      </c>
      <c r="S906" s="23">
        <v>35.56</v>
      </c>
      <c r="T906" s="23">
        <v>1.68</v>
      </c>
      <c r="U906" s="23">
        <v>0.17</v>
      </c>
    </row>
    <row r="907" spans="1:21" x14ac:dyDescent="0.3">
      <c r="A907" s="49"/>
      <c r="B907" s="50">
        <v>43692</v>
      </c>
      <c r="C907" s="75">
        <v>148.1</v>
      </c>
      <c r="D907" s="23">
        <v>-5.35</v>
      </c>
      <c r="E907" s="23">
        <v>1.9</v>
      </c>
      <c r="F907" s="23">
        <v>-8.7200000000000006</v>
      </c>
      <c r="G907" s="23">
        <v>15.99</v>
      </c>
      <c r="H907" s="23">
        <v>-1.81</v>
      </c>
      <c r="I907" s="23">
        <v>11.52</v>
      </c>
      <c r="J907" s="23">
        <v>-0.48</v>
      </c>
      <c r="K907" s="23">
        <v>1.37</v>
      </c>
      <c r="L907" s="23">
        <v>-1.0900000000000001</v>
      </c>
      <c r="M907" s="23">
        <v>3.01</v>
      </c>
      <c r="N907" s="24">
        <v>1</v>
      </c>
      <c r="O907" s="23">
        <v>4.6399999999999997</v>
      </c>
      <c r="P907" s="23">
        <v>2.31</v>
      </c>
      <c r="Q907" s="23">
        <v>31.16</v>
      </c>
      <c r="R907" s="23">
        <v>8.68</v>
      </c>
      <c r="S907" s="23">
        <v>35.67</v>
      </c>
      <c r="T907" s="23">
        <v>1.7</v>
      </c>
      <c r="U907" s="23">
        <v>0.24</v>
      </c>
    </row>
    <row r="908" spans="1:21" x14ac:dyDescent="0.3">
      <c r="A908" s="49"/>
      <c r="B908" s="50">
        <v>43699</v>
      </c>
      <c r="C908" s="75">
        <v>148.04</v>
      </c>
      <c r="D908" s="23">
        <v>-5.37</v>
      </c>
      <c r="E908" s="23">
        <v>1.73</v>
      </c>
      <c r="F908" s="23">
        <v>-8.76</v>
      </c>
      <c r="G908" s="23">
        <v>16.05</v>
      </c>
      <c r="H908" s="23">
        <v>-1.81</v>
      </c>
      <c r="I908" s="23">
        <v>11.61</v>
      </c>
      <c r="J908" s="23">
        <v>-0.27</v>
      </c>
      <c r="K908" s="23">
        <v>1.88</v>
      </c>
      <c r="L908" s="23">
        <v>-1.02</v>
      </c>
      <c r="M908" s="23">
        <v>3.06</v>
      </c>
      <c r="N908" s="24">
        <v>0.64</v>
      </c>
      <c r="O908" s="23">
        <v>4.5199999999999996</v>
      </c>
      <c r="P908" s="23">
        <v>2.4</v>
      </c>
      <c r="Q908" s="23">
        <v>31.47</v>
      </c>
      <c r="R908" s="23">
        <v>8.59</v>
      </c>
      <c r="S908" s="23">
        <v>35.869999999999997</v>
      </c>
      <c r="T908" s="23">
        <v>1.73</v>
      </c>
      <c r="U908" s="23">
        <v>0.19</v>
      </c>
    </row>
    <row r="909" spans="1:21" x14ac:dyDescent="0.3">
      <c r="A909" s="49"/>
      <c r="B909" s="50">
        <v>43705</v>
      </c>
      <c r="C909" s="75">
        <v>149.84</v>
      </c>
      <c r="D909" s="23">
        <v>-5.65</v>
      </c>
      <c r="E909" s="23">
        <v>2.21</v>
      </c>
      <c r="F909" s="23">
        <v>-8.83</v>
      </c>
      <c r="G909" s="23">
        <v>16.38</v>
      </c>
      <c r="H909" s="23">
        <v>-1.78</v>
      </c>
      <c r="I909" s="23">
        <v>11.8</v>
      </c>
      <c r="J909" s="23">
        <v>-0.27</v>
      </c>
      <c r="K909" s="23">
        <v>1.91</v>
      </c>
      <c r="L909" s="23">
        <v>-1.05</v>
      </c>
      <c r="M909" s="23">
        <v>3.22</v>
      </c>
      <c r="N909" s="24">
        <v>-0.11</v>
      </c>
      <c r="O909" s="23">
        <v>4.41</v>
      </c>
      <c r="P909" s="23">
        <v>2.33</v>
      </c>
      <c r="Q909" s="23">
        <v>31.97</v>
      </c>
      <c r="R909" s="23">
        <v>8.7799999999999994</v>
      </c>
      <c r="S909" s="23">
        <v>36.36</v>
      </c>
      <c r="T909" s="23">
        <v>1.9</v>
      </c>
      <c r="U909" s="23">
        <v>0.62</v>
      </c>
    </row>
    <row r="910" spans="1:21" x14ac:dyDescent="0.3">
      <c r="A910" s="49"/>
      <c r="B910" s="50">
        <v>43714</v>
      </c>
      <c r="C910" s="75">
        <v>148.94</v>
      </c>
      <c r="D910" s="23">
        <v>-6.25</v>
      </c>
      <c r="E910" s="23">
        <v>2.31</v>
      </c>
      <c r="F910" s="23">
        <v>-9.01</v>
      </c>
      <c r="G910" s="23">
        <v>16.29</v>
      </c>
      <c r="H910" s="23">
        <v>-1.84</v>
      </c>
      <c r="I910" s="23">
        <v>11.72</v>
      </c>
      <c r="J910" s="23">
        <v>-0.48</v>
      </c>
      <c r="K910" s="23">
        <v>2.81</v>
      </c>
      <c r="L910" s="23">
        <v>-1.05</v>
      </c>
      <c r="M910" s="23">
        <v>3.23</v>
      </c>
      <c r="N910" s="24">
        <v>0.94</v>
      </c>
      <c r="O910" s="23">
        <v>5.45</v>
      </c>
      <c r="P910" s="23">
        <v>2.39</v>
      </c>
      <c r="Q910" s="23">
        <v>31.77</v>
      </c>
      <c r="R910" s="23">
        <v>8.77</v>
      </c>
      <c r="S910" s="23">
        <v>36.42</v>
      </c>
      <c r="T910" s="23">
        <v>2.08</v>
      </c>
      <c r="U910" s="23">
        <v>0.4</v>
      </c>
    </row>
    <row r="911" spans="1:21" x14ac:dyDescent="0.3">
      <c r="A911" s="49"/>
      <c r="B911" s="50">
        <v>43715</v>
      </c>
      <c r="C911" s="75">
        <v>149.27000000000001</v>
      </c>
      <c r="D911" s="23">
        <v>-6.22</v>
      </c>
      <c r="E911" s="23">
        <v>2.34</v>
      </c>
      <c r="F911" s="23">
        <v>-8.98</v>
      </c>
      <c r="G911" s="23">
        <v>16.32</v>
      </c>
      <c r="H911" s="23">
        <v>-1.87</v>
      </c>
      <c r="I911" s="23">
        <v>11.76</v>
      </c>
      <c r="J911" s="23">
        <v>-0.47</v>
      </c>
      <c r="K911" s="23">
        <v>2.74</v>
      </c>
      <c r="L911" s="23">
        <v>-0.82</v>
      </c>
      <c r="M911" s="23">
        <v>3.36</v>
      </c>
      <c r="N911" s="24">
        <v>0.93</v>
      </c>
      <c r="O911" s="23">
        <v>5.74</v>
      </c>
      <c r="P911" s="23">
        <v>2.4500000000000002</v>
      </c>
      <c r="Q911" s="23">
        <v>31.66</v>
      </c>
      <c r="R911" s="23">
        <v>8.7200000000000006</v>
      </c>
      <c r="S911" s="23">
        <v>36.43</v>
      </c>
      <c r="T911" s="23">
        <v>2.14</v>
      </c>
      <c r="U911" s="23">
        <v>0.39</v>
      </c>
    </row>
    <row r="912" spans="1:21" x14ac:dyDescent="0.3">
      <c r="A912" s="49"/>
      <c r="B912" s="50">
        <v>43720</v>
      </c>
      <c r="C912" s="75">
        <v>149.01</v>
      </c>
      <c r="D912" s="23">
        <v>-6.06</v>
      </c>
      <c r="E912" s="23">
        <v>2.15</v>
      </c>
      <c r="F912" s="23">
        <v>-8.9700000000000006</v>
      </c>
      <c r="G912" s="23">
        <v>16.38</v>
      </c>
      <c r="H912" s="23">
        <v>-1.86</v>
      </c>
      <c r="I912" s="23">
        <v>11.76</v>
      </c>
      <c r="J912" s="23">
        <v>-0.76</v>
      </c>
      <c r="K912" s="23">
        <v>1.42</v>
      </c>
      <c r="L912" s="23">
        <v>-0.76</v>
      </c>
      <c r="M912" s="23">
        <v>3.38</v>
      </c>
      <c r="N912" s="24">
        <v>0.95</v>
      </c>
      <c r="O912" s="23">
        <v>5.73</v>
      </c>
      <c r="P912" s="23">
        <v>2.37</v>
      </c>
      <c r="Q912" s="23">
        <v>31.91</v>
      </c>
      <c r="R912" s="23">
        <v>8.7200000000000006</v>
      </c>
      <c r="S912" s="23">
        <v>36.47</v>
      </c>
      <c r="T912" s="23">
        <v>2.14</v>
      </c>
      <c r="U912" s="23">
        <v>0.31</v>
      </c>
    </row>
    <row r="913" spans="1:21" x14ac:dyDescent="0.3">
      <c r="A913" s="49"/>
      <c r="B913" s="50">
        <v>43727</v>
      </c>
      <c r="C913" s="75">
        <v>149.55000000000001</v>
      </c>
      <c r="D913" s="23">
        <v>-6.27</v>
      </c>
      <c r="E913" s="23">
        <v>2.25</v>
      </c>
      <c r="F913" s="23">
        <v>-9.0500000000000007</v>
      </c>
      <c r="G913" s="23">
        <v>16.329999999999998</v>
      </c>
      <c r="H913" s="23">
        <v>-1.83</v>
      </c>
      <c r="I913" s="23">
        <v>11.84</v>
      </c>
      <c r="J913" s="23">
        <v>-0.97</v>
      </c>
      <c r="K913" s="23">
        <v>2.79</v>
      </c>
      <c r="L913" s="23">
        <v>-0.83</v>
      </c>
      <c r="M913" s="23">
        <v>3.37</v>
      </c>
      <c r="N913" s="24">
        <v>1.17</v>
      </c>
      <c r="O913" s="23">
        <v>5.79</v>
      </c>
      <c r="P913" s="23">
        <v>2.66</v>
      </c>
      <c r="Q913" s="23">
        <v>31.75</v>
      </c>
      <c r="R913" s="23">
        <v>8.75</v>
      </c>
      <c r="S913" s="23">
        <v>36.78</v>
      </c>
      <c r="T913" s="23">
        <v>2.2599999999999998</v>
      </c>
      <c r="U913" s="23">
        <v>0.27</v>
      </c>
    </row>
    <row r="914" spans="1:21" x14ac:dyDescent="0.3">
      <c r="A914" s="49"/>
      <c r="B914" s="50">
        <v>43734</v>
      </c>
      <c r="C914" s="75">
        <v>148.01</v>
      </c>
      <c r="D914" s="23">
        <v>-6.08</v>
      </c>
      <c r="E914" s="23">
        <v>2.08</v>
      </c>
      <c r="F914" s="23">
        <v>-9.06</v>
      </c>
      <c r="G914" s="23">
        <v>16.29</v>
      </c>
      <c r="H914" s="23">
        <v>-1.81</v>
      </c>
      <c r="I914" s="23">
        <v>11.74</v>
      </c>
      <c r="J914" s="23">
        <v>-0.86</v>
      </c>
      <c r="K914" s="23">
        <v>2.88</v>
      </c>
      <c r="L914" s="23">
        <v>-1.06</v>
      </c>
      <c r="M914" s="23">
        <v>3.2</v>
      </c>
      <c r="N914" s="24">
        <v>1.31</v>
      </c>
      <c r="O914" s="23">
        <v>5.37</v>
      </c>
      <c r="P914" s="23">
        <v>2.5499999999999998</v>
      </c>
      <c r="Q914" s="23">
        <v>32</v>
      </c>
      <c r="R914" s="23">
        <v>9</v>
      </c>
      <c r="S914" s="23">
        <v>36.229999999999997</v>
      </c>
      <c r="T914" s="23">
        <v>2.35</v>
      </c>
      <c r="U914" s="23">
        <v>0.17</v>
      </c>
    </row>
    <row r="915" spans="1:21" x14ac:dyDescent="0.3">
      <c r="A915" s="49"/>
      <c r="B915" s="50">
        <v>43741</v>
      </c>
      <c r="C915" s="75">
        <v>148.29</v>
      </c>
      <c r="D915" s="23">
        <v>-5.91</v>
      </c>
      <c r="E915" s="23">
        <v>1.88</v>
      </c>
      <c r="F915" s="23">
        <v>-8.93</v>
      </c>
      <c r="G915" s="23">
        <v>16.27</v>
      </c>
      <c r="H915" s="23">
        <v>-1.82</v>
      </c>
      <c r="I915" s="23">
        <v>11.74</v>
      </c>
      <c r="J915" s="23">
        <v>-0.86</v>
      </c>
      <c r="K915" s="23">
        <v>3.09</v>
      </c>
      <c r="L915" s="23">
        <v>-0.97</v>
      </c>
      <c r="M915" s="23">
        <v>3.29</v>
      </c>
      <c r="N915" s="24">
        <v>1.46</v>
      </c>
      <c r="O915" s="23">
        <v>5.48</v>
      </c>
      <c r="P915" s="23">
        <v>2.19</v>
      </c>
      <c r="Q915" s="23">
        <v>32.4</v>
      </c>
      <c r="R915" s="23">
        <v>8.86</v>
      </c>
      <c r="S915" s="23">
        <v>36.42</v>
      </c>
      <c r="T915" s="23">
        <v>2.27</v>
      </c>
      <c r="U915" s="23">
        <v>0.16</v>
      </c>
    </row>
    <row r="916" spans="1:21" x14ac:dyDescent="0.3">
      <c r="A916" s="49"/>
      <c r="B916" s="50">
        <v>43743</v>
      </c>
      <c r="C916" s="75">
        <v>147.72</v>
      </c>
      <c r="D916" s="23">
        <v>-5.9</v>
      </c>
      <c r="E916" s="23">
        <v>1.93</v>
      </c>
      <c r="F916" s="23">
        <v>-8.98</v>
      </c>
      <c r="G916" s="23">
        <v>16.309999999999999</v>
      </c>
      <c r="H916" s="23">
        <v>-1.9</v>
      </c>
      <c r="I916" s="23">
        <v>11.72</v>
      </c>
      <c r="J916" s="23">
        <v>-0.79</v>
      </c>
      <c r="K916" s="23">
        <v>2.96</v>
      </c>
      <c r="L916" s="23">
        <v>-0.72</v>
      </c>
      <c r="M916" s="23">
        <v>3.25</v>
      </c>
      <c r="N916" s="24">
        <v>1.19</v>
      </c>
      <c r="O916" s="23">
        <v>5.34</v>
      </c>
      <c r="P916" s="23">
        <v>2.42</v>
      </c>
      <c r="Q916" s="23">
        <v>31.87</v>
      </c>
      <c r="R916" s="23">
        <v>8.7200000000000006</v>
      </c>
      <c r="S916" s="23">
        <v>36.369999999999997</v>
      </c>
      <c r="T916" s="23">
        <v>2.2400000000000002</v>
      </c>
      <c r="U916" s="23">
        <v>0.14000000000000001</v>
      </c>
    </row>
    <row r="917" spans="1:21" x14ac:dyDescent="0.3">
      <c r="A917" s="49"/>
      <c r="B917" s="50">
        <v>43748</v>
      </c>
      <c r="C917" s="75">
        <v>147.65</v>
      </c>
      <c r="D917" s="23">
        <v>-5.99</v>
      </c>
      <c r="E917" s="23">
        <v>2.06</v>
      </c>
      <c r="F917" s="23">
        <v>-8.98</v>
      </c>
      <c r="G917" s="23">
        <v>16.34</v>
      </c>
      <c r="H917" s="23">
        <v>-1.88</v>
      </c>
      <c r="I917" s="23">
        <v>11.71</v>
      </c>
      <c r="J917" s="23">
        <v>-0.83</v>
      </c>
      <c r="K917" s="23">
        <v>2.97</v>
      </c>
      <c r="L917" s="23">
        <v>-0.55000000000000004</v>
      </c>
      <c r="M917" s="23">
        <v>3.28</v>
      </c>
      <c r="N917" s="24">
        <v>1.42</v>
      </c>
      <c r="O917" s="23">
        <v>5.28</v>
      </c>
      <c r="P917" s="23">
        <v>2.27</v>
      </c>
      <c r="Q917" s="23">
        <v>32.01</v>
      </c>
      <c r="R917" s="23">
        <v>8.59</v>
      </c>
      <c r="S917" s="23">
        <v>36.33</v>
      </c>
      <c r="T917" s="23">
        <v>2.13</v>
      </c>
      <c r="U917" s="23">
        <v>7.0000000000000007E-2</v>
      </c>
    </row>
    <row r="918" spans="1:21" x14ac:dyDescent="0.3">
      <c r="A918" s="49"/>
      <c r="B918" s="50">
        <v>43755</v>
      </c>
      <c r="C918" s="75">
        <v>147.38999999999999</v>
      </c>
      <c r="D918" s="23">
        <v>-5.92</v>
      </c>
      <c r="E918" s="23">
        <v>2.0499999999999998</v>
      </c>
      <c r="F918" s="23">
        <v>-8.8800000000000008</v>
      </c>
      <c r="G918" s="23">
        <v>16.079999999999998</v>
      </c>
      <c r="H918" s="23">
        <v>-1.78</v>
      </c>
      <c r="I918" s="23">
        <v>11.72</v>
      </c>
      <c r="J918" s="23">
        <v>-0.79</v>
      </c>
      <c r="K918" s="23">
        <v>2.97</v>
      </c>
      <c r="L918" s="23">
        <v>-0.59</v>
      </c>
      <c r="M918" s="23">
        <v>3.37</v>
      </c>
      <c r="N918" s="24">
        <v>1.43</v>
      </c>
      <c r="O918" s="23">
        <v>5.25</v>
      </c>
      <c r="P918" s="23">
        <v>2.34</v>
      </c>
      <c r="Q918" s="23">
        <v>31.87</v>
      </c>
      <c r="R918" s="23">
        <v>8.68</v>
      </c>
      <c r="S918" s="23">
        <v>36.31</v>
      </c>
      <c r="T918" s="23">
        <v>2.31</v>
      </c>
      <c r="U918" s="23">
        <v>0.41</v>
      </c>
    </row>
    <row r="919" spans="1:21" x14ac:dyDescent="0.3">
      <c r="A919" s="49"/>
      <c r="B919" s="50">
        <v>43762</v>
      </c>
      <c r="C919" s="75">
        <v>146.22</v>
      </c>
      <c r="D919" s="23">
        <v>-5.72</v>
      </c>
      <c r="E919" s="23">
        <v>1.64</v>
      </c>
      <c r="F919" s="23">
        <v>-8.6199999999999992</v>
      </c>
      <c r="G919" s="23">
        <v>16.05</v>
      </c>
      <c r="H919" s="23">
        <v>-1.78</v>
      </c>
      <c r="I919" s="23">
        <v>11.65</v>
      </c>
      <c r="J919" s="23">
        <v>-0.78</v>
      </c>
      <c r="K919" s="23">
        <v>3</v>
      </c>
      <c r="L919" s="23">
        <v>-0.95</v>
      </c>
      <c r="M919" s="23">
        <v>3.26</v>
      </c>
      <c r="N919" s="24">
        <v>1.37</v>
      </c>
      <c r="O919" s="23">
        <v>5.09</v>
      </c>
      <c r="P919" s="23">
        <v>2.2799999999999998</v>
      </c>
      <c r="Q919" s="23">
        <v>31.5</v>
      </c>
      <c r="R919" s="23">
        <v>8.8000000000000007</v>
      </c>
      <c r="S919" s="23">
        <v>36.01</v>
      </c>
      <c r="T919" s="23">
        <v>2.12</v>
      </c>
      <c r="U919" s="23">
        <v>-0.06</v>
      </c>
    </row>
    <row r="920" spans="1:21" x14ac:dyDescent="0.3">
      <c r="A920" s="49"/>
      <c r="B920" s="50">
        <v>43769</v>
      </c>
      <c r="C920" s="75">
        <v>144.77000000000001</v>
      </c>
      <c r="D920" s="23">
        <v>-5.48</v>
      </c>
      <c r="E920" s="23">
        <v>1.4</v>
      </c>
      <c r="F920" s="23">
        <v>-8.51</v>
      </c>
      <c r="G920" s="23">
        <v>15.96</v>
      </c>
      <c r="H920" s="23">
        <v>-1.76</v>
      </c>
      <c r="I920" s="23">
        <v>11.51</v>
      </c>
      <c r="J920" s="23">
        <v>-0.74</v>
      </c>
      <c r="K920" s="23">
        <v>2.84</v>
      </c>
      <c r="L920" s="23">
        <v>-0.65</v>
      </c>
      <c r="M920" s="23">
        <v>3.2</v>
      </c>
      <c r="N920" s="24">
        <v>1.33</v>
      </c>
      <c r="O920" s="23">
        <v>4.93</v>
      </c>
      <c r="P920" s="23">
        <v>2</v>
      </c>
      <c r="Q920" s="23">
        <v>31.4</v>
      </c>
      <c r="R920" s="23">
        <v>8.58</v>
      </c>
      <c r="S920" s="23">
        <v>35.54</v>
      </c>
      <c r="T920" s="23">
        <v>1.99</v>
      </c>
      <c r="U920" s="23">
        <v>-0.22</v>
      </c>
    </row>
    <row r="921" spans="1:21" x14ac:dyDescent="0.3">
      <c r="A921" s="49"/>
      <c r="B921" s="50">
        <v>43776</v>
      </c>
      <c r="C921" s="75">
        <v>145.36000000000001</v>
      </c>
      <c r="D921" s="23">
        <v>-5.58</v>
      </c>
      <c r="E921" s="23">
        <v>1.65</v>
      </c>
      <c r="F921" s="23">
        <v>-8.65</v>
      </c>
      <c r="G921" s="23">
        <v>16.059999999999999</v>
      </c>
      <c r="H921" s="23">
        <v>-1.92</v>
      </c>
      <c r="I921" s="23">
        <v>11.51</v>
      </c>
      <c r="J921" s="23">
        <v>-0.75</v>
      </c>
      <c r="K921" s="23">
        <v>2.9</v>
      </c>
      <c r="L921" s="23">
        <v>-0.64</v>
      </c>
      <c r="M921" s="23">
        <v>3.29</v>
      </c>
      <c r="N921" s="24">
        <v>1.48</v>
      </c>
      <c r="O921" s="23">
        <v>4.97</v>
      </c>
      <c r="P921" s="23">
        <v>2.09</v>
      </c>
      <c r="Q921" s="23">
        <v>31.31</v>
      </c>
      <c r="R921" s="23">
        <v>8.69</v>
      </c>
      <c r="S921" s="23">
        <v>35.57</v>
      </c>
      <c r="T921" s="23">
        <v>1.96</v>
      </c>
      <c r="U921" s="23">
        <v>-0.09</v>
      </c>
    </row>
    <row r="922" spans="1:21" x14ac:dyDescent="0.3">
      <c r="A922" s="49"/>
      <c r="B922" s="50">
        <v>43785</v>
      </c>
      <c r="C922" s="75">
        <v>145.86000000000001</v>
      </c>
      <c r="D922" s="23">
        <v>-5.68</v>
      </c>
      <c r="E922" s="23">
        <v>1.78</v>
      </c>
      <c r="F922" s="23">
        <v>-8.52</v>
      </c>
      <c r="G922" s="23">
        <v>16.350000000000001</v>
      </c>
      <c r="H922" s="23">
        <v>-1.9</v>
      </c>
      <c r="I922" s="23">
        <v>11.29</v>
      </c>
      <c r="J922" s="23">
        <v>-0.34</v>
      </c>
      <c r="K922" s="23">
        <v>2.37</v>
      </c>
      <c r="L922" s="23">
        <v>-0.36</v>
      </c>
      <c r="M922" s="23">
        <v>3.29</v>
      </c>
      <c r="N922" s="24">
        <v>1.34</v>
      </c>
      <c r="O922" s="23">
        <v>4.3899999999999997</v>
      </c>
      <c r="P922" s="23">
        <v>2.2000000000000002</v>
      </c>
      <c r="Q922" s="23">
        <v>31.43</v>
      </c>
      <c r="R922" s="23">
        <v>8.84</v>
      </c>
      <c r="S922" s="23">
        <v>35.619999999999997</v>
      </c>
      <c r="T922" s="23">
        <v>1.98</v>
      </c>
      <c r="U922" s="23">
        <v>0.05</v>
      </c>
    </row>
    <row r="923" spans="1:21" x14ac:dyDescent="0.3">
      <c r="A923" s="49"/>
      <c r="B923" s="50">
        <v>43795</v>
      </c>
      <c r="C923" s="75">
        <v>145.47</v>
      </c>
      <c r="D923" s="23">
        <v>-5.57</v>
      </c>
      <c r="E923" s="23">
        <v>1.62</v>
      </c>
      <c r="F923" s="23">
        <v>-8.44</v>
      </c>
      <c r="G923" s="23">
        <v>16.059999999999999</v>
      </c>
      <c r="H923" s="23">
        <v>-1.93</v>
      </c>
      <c r="I923" s="23">
        <v>11.48</v>
      </c>
      <c r="J923" s="23">
        <v>-0.6</v>
      </c>
      <c r="K923" s="23">
        <v>2.62</v>
      </c>
      <c r="L923" s="23">
        <v>-0.36</v>
      </c>
      <c r="M923" s="23">
        <v>3.05</v>
      </c>
      <c r="N923" s="24">
        <v>1.35</v>
      </c>
      <c r="O923" s="23">
        <v>4.62</v>
      </c>
      <c r="P923" s="23">
        <v>2.17</v>
      </c>
      <c r="Q923" s="23">
        <v>31.45</v>
      </c>
      <c r="R923" s="23">
        <v>8.9499999999999993</v>
      </c>
      <c r="S923" s="23">
        <v>35.39</v>
      </c>
      <c r="T923" s="23">
        <v>2.06</v>
      </c>
      <c r="U923" s="23">
        <v>-0.01</v>
      </c>
    </row>
    <row r="924" spans="1:21" x14ac:dyDescent="0.3">
      <c r="A924" s="49"/>
      <c r="B924" s="50">
        <v>43806</v>
      </c>
      <c r="C924" s="75">
        <v>144.63999999999999</v>
      </c>
      <c r="D924" s="23">
        <v>-5.43</v>
      </c>
      <c r="E924" s="23">
        <v>1.58</v>
      </c>
      <c r="F924" s="23">
        <v>-8.07</v>
      </c>
      <c r="G924" s="23">
        <v>15.92</v>
      </c>
      <c r="H924" s="23">
        <v>-0.64</v>
      </c>
      <c r="I924" s="23">
        <v>11.11</v>
      </c>
      <c r="J924" s="23">
        <v>-0.43</v>
      </c>
      <c r="K924" s="23">
        <v>1.58</v>
      </c>
      <c r="L924" s="23">
        <v>-0.67</v>
      </c>
      <c r="M924" s="23">
        <v>2.4</v>
      </c>
      <c r="N924" s="24">
        <v>0.78</v>
      </c>
      <c r="O924" s="23">
        <v>2.73</v>
      </c>
      <c r="P924" s="23">
        <v>2.6</v>
      </c>
      <c r="Q924" s="23">
        <v>31.62</v>
      </c>
      <c r="R924" s="23">
        <v>8.1300000000000008</v>
      </c>
      <c r="S924" s="23">
        <v>35.04</v>
      </c>
      <c r="T924" s="23">
        <v>2.0499999999999998</v>
      </c>
      <c r="U924" s="23">
        <v>-0.03</v>
      </c>
    </row>
    <row r="925" spans="1:21" x14ac:dyDescent="0.3">
      <c r="A925" s="49"/>
      <c r="B925" s="50">
        <v>43816</v>
      </c>
      <c r="C925" s="75">
        <v>144.85</v>
      </c>
      <c r="D925" s="23">
        <v>-5.35</v>
      </c>
      <c r="E925" s="23">
        <v>1.44</v>
      </c>
      <c r="F925" s="23">
        <v>-8.1999999999999993</v>
      </c>
      <c r="G925" s="23">
        <v>16.18</v>
      </c>
      <c r="H925" s="23">
        <v>-1.73</v>
      </c>
      <c r="I925" s="23">
        <v>11.51</v>
      </c>
      <c r="J925" s="23">
        <v>-0.33</v>
      </c>
      <c r="K925" s="23">
        <v>2.35</v>
      </c>
      <c r="L925" s="23">
        <v>-0.02</v>
      </c>
      <c r="M925" s="23">
        <v>2.7</v>
      </c>
      <c r="N925" s="24">
        <v>1.35</v>
      </c>
      <c r="O925" s="23">
        <v>4.16</v>
      </c>
      <c r="P925" s="23">
        <v>2.27</v>
      </c>
      <c r="Q925" s="23">
        <v>31.38</v>
      </c>
      <c r="R925" s="23">
        <v>8.8000000000000007</v>
      </c>
      <c r="S925" s="23">
        <v>35.19</v>
      </c>
      <c r="T925" s="23">
        <v>2.06</v>
      </c>
      <c r="U925" s="23">
        <v>0.03</v>
      </c>
    </row>
    <row r="926" spans="1:21" x14ac:dyDescent="0.3">
      <c r="A926" s="49"/>
      <c r="B926" s="50">
        <v>43824</v>
      </c>
      <c r="C926" s="75">
        <v>145.03</v>
      </c>
      <c r="D926" s="23">
        <v>-5.37</v>
      </c>
      <c r="E926" s="23">
        <v>1.52</v>
      </c>
      <c r="F926" s="23">
        <v>-8.23</v>
      </c>
      <c r="G926" s="23">
        <v>16.010000000000002</v>
      </c>
      <c r="H926" s="23">
        <v>-1.74</v>
      </c>
      <c r="I926" s="23">
        <v>11.49</v>
      </c>
      <c r="J926" s="23">
        <v>-0.34</v>
      </c>
      <c r="K926" s="23">
        <v>2.4900000000000002</v>
      </c>
      <c r="L926" s="23">
        <v>-0.11</v>
      </c>
      <c r="M926" s="23">
        <v>2.65</v>
      </c>
      <c r="N926" s="24">
        <v>1.37</v>
      </c>
      <c r="O926" s="23">
        <v>3.82</v>
      </c>
      <c r="P926" s="23">
        <v>2.13</v>
      </c>
      <c r="Q926" s="23">
        <v>31.44</v>
      </c>
      <c r="R926" s="23">
        <v>8.69</v>
      </c>
      <c r="S926" s="23">
        <v>35.659999999999997</v>
      </c>
      <c r="T926" s="23">
        <v>1.98</v>
      </c>
      <c r="U926" s="23">
        <v>0.06</v>
      </c>
    </row>
    <row r="927" spans="1:21" x14ac:dyDescent="0.3">
      <c r="A927" s="49"/>
      <c r="B927" s="50">
        <v>43836</v>
      </c>
      <c r="C927" s="75">
        <v>145.19999999999999</v>
      </c>
      <c r="D927" s="23">
        <v>-5.3</v>
      </c>
      <c r="E927" s="23">
        <v>1.53</v>
      </c>
      <c r="F927" s="23">
        <v>-8.02</v>
      </c>
      <c r="G927" s="23">
        <v>15.97</v>
      </c>
      <c r="H927" s="23">
        <v>-0.91</v>
      </c>
      <c r="I927" s="23">
        <v>11.2</v>
      </c>
      <c r="J927" s="23">
        <v>-0.39</v>
      </c>
      <c r="K927" s="23">
        <v>1.88</v>
      </c>
      <c r="L927" s="23">
        <v>-0.4</v>
      </c>
      <c r="M927" s="23">
        <v>2.44</v>
      </c>
      <c r="N927" s="24">
        <v>0.96</v>
      </c>
      <c r="O927" s="23">
        <v>3.04</v>
      </c>
      <c r="P927" s="23">
        <v>2.15</v>
      </c>
      <c r="Q927" s="23">
        <v>31.45</v>
      </c>
      <c r="R927" s="23">
        <v>8.85</v>
      </c>
      <c r="S927" s="23">
        <v>35.43</v>
      </c>
      <c r="T927" s="23">
        <v>2.0299999999999998</v>
      </c>
      <c r="U927" s="23">
        <v>0.11</v>
      </c>
    </row>
    <row r="928" spans="1:21" x14ac:dyDescent="0.3">
      <c r="A928" s="49"/>
      <c r="B928" s="50">
        <v>43846</v>
      </c>
      <c r="C928" s="75">
        <v>145.24</v>
      </c>
      <c r="D928" s="23">
        <v>-5.33</v>
      </c>
      <c r="E928" s="23">
        <v>1.6</v>
      </c>
      <c r="F928" s="23">
        <v>-7.94</v>
      </c>
      <c r="G928" s="23">
        <v>16</v>
      </c>
      <c r="H928" s="23">
        <v>-1.29</v>
      </c>
      <c r="I928" s="23">
        <v>11.32</v>
      </c>
      <c r="J928" s="23">
        <v>-0.35</v>
      </c>
      <c r="K928" s="23">
        <v>2.1800000000000002</v>
      </c>
      <c r="L928" s="23">
        <v>-0.14000000000000001</v>
      </c>
      <c r="M928" s="23">
        <v>2.48</v>
      </c>
      <c r="N928" s="24">
        <v>1.0900000000000001</v>
      </c>
      <c r="O928" s="23">
        <v>3.86</v>
      </c>
      <c r="P928" s="23">
        <v>2.19</v>
      </c>
      <c r="Q928" s="23">
        <v>31.96</v>
      </c>
      <c r="R928" s="23">
        <v>8.73</v>
      </c>
      <c r="S928" s="23">
        <v>35.69</v>
      </c>
      <c r="T928" s="23">
        <v>1.99</v>
      </c>
      <c r="U928" s="23">
        <v>0.12</v>
      </c>
    </row>
    <row r="929" spans="1:21" x14ac:dyDescent="0.3">
      <c r="A929" s="49"/>
      <c r="B929" s="50">
        <v>43857</v>
      </c>
      <c r="C929" s="75">
        <v>145.22</v>
      </c>
      <c r="D929" s="23">
        <v>-5.31</v>
      </c>
      <c r="E929" s="23">
        <v>1.47</v>
      </c>
      <c r="F929" s="23">
        <v>-8</v>
      </c>
      <c r="G929" s="23">
        <v>16</v>
      </c>
      <c r="H929" s="23">
        <v>-1.1000000000000001</v>
      </c>
      <c r="I929" s="23">
        <v>11.31</v>
      </c>
      <c r="J929" s="23">
        <v>-0.28999999999999998</v>
      </c>
      <c r="K929" s="23">
        <v>2.08</v>
      </c>
      <c r="L929" s="23">
        <v>-0.27</v>
      </c>
      <c r="M929" s="23">
        <v>2.4700000000000002</v>
      </c>
      <c r="N929" s="24">
        <v>0.95</v>
      </c>
      <c r="O929" s="23">
        <v>3.67</v>
      </c>
      <c r="P929" s="23">
        <v>2.3199999999999998</v>
      </c>
      <c r="Q929" s="23">
        <v>31.57</v>
      </c>
      <c r="R929" s="23">
        <v>8.6300000000000008</v>
      </c>
      <c r="S929" s="23">
        <v>35.69</v>
      </c>
      <c r="T929" s="23">
        <v>1.94</v>
      </c>
      <c r="U929" s="23">
        <v>0.04</v>
      </c>
    </row>
    <row r="930" spans="1:21" x14ac:dyDescent="0.3">
      <c r="A930" s="49"/>
      <c r="B930" s="50">
        <v>43868</v>
      </c>
      <c r="C930" s="75">
        <v>145.29</v>
      </c>
      <c r="D930" s="23">
        <v>-5.39</v>
      </c>
      <c r="E930" s="23">
        <v>1.55</v>
      </c>
      <c r="F930" s="23">
        <v>-7.95</v>
      </c>
      <c r="G930" s="23">
        <v>15.86</v>
      </c>
      <c r="H930" s="23">
        <v>-0.99</v>
      </c>
      <c r="I930" s="23">
        <v>11.14</v>
      </c>
      <c r="J930" s="23">
        <v>-0.21</v>
      </c>
      <c r="K930" s="23">
        <v>2.13</v>
      </c>
      <c r="L930" s="23">
        <v>-0.28999999999999998</v>
      </c>
      <c r="M930" s="23">
        <v>2.42</v>
      </c>
      <c r="N930" s="24">
        <v>1.3</v>
      </c>
      <c r="O930" s="23">
        <v>3.38</v>
      </c>
      <c r="P930" s="23">
        <v>2.63</v>
      </c>
      <c r="Q930" s="23">
        <v>31.57</v>
      </c>
      <c r="R930" s="23">
        <v>8.68</v>
      </c>
      <c r="S930" s="23">
        <v>35.729999999999997</v>
      </c>
      <c r="T930" s="23">
        <v>1.99</v>
      </c>
      <c r="U930" s="23">
        <v>0.11</v>
      </c>
    </row>
    <row r="931" spans="1:21" x14ac:dyDescent="0.3">
      <c r="A931" s="49"/>
      <c r="B931" s="50">
        <v>43876</v>
      </c>
      <c r="C931" s="75">
        <v>145.26</v>
      </c>
      <c r="D931" s="23">
        <v>-5.32</v>
      </c>
      <c r="E931" s="23">
        <v>1.58</v>
      </c>
      <c r="F931" s="23">
        <v>-8.1</v>
      </c>
      <c r="G931" s="23">
        <v>16.170000000000002</v>
      </c>
      <c r="H931" s="23">
        <v>-0.99</v>
      </c>
      <c r="I931" s="23">
        <v>11.44</v>
      </c>
      <c r="J931" s="23">
        <v>-0.21</v>
      </c>
      <c r="K931" s="23">
        <v>2.2799999999999998</v>
      </c>
      <c r="L931" s="23">
        <v>0.02</v>
      </c>
      <c r="M931" s="23">
        <v>2.5299999999999998</v>
      </c>
      <c r="N931" s="24">
        <v>1.41</v>
      </c>
      <c r="O931" s="23">
        <v>3.96</v>
      </c>
      <c r="P931" s="23">
        <v>2.04</v>
      </c>
      <c r="Q931" s="23">
        <v>31.69</v>
      </c>
      <c r="R931" s="23">
        <v>8.69</v>
      </c>
      <c r="S931" s="23">
        <v>35.630000000000003</v>
      </c>
      <c r="T931" s="23">
        <v>1.97</v>
      </c>
      <c r="U931" s="23">
        <v>0.08</v>
      </c>
    </row>
    <row r="932" spans="1:21" x14ac:dyDescent="0.3">
      <c r="A932" s="49"/>
      <c r="B932" s="50">
        <v>43886</v>
      </c>
      <c r="C932" s="75">
        <v>145.19</v>
      </c>
      <c r="D932" s="23">
        <v>-5.36</v>
      </c>
      <c r="E932" s="23">
        <v>1.5</v>
      </c>
      <c r="F932" s="23">
        <v>-7.95</v>
      </c>
      <c r="G932" s="23">
        <v>16.13</v>
      </c>
      <c r="H932" s="23">
        <v>-0.94</v>
      </c>
      <c r="I932" s="23">
        <v>11.34</v>
      </c>
      <c r="J932" s="23">
        <v>-0.25</v>
      </c>
      <c r="K932" s="23">
        <v>1.97</v>
      </c>
      <c r="L932" s="23">
        <v>-0.1</v>
      </c>
      <c r="M932" s="23">
        <v>2.36</v>
      </c>
      <c r="N932" s="24">
        <v>1.1299999999999999</v>
      </c>
      <c r="O932" s="23">
        <v>3.48</v>
      </c>
      <c r="P932" s="23">
        <v>2.35</v>
      </c>
      <c r="Q932" s="23">
        <v>31.51</v>
      </c>
      <c r="R932" s="23">
        <v>8.74</v>
      </c>
      <c r="S932" s="23">
        <v>35.479999999999997</v>
      </c>
      <c r="T932" s="23">
        <v>1.93</v>
      </c>
      <c r="U932" s="23">
        <v>0.05</v>
      </c>
    </row>
    <row r="933" spans="1:21" x14ac:dyDescent="0.3">
      <c r="A933" s="49"/>
      <c r="B933" s="50">
        <v>43896</v>
      </c>
      <c r="C933" s="75">
        <v>145.03</v>
      </c>
      <c r="D933" s="23">
        <v>-5.38</v>
      </c>
      <c r="E933" s="23">
        <v>1.59</v>
      </c>
      <c r="F933" s="23">
        <v>-8.82</v>
      </c>
      <c r="G933" s="23">
        <v>15.94</v>
      </c>
      <c r="H933" s="23">
        <v>-1.31</v>
      </c>
      <c r="I933" s="23">
        <v>11.45</v>
      </c>
      <c r="J933" s="23">
        <v>-0.1</v>
      </c>
      <c r="K933" s="23">
        <v>2.12</v>
      </c>
      <c r="L933" s="23">
        <v>-0.31</v>
      </c>
      <c r="M933" s="23">
        <v>2.86</v>
      </c>
      <c r="N933" s="24">
        <v>1.22</v>
      </c>
      <c r="O933" s="23">
        <v>5.17</v>
      </c>
      <c r="P933" s="23">
        <v>2.38</v>
      </c>
      <c r="Q933" s="23">
        <v>31.41</v>
      </c>
      <c r="R933" s="23">
        <v>8.69</v>
      </c>
      <c r="S933" s="23">
        <v>35.56</v>
      </c>
      <c r="T933" s="23">
        <v>1.88</v>
      </c>
      <c r="U933" s="23">
        <v>0.06</v>
      </c>
    </row>
    <row r="934" spans="1:21" x14ac:dyDescent="0.3">
      <c r="A934" s="49"/>
      <c r="B934" s="50">
        <v>43906</v>
      </c>
      <c r="C934" s="75">
        <v>144.86000000000001</v>
      </c>
      <c r="D934" s="23">
        <v>-5.23</v>
      </c>
      <c r="E934" s="23">
        <v>1.48</v>
      </c>
      <c r="F934" s="23">
        <v>-8.67</v>
      </c>
      <c r="G934" s="23">
        <v>15.82</v>
      </c>
      <c r="H934" s="23">
        <v>-1.44</v>
      </c>
      <c r="I934" s="23">
        <v>11.51</v>
      </c>
      <c r="J934" s="23">
        <v>-0.12</v>
      </c>
      <c r="K934" s="23">
        <v>2.61</v>
      </c>
      <c r="L934" s="23">
        <v>-0.54</v>
      </c>
      <c r="M934" s="23">
        <v>2.98</v>
      </c>
      <c r="N934" s="24">
        <v>1.23</v>
      </c>
      <c r="O934" s="23">
        <v>5.26</v>
      </c>
      <c r="P934" s="23">
        <v>2.39</v>
      </c>
      <c r="Q934" s="23">
        <v>31.45</v>
      </c>
      <c r="R934" s="23">
        <v>8.56</v>
      </c>
      <c r="S934" s="23">
        <v>35.46</v>
      </c>
      <c r="T934" s="23">
        <v>1.78</v>
      </c>
      <c r="U934" s="23">
        <v>-0.06</v>
      </c>
    </row>
    <row r="935" spans="1:21" x14ac:dyDescent="0.3">
      <c r="A935" s="49"/>
      <c r="B935" s="50">
        <v>43915</v>
      </c>
      <c r="C935" s="75">
        <v>144.79</v>
      </c>
      <c r="D935" s="23">
        <v>-5.21</v>
      </c>
      <c r="E935" s="23">
        <v>1.54</v>
      </c>
      <c r="F935" s="23">
        <v>-8.66</v>
      </c>
      <c r="G935" s="23">
        <v>15.82</v>
      </c>
      <c r="H935" s="23">
        <v>-1.21</v>
      </c>
      <c r="I935" s="23">
        <v>11.39</v>
      </c>
      <c r="J935" s="23">
        <v>-0.1</v>
      </c>
      <c r="K935" s="23">
        <v>2.68</v>
      </c>
      <c r="L935" s="23">
        <v>-0.4</v>
      </c>
      <c r="M935" s="23">
        <v>2.91</v>
      </c>
      <c r="N935" s="24">
        <v>1.56</v>
      </c>
      <c r="O935" s="23">
        <v>5.23</v>
      </c>
      <c r="P935" s="23">
        <v>2.76</v>
      </c>
      <c r="Q935" s="23">
        <v>31.58</v>
      </c>
      <c r="R935" s="23">
        <v>8.61</v>
      </c>
      <c r="S935" s="23">
        <v>35.31</v>
      </c>
      <c r="T935" s="23">
        <v>1.75</v>
      </c>
      <c r="U935" s="23">
        <v>-0.1</v>
      </c>
    </row>
    <row r="936" spans="1:21" x14ac:dyDescent="0.3">
      <c r="A936" s="49"/>
      <c r="B936" s="50">
        <v>43931</v>
      </c>
      <c r="C936" s="75">
        <v>144.62</v>
      </c>
      <c r="D936" s="23">
        <v>-4.9800000000000004</v>
      </c>
      <c r="E936" s="23">
        <v>1.37</v>
      </c>
      <c r="F936" s="23">
        <v>-8.83</v>
      </c>
      <c r="G936" s="23">
        <v>15.89</v>
      </c>
      <c r="H936" s="23">
        <v>-1.43</v>
      </c>
      <c r="I936" s="23">
        <v>11.42</v>
      </c>
      <c r="J936" s="23">
        <v>-0.15</v>
      </c>
      <c r="K936" s="23">
        <v>3</v>
      </c>
      <c r="L936" s="23">
        <v>-0.79</v>
      </c>
      <c r="M936" s="23">
        <v>3.12</v>
      </c>
      <c r="N936" s="24">
        <v>1.42</v>
      </c>
      <c r="O936" s="23">
        <v>5.23</v>
      </c>
      <c r="P936" s="23">
        <v>2.23</v>
      </c>
      <c r="Q936" s="23">
        <v>31.67</v>
      </c>
      <c r="R936" s="23">
        <v>8.48</v>
      </c>
      <c r="S936" s="23">
        <v>35.36</v>
      </c>
      <c r="T936" s="23">
        <v>1.59</v>
      </c>
      <c r="U936" s="23">
        <v>-0.11</v>
      </c>
    </row>
    <row r="937" spans="1:21" x14ac:dyDescent="0.3">
      <c r="A937" s="49"/>
      <c r="B937" s="50">
        <v>43945</v>
      </c>
      <c r="C937" s="75">
        <v>144.41</v>
      </c>
      <c r="D937" s="23">
        <v>-5.1100000000000003</v>
      </c>
      <c r="E937" s="23">
        <v>1.45</v>
      </c>
      <c r="F937" s="23">
        <v>-8.49</v>
      </c>
      <c r="G937" s="23">
        <v>15.72</v>
      </c>
      <c r="H937" s="23">
        <v>-1.5</v>
      </c>
      <c r="I937" s="23">
        <v>11.49</v>
      </c>
      <c r="J937" s="23">
        <v>-0.11</v>
      </c>
      <c r="K937" s="23">
        <v>2.93</v>
      </c>
      <c r="L937" s="23">
        <v>-1.1499999999999999</v>
      </c>
      <c r="M937" s="23">
        <v>3.1</v>
      </c>
      <c r="N937" s="24">
        <v>1.29</v>
      </c>
      <c r="O937" s="23">
        <v>4.6500000000000004</v>
      </c>
      <c r="P937" s="23">
        <v>2.25</v>
      </c>
      <c r="Q937" s="23">
        <v>31.38</v>
      </c>
      <c r="R937" s="23">
        <v>8.61</v>
      </c>
      <c r="S937" s="23">
        <v>35.14</v>
      </c>
      <c r="T937" s="23">
        <v>1.56</v>
      </c>
      <c r="U937" s="23">
        <v>-7.0000000000000007E-2</v>
      </c>
    </row>
    <row r="938" spans="1:21" x14ac:dyDescent="0.3">
      <c r="A938" s="49"/>
      <c r="B938" s="50">
        <v>43959</v>
      </c>
      <c r="C938" s="75">
        <v>139.05000000000001</v>
      </c>
      <c r="D938" s="23">
        <v>-4.8499999999999996</v>
      </c>
      <c r="E938" s="23">
        <v>1.1499999999999999</v>
      </c>
      <c r="F938" s="23">
        <v>-8.6300000000000008</v>
      </c>
      <c r="G938" s="23">
        <v>15.14</v>
      </c>
      <c r="H938" s="23">
        <v>-1.48</v>
      </c>
      <c r="I938" s="23">
        <v>11.54</v>
      </c>
      <c r="J938" s="23">
        <v>-0.12</v>
      </c>
      <c r="K938" s="23">
        <v>2.5299999999999998</v>
      </c>
      <c r="L938" s="23">
        <v>-1.06</v>
      </c>
      <c r="M938" s="23">
        <v>2.5</v>
      </c>
      <c r="N938" s="24">
        <v>0.39</v>
      </c>
      <c r="O938" s="23">
        <v>3.9</v>
      </c>
      <c r="P938" s="23">
        <v>2.3199999999999998</v>
      </c>
      <c r="Q938" s="23">
        <v>30.69</v>
      </c>
      <c r="R938" s="23">
        <v>8.35</v>
      </c>
      <c r="S938" s="23">
        <v>33.950000000000003</v>
      </c>
      <c r="T938" s="23">
        <v>1.32</v>
      </c>
      <c r="U938" s="23">
        <v>-0.55000000000000004</v>
      </c>
    </row>
    <row r="939" spans="1:21" x14ac:dyDescent="0.3">
      <c r="A939" s="49"/>
      <c r="B939" s="50">
        <v>43966</v>
      </c>
      <c r="C939" s="75">
        <v>135.34</v>
      </c>
      <c r="D939" s="23">
        <v>-4.55</v>
      </c>
      <c r="E939" s="23">
        <v>0.86</v>
      </c>
      <c r="F939" s="23">
        <v>-8.49</v>
      </c>
      <c r="G939" s="23">
        <v>14.66</v>
      </c>
      <c r="H939" s="23">
        <v>-1.55</v>
      </c>
      <c r="I939" s="23">
        <v>11.51</v>
      </c>
      <c r="J939" s="23">
        <v>-0.08</v>
      </c>
      <c r="K939" s="23">
        <v>2.2999999999999998</v>
      </c>
      <c r="L939" s="23">
        <v>-1.1299999999999999</v>
      </c>
      <c r="M939" s="23">
        <v>2.08</v>
      </c>
      <c r="N939" s="24">
        <v>0.19</v>
      </c>
      <c r="O939" s="23">
        <v>2.64</v>
      </c>
      <c r="P939" s="23">
        <v>2.13</v>
      </c>
      <c r="Q939" s="23">
        <v>30.29</v>
      </c>
      <c r="R939" s="23">
        <v>8.08</v>
      </c>
      <c r="S939" s="23">
        <v>32.76</v>
      </c>
      <c r="T939" s="23">
        <v>1.1200000000000001</v>
      </c>
      <c r="U939" s="23">
        <v>-0.92</v>
      </c>
    </row>
    <row r="940" spans="1:21" x14ac:dyDescent="0.3">
      <c r="A940" s="49"/>
      <c r="B940" s="50">
        <v>43977</v>
      </c>
      <c r="C940" s="75">
        <v>130.91999999999999</v>
      </c>
      <c r="D940" s="23">
        <v>-4.18</v>
      </c>
      <c r="E940" s="23">
        <v>0.47</v>
      </c>
      <c r="F940" s="23">
        <v>-8.25</v>
      </c>
      <c r="G940" s="23">
        <v>14.05</v>
      </c>
      <c r="H940" s="23">
        <v>-1.54</v>
      </c>
      <c r="I940" s="23">
        <v>10.27</v>
      </c>
      <c r="J940" s="23">
        <v>-0.43</v>
      </c>
      <c r="K940" s="23">
        <v>2.16</v>
      </c>
      <c r="L940" s="23">
        <v>-1.04</v>
      </c>
      <c r="M940" s="23">
        <v>1.39</v>
      </c>
      <c r="N940" s="24">
        <v>-0.35</v>
      </c>
      <c r="O940" s="23">
        <v>2.11</v>
      </c>
      <c r="P940" s="23">
        <v>2.0499999999999998</v>
      </c>
      <c r="Q940" s="23">
        <v>29.02</v>
      </c>
      <c r="R940" s="23">
        <v>8.25</v>
      </c>
      <c r="S940" s="23">
        <v>31.22</v>
      </c>
      <c r="T940" s="23">
        <v>0.88</v>
      </c>
      <c r="U940" s="23">
        <v>-1.32</v>
      </c>
    </row>
    <row r="941" spans="1:21" x14ac:dyDescent="0.3">
      <c r="A941" s="49"/>
      <c r="B941" s="50">
        <v>43992</v>
      </c>
      <c r="C941" s="75">
        <v>129.44999999999999</v>
      </c>
      <c r="D941" s="23">
        <v>-4.04</v>
      </c>
      <c r="E941" s="23">
        <v>0.56999999999999995</v>
      </c>
      <c r="F941" s="23">
        <v>-8.49</v>
      </c>
      <c r="G941" s="23">
        <v>13.83</v>
      </c>
      <c r="H941" s="23">
        <v>-1.52</v>
      </c>
      <c r="I941" s="23">
        <v>10.220000000000001</v>
      </c>
      <c r="J941" s="23">
        <v>-0.45</v>
      </c>
      <c r="K941" s="23">
        <v>2.0099999999999998</v>
      </c>
      <c r="L941" s="23">
        <v>-0.8</v>
      </c>
      <c r="M941" s="23">
        <v>1.3</v>
      </c>
      <c r="N941" s="24">
        <v>-0.23</v>
      </c>
      <c r="O941" s="23">
        <v>2.5</v>
      </c>
      <c r="P941" s="23">
        <v>2.06</v>
      </c>
      <c r="Q941" s="23">
        <v>29</v>
      </c>
      <c r="R941" s="23">
        <v>8.0299999999999994</v>
      </c>
      <c r="S941" s="23">
        <v>31.02</v>
      </c>
      <c r="T941" s="23">
        <v>0.84</v>
      </c>
      <c r="U941" s="23">
        <v>-1.33</v>
      </c>
    </row>
    <row r="942" spans="1:21" x14ac:dyDescent="0.3">
      <c r="A942" s="49"/>
      <c r="B942" s="50">
        <v>44008</v>
      </c>
      <c r="C942" s="75">
        <v>130.32</v>
      </c>
      <c r="D942" s="23">
        <v>-3.99</v>
      </c>
      <c r="E942" s="23">
        <v>0.61</v>
      </c>
      <c r="F942" s="23">
        <v>-8.4</v>
      </c>
      <c r="G942" s="23">
        <v>13.84</v>
      </c>
      <c r="H942" s="23">
        <v>-1.51</v>
      </c>
      <c r="I942" s="23">
        <v>10.18</v>
      </c>
      <c r="J942" s="23">
        <v>-0.59</v>
      </c>
      <c r="K942" s="23">
        <v>1.81</v>
      </c>
      <c r="L942" s="23">
        <v>-0.9</v>
      </c>
      <c r="M942" s="23">
        <v>1.1599999999999999</v>
      </c>
      <c r="N942" s="24">
        <v>-0.56000000000000005</v>
      </c>
      <c r="O942" s="23">
        <v>2.3199999999999998</v>
      </c>
      <c r="P942" s="23">
        <v>1.02</v>
      </c>
      <c r="Q942" s="23">
        <v>29.46</v>
      </c>
      <c r="R942" s="23">
        <v>7.88</v>
      </c>
      <c r="S942" s="23">
        <v>31.19</v>
      </c>
      <c r="T942" s="23">
        <v>0.84</v>
      </c>
      <c r="U942" s="23">
        <v>-1.34</v>
      </c>
    </row>
    <row r="943" spans="1:21" x14ac:dyDescent="0.3">
      <c r="A943" s="49"/>
      <c r="B943" s="50">
        <v>44019</v>
      </c>
      <c r="C943" s="75">
        <v>132.75</v>
      </c>
      <c r="D943" s="23">
        <v>-4.41</v>
      </c>
      <c r="E943" s="23">
        <v>0.8</v>
      </c>
      <c r="F943" s="23">
        <v>-8.31</v>
      </c>
      <c r="G943" s="23">
        <v>13.92</v>
      </c>
      <c r="H943" s="23">
        <v>-1.56</v>
      </c>
      <c r="I943" s="23">
        <v>10.16</v>
      </c>
      <c r="J943" s="23">
        <v>-0.6</v>
      </c>
      <c r="K943" s="23">
        <v>1.69</v>
      </c>
      <c r="L943" s="23">
        <v>-0.66</v>
      </c>
      <c r="M943" s="23">
        <v>1.67</v>
      </c>
      <c r="N943" s="24">
        <v>0.57999999999999996</v>
      </c>
      <c r="O943" s="23">
        <v>2.99</v>
      </c>
      <c r="P943" s="23">
        <v>1.81</v>
      </c>
      <c r="Q943" s="23">
        <v>29.21</v>
      </c>
      <c r="R943" s="23">
        <v>8.14</v>
      </c>
      <c r="S943" s="23">
        <v>31.21</v>
      </c>
      <c r="T943" s="23">
        <v>0.94</v>
      </c>
      <c r="U943" s="23">
        <v>-1.3</v>
      </c>
    </row>
    <row r="944" spans="1:21" x14ac:dyDescent="0.3">
      <c r="A944" s="49"/>
      <c r="B944" s="50">
        <v>44027</v>
      </c>
      <c r="C944" s="75">
        <v>133.87</v>
      </c>
      <c r="D944" s="23">
        <v>-4.4800000000000004</v>
      </c>
      <c r="E944" s="23">
        <v>0.79</v>
      </c>
      <c r="F944" s="23">
        <v>-8.44</v>
      </c>
      <c r="G944" s="23">
        <v>14.04</v>
      </c>
      <c r="H944" s="23">
        <v>-1.58</v>
      </c>
      <c r="I944" s="23">
        <v>10.15</v>
      </c>
      <c r="J944" s="23">
        <v>-0.61</v>
      </c>
      <c r="K944" s="23">
        <v>1.69</v>
      </c>
      <c r="L944" s="23">
        <v>-0.55000000000000004</v>
      </c>
      <c r="M944" s="23">
        <v>1.75</v>
      </c>
      <c r="N944" s="24">
        <v>0.54</v>
      </c>
      <c r="O944" s="23">
        <v>3.24</v>
      </c>
      <c r="P944" s="23">
        <v>1.82</v>
      </c>
      <c r="Q944" s="23">
        <v>29.33</v>
      </c>
      <c r="R944" s="23">
        <v>8.06</v>
      </c>
      <c r="S944" s="23">
        <v>31.41</v>
      </c>
      <c r="T944" s="23">
        <v>0.94</v>
      </c>
      <c r="U944" s="23">
        <v>-1.27</v>
      </c>
    </row>
    <row r="945" spans="1:21" x14ac:dyDescent="0.3">
      <c r="A945" s="49"/>
      <c r="B945" s="50">
        <v>44036</v>
      </c>
      <c r="C945" s="75">
        <v>134.84</v>
      </c>
      <c r="D945" s="23">
        <v>-4.28</v>
      </c>
      <c r="E945" s="23">
        <v>0.83</v>
      </c>
      <c r="F945" s="23">
        <v>-8.18</v>
      </c>
      <c r="G945" s="23">
        <v>14.16</v>
      </c>
      <c r="H945" s="23">
        <v>-1.47</v>
      </c>
      <c r="I945" s="23">
        <v>9.9600000000000009</v>
      </c>
      <c r="J945" s="23">
        <v>-0.64</v>
      </c>
      <c r="K945" s="23">
        <v>1.84</v>
      </c>
      <c r="L945" s="23">
        <v>-0.75</v>
      </c>
      <c r="M945" s="23">
        <v>1.71</v>
      </c>
      <c r="N945" s="24">
        <v>0.67</v>
      </c>
      <c r="O945" s="23">
        <v>2.94</v>
      </c>
      <c r="P945" s="23">
        <v>1.82</v>
      </c>
      <c r="Q945" s="23">
        <v>29.42</v>
      </c>
      <c r="R945" s="23">
        <v>8.11</v>
      </c>
      <c r="S945" s="23">
        <v>31.6</v>
      </c>
      <c r="T945" s="23">
        <v>0.89</v>
      </c>
      <c r="U945" s="23">
        <v>-1.28</v>
      </c>
    </row>
    <row r="946" spans="1:21" x14ac:dyDescent="0.3">
      <c r="A946" s="49"/>
      <c r="B946" s="50">
        <v>44045</v>
      </c>
      <c r="C946" s="75">
        <v>140.94</v>
      </c>
      <c r="D946" s="23">
        <v>-4.76</v>
      </c>
      <c r="E946" s="23">
        <v>1</v>
      </c>
      <c r="F946" s="23">
        <v>-8.56</v>
      </c>
      <c r="G946" s="23">
        <v>14.7</v>
      </c>
      <c r="H946" s="23">
        <v>-1.43</v>
      </c>
      <c r="I946" s="23">
        <v>10</v>
      </c>
      <c r="J946" s="23">
        <v>-0.73</v>
      </c>
      <c r="K946" s="23">
        <v>1.72</v>
      </c>
      <c r="L946" s="23">
        <v>-0.6</v>
      </c>
      <c r="M946" s="23">
        <v>2.21</v>
      </c>
      <c r="N946" s="24">
        <v>0.83</v>
      </c>
      <c r="O946" s="23">
        <v>4.1100000000000003</v>
      </c>
      <c r="P946" s="23">
        <v>1.79</v>
      </c>
      <c r="Q946" s="23">
        <v>29.58</v>
      </c>
      <c r="R946" s="23">
        <v>8.8800000000000008</v>
      </c>
      <c r="S946" s="23">
        <v>32.93</v>
      </c>
      <c r="T946" s="23">
        <v>1.08</v>
      </c>
      <c r="U946" s="23">
        <v>-0.95</v>
      </c>
    </row>
    <row r="947" spans="1:21" x14ac:dyDescent="0.3">
      <c r="A947" s="49"/>
      <c r="B947" s="50">
        <v>44046</v>
      </c>
      <c r="C947" s="75">
        <v>144.28</v>
      </c>
      <c r="D947" s="23">
        <v>-4.88</v>
      </c>
      <c r="E947" s="23">
        <v>1.56</v>
      </c>
      <c r="F947" s="23">
        <v>-8.64</v>
      </c>
      <c r="G947" s="23">
        <v>15.26</v>
      </c>
      <c r="H947" s="23">
        <v>-1.4</v>
      </c>
      <c r="I947" s="23">
        <v>10</v>
      </c>
      <c r="J947" s="23">
        <v>-0.72</v>
      </c>
      <c r="K947" s="23">
        <v>1.72</v>
      </c>
      <c r="L947" s="23">
        <v>-0.63</v>
      </c>
      <c r="M947" s="23">
        <v>2.76</v>
      </c>
      <c r="N947" s="24">
        <v>0.98</v>
      </c>
      <c r="O947" s="23">
        <v>4.09</v>
      </c>
      <c r="P947" s="23">
        <v>1.94</v>
      </c>
      <c r="Q947" s="23">
        <v>30.86</v>
      </c>
      <c r="R947" s="23">
        <v>8.08</v>
      </c>
      <c r="S947" s="23">
        <v>34.25</v>
      </c>
      <c r="T947" s="23">
        <v>1.22</v>
      </c>
      <c r="U947" s="23">
        <v>-0.47</v>
      </c>
    </row>
    <row r="948" spans="1:21" x14ac:dyDescent="0.3">
      <c r="A948" s="49"/>
      <c r="B948" s="50">
        <v>44047</v>
      </c>
      <c r="C948" s="75">
        <v>146.99</v>
      </c>
      <c r="D948" s="23">
        <v>-4.97</v>
      </c>
      <c r="E948" s="23">
        <v>1.98</v>
      </c>
      <c r="F948" s="23">
        <v>-8.65</v>
      </c>
      <c r="G948" s="23">
        <v>15.7</v>
      </c>
      <c r="H948" s="23">
        <v>-1.39</v>
      </c>
      <c r="I948" s="23">
        <v>10</v>
      </c>
      <c r="J948" s="23">
        <v>-0.73</v>
      </c>
      <c r="K948" s="23">
        <v>1.72</v>
      </c>
      <c r="L948" s="23">
        <v>-0.65</v>
      </c>
      <c r="M948" s="23">
        <v>3.09</v>
      </c>
      <c r="N948" s="24">
        <v>1.1499999999999999</v>
      </c>
      <c r="O948" s="23">
        <v>4.16</v>
      </c>
      <c r="P948" s="23">
        <v>1.87</v>
      </c>
      <c r="Q948" s="23">
        <v>31.37</v>
      </c>
      <c r="R948" s="23">
        <v>8.41</v>
      </c>
      <c r="S948" s="23">
        <v>35.07</v>
      </c>
      <c r="T948" s="23">
        <v>1.36</v>
      </c>
      <c r="U948" s="23">
        <v>-0.15</v>
      </c>
    </row>
    <row r="949" spans="1:21" x14ac:dyDescent="0.3">
      <c r="A949" s="49"/>
      <c r="B949" s="50">
        <v>44048</v>
      </c>
      <c r="C949" s="75">
        <v>147.97</v>
      </c>
      <c r="D949" s="23">
        <v>-5.04</v>
      </c>
      <c r="E949" s="23">
        <v>2.1800000000000002</v>
      </c>
      <c r="F949" s="23">
        <v>-8.6300000000000008</v>
      </c>
      <c r="G949" s="23">
        <v>15.95</v>
      </c>
      <c r="H949" s="23">
        <v>-1.46</v>
      </c>
      <c r="I949" s="23">
        <v>9.98</v>
      </c>
      <c r="J949" s="23">
        <v>-0.72</v>
      </c>
      <c r="K949" s="23">
        <v>1.72</v>
      </c>
      <c r="L949" s="23">
        <v>-0.71</v>
      </c>
      <c r="M949" s="23">
        <v>3.18</v>
      </c>
      <c r="N949" s="24">
        <v>1.22</v>
      </c>
      <c r="O949" s="23">
        <v>4.1100000000000003</v>
      </c>
      <c r="P949" s="23">
        <v>1.93</v>
      </c>
      <c r="Q949" s="23">
        <v>31.67</v>
      </c>
      <c r="R949" s="23">
        <v>8.4499999999999993</v>
      </c>
      <c r="S949" s="23">
        <v>35.58</v>
      </c>
      <c r="T949" s="23">
        <v>1.43</v>
      </c>
      <c r="U949" s="23">
        <v>0.14000000000000001</v>
      </c>
    </row>
    <row r="950" spans="1:21" x14ac:dyDescent="0.3">
      <c r="A950" s="49"/>
      <c r="B950" s="50">
        <v>44051</v>
      </c>
      <c r="C950" s="75">
        <v>147.38</v>
      </c>
      <c r="D950" s="23">
        <v>-5.3</v>
      </c>
      <c r="E950" s="23">
        <v>2.29</v>
      </c>
      <c r="F950" s="23">
        <v>-8.9499999999999993</v>
      </c>
      <c r="G950" s="23">
        <v>15.99</v>
      </c>
      <c r="H950" s="23">
        <v>-1.51</v>
      </c>
      <c r="I950" s="23">
        <v>10.71</v>
      </c>
      <c r="J950" s="23">
        <v>-0.65</v>
      </c>
      <c r="K950" s="23">
        <v>1.65</v>
      </c>
      <c r="L950" s="23">
        <v>-0.49</v>
      </c>
      <c r="M950" s="23">
        <v>3.15</v>
      </c>
      <c r="N950" s="24">
        <v>1.28</v>
      </c>
      <c r="O950" s="23">
        <v>4.7699999999999996</v>
      </c>
      <c r="P950" s="23">
        <v>2</v>
      </c>
      <c r="Q950" s="23">
        <v>31.83</v>
      </c>
      <c r="R950" s="23">
        <v>8.31</v>
      </c>
      <c r="S950" s="23">
        <v>35.75</v>
      </c>
      <c r="T950" s="23">
        <v>1.54</v>
      </c>
      <c r="U950" s="23">
        <v>0.31</v>
      </c>
    </row>
    <row r="951" spans="1:21" x14ac:dyDescent="0.3">
      <c r="A951" s="49"/>
      <c r="B951" s="50">
        <v>44056</v>
      </c>
      <c r="C951" s="75">
        <v>146.27000000000001</v>
      </c>
      <c r="D951" s="23">
        <v>-5.37</v>
      </c>
      <c r="E951" s="23">
        <v>2.35</v>
      </c>
      <c r="F951" s="23">
        <v>-8.92</v>
      </c>
      <c r="G951" s="23">
        <v>15.87</v>
      </c>
      <c r="H951" s="23">
        <v>-1.47</v>
      </c>
      <c r="I951" s="23">
        <v>10.72</v>
      </c>
      <c r="J951" s="23">
        <v>-0.62</v>
      </c>
      <c r="K951" s="23">
        <v>1.67</v>
      </c>
      <c r="L951" s="23">
        <v>-0.6</v>
      </c>
      <c r="M951" s="23">
        <v>3.1</v>
      </c>
      <c r="N951" s="24">
        <v>1.33</v>
      </c>
      <c r="O951" s="23">
        <v>4.82</v>
      </c>
      <c r="P951" s="23">
        <v>1.71</v>
      </c>
      <c r="Q951" s="23">
        <v>31.8</v>
      </c>
      <c r="R951" s="23">
        <v>8.32</v>
      </c>
      <c r="S951" s="23">
        <v>35.68</v>
      </c>
      <c r="T951" s="23">
        <v>1.62</v>
      </c>
      <c r="U951" s="23">
        <v>0.23</v>
      </c>
    </row>
    <row r="952" spans="1:21" x14ac:dyDescent="0.3">
      <c r="A952" s="49"/>
      <c r="B952" s="50">
        <v>44062</v>
      </c>
      <c r="C952" s="75">
        <v>145.49</v>
      </c>
      <c r="D952" s="23">
        <v>-5.24</v>
      </c>
      <c r="E952" s="23">
        <v>2.04</v>
      </c>
      <c r="F952" s="23">
        <v>-8.7100000000000009</v>
      </c>
      <c r="G952" s="23">
        <v>15.72</v>
      </c>
      <c r="H952" s="23">
        <v>-1.54</v>
      </c>
      <c r="I952" s="23">
        <v>10.7</v>
      </c>
      <c r="J952" s="23">
        <v>-0.56000000000000005</v>
      </c>
      <c r="K952" s="23">
        <v>1.68</v>
      </c>
      <c r="L952" s="23">
        <v>-0.57999999999999996</v>
      </c>
      <c r="M952" s="23">
        <v>3.1</v>
      </c>
      <c r="N952" s="24">
        <v>1.44</v>
      </c>
      <c r="O952" s="23">
        <v>4.7</v>
      </c>
      <c r="P952" s="23">
        <v>1.83</v>
      </c>
      <c r="Q952" s="23">
        <v>31.9</v>
      </c>
      <c r="R952" s="23">
        <v>8.57</v>
      </c>
      <c r="S952" s="23">
        <v>35.049999999999997</v>
      </c>
      <c r="T952" s="23">
        <v>1.64</v>
      </c>
      <c r="U952" s="23">
        <v>-0.01</v>
      </c>
    </row>
    <row r="953" spans="1:21" x14ac:dyDescent="0.3">
      <c r="A953" s="49"/>
      <c r="B953" s="50">
        <v>44069</v>
      </c>
      <c r="C953" s="75">
        <v>142.86000000000001</v>
      </c>
      <c r="D953" s="23">
        <v>-5.1100000000000003</v>
      </c>
      <c r="E953" s="23">
        <v>1.61</v>
      </c>
      <c r="F953" s="23">
        <v>-8.67</v>
      </c>
      <c r="G953" s="23">
        <v>15.39</v>
      </c>
      <c r="H953" s="23">
        <v>-1.73</v>
      </c>
      <c r="I953" s="23">
        <v>10.87</v>
      </c>
      <c r="J953" s="23">
        <v>-0.55000000000000004</v>
      </c>
      <c r="K953" s="23">
        <v>1.72</v>
      </c>
      <c r="L953" s="23">
        <v>-0.74</v>
      </c>
      <c r="M953" s="23">
        <v>2.9</v>
      </c>
      <c r="N953" s="24">
        <v>1.43</v>
      </c>
      <c r="O953" s="23">
        <v>4.55</v>
      </c>
      <c r="P953" s="23">
        <v>1.82</v>
      </c>
      <c r="Q953" s="23">
        <v>31.76</v>
      </c>
      <c r="R953" s="23">
        <v>8.3000000000000007</v>
      </c>
      <c r="S953" s="23">
        <v>35.15</v>
      </c>
      <c r="T953" s="23">
        <v>1.48</v>
      </c>
      <c r="U953" s="23">
        <v>-0.39</v>
      </c>
    </row>
    <row r="954" spans="1:21" x14ac:dyDescent="0.3">
      <c r="A954" s="49"/>
      <c r="B954" s="50">
        <v>44076</v>
      </c>
      <c r="C954" s="75">
        <v>139.07</v>
      </c>
      <c r="D954" s="23">
        <v>-4.8099999999999996</v>
      </c>
      <c r="E954" s="23">
        <v>1.23</v>
      </c>
      <c r="F954" s="23">
        <v>-8.64</v>
      </c>
      <c r="G954" s="23">
        <v>14.89</v>
      </c>
      <c r="H954" s="23">
        <v>-1.79</v>
      </c>
      <c r="I954" s="23">
        <v>10.62</v>
      </c>
      <c r="J954" s="23">
        <v>-0.54</v>
      </c>
      <c r="K954" s="23">
        <v>1.73</v>
      </c>
      <c r="L954" s="23">
        <v>-0.78</v>
      </c>
      <c r="M954" s="23">
        <v>2.5</v>
      </c>
      <c r="N954" s="24">
        <v>1.1299999999999999</v>
      </c>
      <c r="O954" s="23">
        <v>4.03</v>
      </c>
      <c r="P954" s="23">
        <v>1.92</v>
      </c>
      <c r="Q954" s="23">
        <v>31.62</v>
      </c>
      <c r="R954" s="23">
        <v>8.1199999999999992</v>
      </c>
      <c r="S954" s="23">
        <v>33.619999999999997</v>
      </c>
      <c r="T954" s="23">
        <v>1.28</v>
      </c>
      <c r="U954" s="23">
        <v>-0.78</v>
      </c>
    </row>
    <row r="955" spans="1:21" x14ac:dyDescent="0.3">
      <c r="A955" s="49"/>
      <c r="B955" s="50">
        <v>44083</v>
      </c>
      <c r="C955" s="75">
        <v>136.99</v>
      </c>
      <c r="D955" s="23">
        <v>-4.6500000000000004</v>
      </c>
      <c r="E955" s="23">
        <v>1.1000000000000001</v>
      </c>
      <c r="F955" s="23">
        <v>-8.58</v>
      </c>
      <c r="G955" s="23">
        <v>14.65</v>
      </c>
      <c r="H955" s="23">
        <v>-2.21</v>
      </c>
      <c r="I955" s="23">
        <v>10.35</v>
      </c>
      <c r="J955" s="23">
        <v>-0.54</v>
      </c>
      <c r="K955" s="23">
        <v>1.77</v>
      </c>
      <c r="L955" s="23">
        <v>-0.76</v>
      </c>
      <c r="M955" s="23">
        <v>2.23</v>
      </c>
      <c r="N955" s="24">
        <v>1.06</v>
      </c>
      <c r="O955" s="23">
        <v>4</v>
      </c>
      <c r="P955" s="23">
        <v>1.62</v>
      </c>
      <c r="Q955" s="23">
        <v>31.14</v>
      </c>
      <c r="R955" s="23">
        <v>8.2100000000000009</v>
      </c>
      <c r="S955" s="23">
        <v>32.9</v>
      </c>
      <c r="T955" s="23">
        <v>1.26</v>
      </c>
      <c r="U955" s="23">
        <v>-1</v>
      </c>
    </row>
    <row r="956" spans="1:21" x14ac:dyDescent="0.3">
      <c r="A956" s="49"/>
      <c r="B956" s="50">
        <v>44090</v>
      </c>
      <c r="C956" s="75">
        <v>136.54</v>
      </c>
      <c r="D956" s="23">
        <v>-4.54</v>
      </c>
      <c r="E956" s="23">
        <v>0.93</v>
      </c>
      <c r="F956" s="23">
        <v>-8.57</v>
      </c>
      <c r="G956" s="23">
        <v>14.51</v>
      </c>
      <c r="H956" s="23">
        <v>-1.95</v>
      </c>
      <c r="I956" s="23">
        <v>10.43</v>
      </c>
      <c r="J956" s="23">
        <v>-0.51</v>
      </c>
      <c r="K956" s="23">
        <v>1.7</v>
      </c>
      <c r="L956" s="23">
        <v>-0.5</v>
      </c>
      <c r="M956" s="23">
        <v>2.13</v>
      </c>
      <c r="N956" s="24">
        <v>0.98</v>
      </c>
      <c r="O956" s="23">
        <v>4.32</v>
      </c>
      <c r="P956" s="23">
        <v>1.89</v>
      </c>
      <c r="Q956" s="23">
        <v>30.11</v>
      </c>
      <c r="R956" s="23">
        <v>7.92</v>
      </c>
      <c r="S956" s="23">
        <v>32.82</v>
      </c>
      <c r="T956" s="23">
        <v>1.22</v>
      </c>
      <c r="U956" s="23">
        <v>-1.04</v>
      </c>
    </row>
    <row r="957" spans="1:21" x14ac:dyDescent="0.3">
      <c r="A957" s="49"/>
      <c r="B957" s="50">
        <v>44093</v>
      </c>
      <c r="C957" s="75">
        <v>142.72</v>
      </c>
      <c r="D957" s="23">
        <v>-4.96</v>
      </c>
      <c r="E957" s="23">
        <v>1.0900000000000001</v>
      </c>
      <c r="F957" s="23">
        <v>-8.69</v>
      </c>
      <c r="G957" s="23">
        <v>15.08</v>
      </c>
      <c r="H957" s="23">
        <v>-1.98</v>
      </c>
      <c r="I957" s="23">
        <v>10.36</v>
      </c>
      <c r="J957" s="23">
        <v>-0.55000000000000004</v>
      </c>
      <c r="K957" s="23">
        <v>1.74</v>
      </c>
      <c r="L957" s="23">
        <v>-0.62</v>
      </c>
      <c r="M957" s="23">
        <v>2.57</v>
      </c>
      <c r="N957" s="24">
        <v>1.1100000000000001</v>
      </c>
      <c r="O957" s="23">
        <v>3.92</v>
      </c>
      <c r="P957" s="23">
        <v>1.9</v>
      </c>
      <c r="Q957" s="23">
        <v>30.76</v>
      </c>
      <c r="R957" s="23">
        <v>8.06</v>
      </c>
      <c r="S957" s="23">
        <v>33.97</v>
      </c>
      <c r="T957" s="23">
        <v>1.34</v>
      </c>
      <c r="U957" s="23">
        <v>-0.66</v>
      </c>
    </row>
    <row r="958" spans="1:21" x14ac:dyDescent="0.3">
      <c r="A958" s="49"/>
      <c r="B958" s="50">
        <v>44098</v>
      </c>
      <c r="C958" s="75">
        <v>147.31</v>
      </c>
      <c r="D958" s="23">
        <v>-5.26</v>
      </c>
      <c r="E958" s="23">
        <v>1.91</v>
      </c>
      <c r="F958" s="23">
        <v>-8.83</v>
      </c>
      <c r="G958" s="23">
        <v>15.88</v>
      </c>
      <c r="H958" s="23">
        <v>-1.88</v>
      </c>
      <c r="I958" s="23">
        <v>11.07</v>
      </c>
      <c r="J958" s="23">
        <v>-0.53</v>
      </c>
      <c r="K958" s="23">
        <v>1.73</v>
      </c>
      <c r="L958" s="23">
        <v>-0.52</v>
      </c>
      <c r="M958" s="23">
        <v>3.16</v>
      </c>
      <c r="N958" s="24">
        <v>1.19</v>
      </c>
      <c r="O958" s="23">
        <v>4.71</v>
      </c>
      <c r="P958" s="23">
        <v>2.11</v>
      </c>
      <c r="Q958" s="23">
        <v>31.8</v>
      </c>
      <c r="R958" s="23">
        <v>8.26</v>
      </c>
      <c r="S958" s="23">
        <v>35.450000000000003</v>
      </c>
      <c r="T958" s="23">
        <v>1.59</v>
      </c>
      <c r="U958" s="23">
        <v>0.03</v>
      </c>
    </row>
    <row r="959" spans="1:21" x14ac:dyDescent="0.3">
      <c r="A959" s="49"/>
      <c r="B959" s="50">
        <v>44104</v>
      </c>
      <c r="C959" s="75">
        <v>148.09</v>
      </c>
      <c r="D959" s="23">
        <v>-5.5</v>
      </c>
      <c r="E959" s="23">
        <v>2.14</v>
      </c>
      <c r="F959" s="23">
        <v>-8.89</v>
      </c>
      <c r="G959" s="23">
        <v>16.100000000000001</v>
      </c>
      <c r="H959" s="23">
        <v>-1.79</v>
      </c>
      <c r="I959" s="23">
        <v>11.12</v>
      </c>
      <c r="J959" s="23">
        <v>-0.51</v>
      </c>
      <c r="K959" s="23">
        <v>1.69</v>
      </c>
      <c r="L959" s="23">
        <v>-0.5</v>
      </c>
      <c r="M959" s="23">
        <v>3.24</v>
      </c>
      <c r="N959" s="24">
        <v>1.34</v>
      </c>
      <c r="O959" s="23">
        <v>5.23</v>
      </c>
      <c r="P959" s="23">
        <v>2.15</v>
      </c>
      <c r="Q959" s="23">
        <v>32.130000000000003</v>
      </c>
      <c r="R959" s="23">
        <v>8.25</v>
      </c>
      <c r="S959" s="23">
        <v>35.85</v>
      </c>
      <c r="T959" s="23">
        <v>1.7</v>
      </c>
      <c r="U959" s="23">
        <v>0.25</v>
      </c>
    </row>
    <row r="960" spans="1:21" x14ac:dyDescent="0.3">
      <c r="A960" s="49"/>
      <c r="B960" s="50">
        <v>44111</v>
      </c>
      <c r="C960" s="75">
        <v>148.13999999999999</v>
      </c>
      <c r="D960" s="23">
        <v>-5.54</v>
      </c>
      <c r="E960" s="23">
        <v>2.1</v>
      </c>
      <c r="F960" s="23">
        <v>-8.8699999999999992</v>
      </c>
      <c r="G960" s="23">
        <v>16.23</v>
      </c>
      <c r="H960" s="23">
        <v>-1.86</v>
      </c>
      <c r="I960" s="23">
        <v>11.2</v>
      </c>
      <c r="J960" s="23">
        <v>-0.47</v>
      </c>
      <c r="K960" s="23">
        <v>1.76</v>
      </c>
      <c r="L960" s="23">
        <v>-0.72</v>
      </c>
      <c r="M960" s="23">
        <v>3.33</v>
      </c>
      <c r="N960" s="24">
        <v>1.44</v>
      </c>
      <c r="O960" s="23">
        <v>5.34</v>
      </c>
      <c r="P960" s="23">
        <v>2.27</v>
      </c>
      <c r="Q960" s="23">
        <v>32.450000000000003</v>
      </c>
      <c r="R960" s="23">
        <v>8.4</v>
      </c>
      <c r="S960" s="23">
        <v>36.15</v>
      </c>
      <c r="T960" s="23">
        <v>1.79</v>
      </c>
      <c r="U960" s="23">
        <v>0.28000000000000003</v>
      </c>
    </row>
    <row r="961" spans="1:22" x14ac:dyDescent="0.3">
      <c r="A961" s="49"/>
      <c r="B961" s="50">
        <v>44118</v>
      </c>
      <c r="C961" s="75">
        <v>147.93</v>
      </c>
      <c r="D961" s="23">
        <v>-5.97</v>
      </c>
      <c r="E961" s="23">
        <v>2.04</v>
      </c>
      <c r="F961" s="23">
        <v>-8.82</v>
      </c>
      <c r="G961" s="23">
        <v>16.23</v>
      </c>
      <c r="H961" s="23">
        <v>-1.7</v>
      </c>
      <c r="I961" s="23">
        <v>11.77</v>
      </c>
      <c r="J961" s="23">
        <v>-0.43</v>
      </c>
      <c r="K961" s="23">
        <v>1.68</v>
      </c>
      <c r="L961" s="23">
        <v>-0.51</v>
      </c>
      <c r="M961" s="23">
        <v>3.18</v>
      </c>
      <c r="N961" s="24">
        <v>1.4</v>
      </c>
      <c r="O961" s="23">
        <v>5.14</v>
      </c>
      <c r="P961" s="23">
        <v>2.0699999999999998</v>
      </c>
      <c r="Q961" s="23">
        <v>32.24</v>
      </c>
      <c r="R961" s="23">
        <v>8.32</v>
      </c>
      <c r="S961" s="23">
        <v>36.06</v>
      </c>
      <c r="T961" s="23">
        <v>1.89</v>
      </c>
      <c r="U961" s="23">
        <v>0.35</v>
      </c>
    </row>
    <row r="962" spans="1:22" x14ac:dyDescent="0.3">
      <c r="A962" s="49"/>
      <c r="B962" s="50">
        <v>44123</v>
      </c>
      <c r="C962" s="75">
        <v>149.37</v>
      </c>
      <c r="D962" s="23">
        <v>-6.12</v>
      </c>
      <c r="E962" s="23">
        <v>2.31</v>
      </c>
      <c r="F962" s="23">
        <v>-8.98</v>
      </c>
      <c r="G962" s="23">
        <v>16.25</v>
      </c>
      <c r="H962" s="23">
        <v>-1.63</v>
      </c>
      <c r="I962" s="23">
        <v>11.52</v>
      </c>
      <c r="J962" s="23">
        <v>-0.44</v>
      </c>
      <c r="K962" s="23">
        <v>1.76</v>
      </c>
      <c r="L962" s="23">
        <v>-0.72</v>
      </c>
      <c r="M962" s="23">
        <v>3.51</v>
      </c>
      <c r="N962" s="24">
        <v>1.59</v>
      </c>
      <c r="O962" s="23">
        <v>5.26</v>
      </c>
      <c r="P962" s="23">
        <v>2.21</v>
      </c>
      <c r="Q962" s="23">
        <v>32.04</v>
      </c>
      <c r="R962" s="23">
        <v>8.77</v>
      </c>
      <c r="S962" s="23">
        <v>36.54</v>
      </c>
      <c r="T962" s="23">
        <v>2.11</v>
      </c>
      <c r="U962" s="23">
        <v>0.51</v>
      </c>
    </row>
    <row r="963" spans="1:22" x14ac:dyDescent="0.3">
      <c r="A963" s="49"/>
      <c r="B963" s="50">
        <v>44127</v>
      </c>
      <c r="C963" s="75">
        <v>148.51</v>
      </c>
      <c r="D963" s="23">
        <v>-5.94</v>
      </c>
      <c r="E963" s="23">
        <v>2.2000000000000002</v>
      </c>
      <c r="F963" s="23">
        <v>-8.84</v>
      </c>
      <c r="G963" s="23">
        <v>16.36</v>
      </c>
      <c r="H963" s="23">
        <v>-1.74</v>
      </c>
      <c r="I963" s="23">
        <v>11.84</v>
      </c>
      <c r="J963" s="23">
        <v>-0.43</v>
      </c>
      <c r="K963" s="23">
        <v>1.75</v>
      </c>
      <c r="L963" s="23">
        <v>-0.61</v>
      </c>
      <c r="M963" s="23">
        <v>3.42</v>
      </c>
      <c r="N963" s="24">
        <v>1.59</v>
      </c>
      <c r="O963" s="23">
        <v>5.35</v>
      </c>
      <c r="P963" s="23">
        <v>2.06</v>
      </c>
      <c r="Q963" s="23">
        <v>32.36</v>
      </c>
      <c r="R963" s="23">
        <v>8.58</v>
      </c>
      <c r="S963" s="23">
        <v>36.630000000000003</v>
      </c>
      <c r="T963" s="23">
        <v>2.11</v>
      </c>
      <c r="U963" s="23">
        <v>0.43</v>
      </c>
    </row>
    <row r="964" spans="1:22" x14ac:dyDescent="0.3">
      <c r="A964" s="49"/>
      <c r="B964" s="50">
        <v>44131</v>
      </c>
      <c r="C964" s="75">
        <v>148.5</v>
      </c>
      <c r="D964" s="23">
        <v>-5.84</v>
      </c>
      <c r="E964" s="23">
        <v>2.14</v>
      </c>
      <c r="F964" s="23">
        <v>-8.85</v>
      </c>
      <c r="G964" s="23">
        <v>16.329999999999998</v>
      </c>
      <c r="H964" s="23">
        <v>-1.99</v>
      </c>
      <c r="I964" s="23">
        <v>11.82</v>
      </c>
      <c r="J964" s="23">
        <v>-0.28000000000000003</v>
      </c>
      <c r="K964" s="23">
        <v>1.55</v>
      </c>
      <c r="L964" s="23">
        <v>-0.34</v>
      </c>
      <c r="M964" s="23">
        <v>3.17</v>
      </c>
      <c r="N964" s="24">
        <v>1.46</v>
      </c>
      <c r="O964" s="23">
        <v>5.0199999999999996</v>
      </c>
      <c r="P964" s="23">
        <v>2.02</v>
      </c>
      <c r="Q964" s="23">
        <v>32.4</v>
      </c>
      <c r="R964" s="23">
        <v>8.48</v>
      </c>
      <c r="S964" s="23">
        <v>36.520000000000003</v>
      </c>
      <c r="T964" s="23">
        <v>2.14</v>
      </c>
      <c r="U964" s="23">
        <v>0.48</v>
      </c>
    </row>
    <row r="965" spans="1:22" x14ac:dyDescent="0.3">
      <c r="A965" s="49"/>
      <c r="B965" s="50">
        <v>44141</v>
      </c>
      <c r="C965" s="75">
        <v>148.25</v>
      </c>
      <c r="D965" s="23">
        <v>-5.72</v>
      </c>
      <c r="E965" s="23">
        <v>2.02</v>
      </c>
      <c r="F965" s="23">
        <v>-8.93</v>
      </c>
      <c r="G965" s="23">
        <v>16.3</v>
      </c>
      <c r="H965" s="23">
        <v>-1.78</v>
      </c>
      <c r="I965" s="23">
        <v>11.82</v>
      </c>
      <c r="J965" s="23">
        <v>-0.24</v>
      </c>
      <c r="K965" s="23">
        <v>1.45</v>
      </c>
      <c r="L965" s="23">
        <v>-0.33</v>
      </c>
      <c r="M965" s="23">
        <v>3.08</v>
      </c>
      <c r="N965" s="24">
        <v>1.34</v>
      </c>
      <c r="O965" s="23">
        <v>4.97</v>
      </c>
      <c r="P965" s="23">
        <v>1.83</v>
      </c>
      <c r="Q965" s="23">
        <v>32.35</v>
      </c>
      <c r="R965" s="23">
        <v>8.4499999999999993</v>
      </c>
      <c r="S965" s="23">
        <v>36.619999999999997</v>
      </c>
      <c r="T965" s="23">
        <v>2.13</v>
      </c>
      <c r="U965" s="23">
        <v>0.36</v>
      </c>
    </row>
    <row r="966" spans="1:22" x14ac:dyDescent="0.3">
      <c r="A966" s="49"/>
      <c r="B966" s="50">
        <v>44151</v>
      </c>
      <c r="C966" s="75">
        <v>149.49</v>
      </c>
      <c r="D966" s="23">
        <v>-5.87</v>
      </c>
      <c r="E966" s="23">
        <v>2.0699999999999998</v>
      </c>
      <c r="F966" s="23">
        <v>-8.26</v>
      </c>
      <c r="G966" s="23">
        <v>16.72</v>
      </c>
      <c r="H966" s="23">
        <v>-2.11</v>
      </c>
      <c r="I966" s="23">
        <v>11.92</v>
      </c>
      <c r="J966" s="23">
        <v>0.33</v>
      </c>
      <c r="K966" s="23">
        <v>3.02</v>
      </c>
      <c r="L966" s="23">
        <v>-0.25</v>
      </c>
      <c r="M966" s="23">
        <v>3.1</v>
      </c>
      <c r="N966" s="24">
        <v>1.37</v>
      </c>
      <c r="O966" s="23">
        <v>5.0599999999999996</v>
      </c>
      <c r="P966" s="23">
        <v>2.12</v>
      </c>
      <c r="Q966" s="23">
        <v>32.56</v>
      </c>
      <c r="R966" s="23">
        <v>8.6300000000000008</v>
      </c>
      <c r="S966" s="23">
        <v>36.85</v>
      </c>
      <c r="T966" s="23">
        <v>2.2000000000000002</v>
      </c>
      <c r="U966" s="23">
        <v>0.53</v>
      </c>
    </row>
    <row r="967" spans="1:22" x14ac:dyDescent="0.3">
      <c r="A967" s="49"/>
      <c r="B967" s="50">
        <v>44155</v>
      </c>
      <c r="C967" s="75">
        <v>149.22999999999999</v>
      </c>
      <c r="D967" s="23">
        <v>-5.96</v>
      </c>
      <c r="E967" s="23">
        <v>2.15</v>
      </c>
      <c r="F967" s="23">
        <v>-8.1999999999999993</v>
      </c>
      <c r="G967" s="23">
        <v>16.53</v>
      </c>
      <c r="H967" s="23">
        <v>-1.9</v>
      </c>
      <c r="I967" s="23">
        <v>11.92</v>
      </c>
      <c r="J967" s="23">
        <v>0.56000000000000005</v>
      </c>
      <c r="K967" s="23">
        <v>3.14</v>
      </c>
      <c r="L967" s="23">
        <v>-0.82</v>
      </c>
      <c r="M967" s="23">
        <v>3.56</v>
      </c>
      <c r="N967" s="24">
        <v>1.39</v>
      </c>
      <c r="O967" s="23">
        <v>5.35</v>
      </c>
      <c r="P967" s="23">
        <v>2.11</v>
      </c>
      <c r="Q967" s="23">
        <v>32.26</v>
      </c>
      <c r="R967" s="23">
        <v>8.6</v>
      </c>
      <c r="S967" s="23">
        <v>36.93</v>
      </c>
      <c r="T967" s="23">
        <v>2.14</v>
      </c>
      <c r="U967" s="23">
        <v>0.42</v>
      </c>
    </row>
    <row r="968" spans="1:22" x14ac:dyDescent="0.3">
      <c r="A968" s="49"/>
      <c r="B968" s="50">
        <v>44162</v>
      </c>
      <c r="C968" s="75">
        <v>149.07</v>
      </c>
      <c r="D968" s="23">
        <v>-5.84</v>
      </c>
      <c r="E968" s="23">
        <v>2.13</v>
      </c>
      <c r="F968" s="23">
        <v>-8.34</v>
      </c>
      <c r="G968" s="23">
        <v>16.61</v>
      </c>
      <c r="H968" s="23">
        <v>-1.98</v>
      </c>
      <c r="I968" s="23">
        <v>11.97</v>
      </c>
      <c r="J968" s="23">
        <v>0.6</v>
      </c>
      <c r="K968" s="23">
        <v>3.01</v>
      </c>
      <c r="L968" s="23">
        <v>-0.35</v>
      </c>
      <c r="M968" s="23">
        <v>3.16</v>
      </c>
      <c r="N968" s="24">
        <v>1.4</v>
      </c>
      <c r="O968" s="23">
        <v>5.28</v>
      </c>
      <c r="P968" s="23">
        <v>2.0299999999999998</v>
      </c>
      <c r="Q968" s="23">
        <v>32.590000000000003</v>
      </c>
      <c r="R968" s="23">
        <v>8.93</v>
      </c>
      <c r="S968" s="23">
        <v>36.54</v>
      </c>
      <c r="T968" s="23">
        <v>2.1800000000000002</v>
      </c>
      <c r="U968" s="23">
        <v>0.49</v>
      </c>
    </row>
    <row r="969" spans="1:22" x14ac:dyDescent="0.3">
      <c r="A969" s="49"/>
      <c r="B969" s="50">
        <v>44169</v>
      </c>
      <c r="C969" s="75">
        <v>148.59</v>
      </c>
      <c r="D969" s="23">
        <v>-5.87</v>
      </c>
      <c r="E969" s="23">
        <v>2.04</v>
      </c>
      <c r="F969" s="23">
        <v>-8.1999999999999993</v>
      </c>
      <c r="G969" s="23">
        <v>16.64</v>
      </c>
      <c r="H969" s="23">
        <v>-2.11</v>
      </c>
      <c r="I969" s="23">
        <v>11.79</v>
      </c>
      <c r="J969" s="23">
        <v>-0.06</v>
      </c>
      <c r="K969" s="23">
        <v>2.67</v>
      </c>
      <c r="L969" s="23">
        <v>-0.36</v>
      </c>
      <c r="M969" s="23">
        <v>2.81</v>
      </c>
      <c r="N969" s="24">
        <v>0.95</v>
      </c>
      <c r="O969" s="23">
        <v>4.3899999999999997</v>
      </c>
      <c r="P969" s="23">
        <v>2.14</v>
      </c>
      <c r="Q969" s="23">
        <v>31.99</v>
      </c>
      <c r="R969" s="23">
        <v>8.59</v>
      </c>
      <c r="S969" s="23">
        <v>36.22</v>
      </c>
      <c r="T969" s="23">
        <v>2.16</v>
      </c>
      <c r="U969" s="23">
        <v>0.5</v>
      </c>
    </row>
    <row r="970" spans="1:22" x14ac:dyDescent="0.3">
      <c r="A970" s="49"/>
      <c r="B970" s="50">
        <v>44175</v>
      </c>
      <c r="C970" s="75">
        <v>147.65</v>
      </c>
      <c r="D970" s="23">
        <v>-5.69</v>
      </c>
      <c r="E970" s="23">
        <v>1.7</v>
      </c>
      <c r="F970" s="23">
        <v>-8.09</v>
      </c>
      <c r="G970" s="23">
        <v>16.600000000000001</v>
      </c>
      <c r="H970" s="23">
        <v>-2.23</v>
      </c>
      <c r="I970" s="23">
        <v>11.84</v>
      </c>
      <c r="J970" s="23">
        <v>-1.18</v>
      </c>
      <c r="K970" s="23">
        <v>3.37</v>
      </c>
      <c r="L970" s="23">
        <v>-7.0000000000000007E-2</v>
      </c>
      <c r="M970" s="23">
        <v>2.77</v>
      </c>
      <c r="N970" s="24">
        <v>1.52</v>
      </c>
      <c r="O970" s="23">
        <v>4.8499999999999996</v>
      </c>
      <c r="P970" s="23">
        <v>1.91</v>
      </c>
      <c r="Q970" s="23">
        <v>32.07</v>
      </c>
      <c r="R970" s="23">
        <v>8.75</v>
      </c>
      <c r="S970" s="23">
        <v>36.43</v>
      </c>
      <c r="T970" s="23">
        <v>2.1800000000000002</v>
      </c>
      <c r="U970" s="23">
        <v>0.4</v>
      </c>
    </row>
    <row r="971" spans="1:22" x14ac:dyDescent="0.3">
      <c r="A971" s="49"/>
      <c r="B971" s="50">
        <v>44182</v>
      </c>
      <c r="C971" s="75">
        <v>146.88</v>
      </c>
      <c r="D971" s="23">
        <v>-5.7</v>
      </c>
      <c r="E971" s="23">
        <v>1.93</v>
      </c>
      <c r="F971" s="23">
        <v>-8.1999999999999993</v>
      </c>
      <c r="G971" s="23">
        <v>16.52</v>
      </c>
      <c r="H971" s="23">
        <v>-2.08</v>
      </c>
      <c r="I971" s="23">
        <v>11.9</v>
      </c>
      <c r="J971" s="23">
        <v>-1.3</v>
      </c>
      <c r="K971" s="23">
        <v>3.48</v>
      </c>
      <c r="L971" s="23">
        <v>-0.21</v>
      </c>
      <c r="M971" s="23">
        <v>2.92</v>
      </c>
      <c r="N971" s="24">
        <v>1.34</v>
      </c>
      <c r="O971" s="23">
        <v>4.99</v>
      </c>
      <c r="P971" s="23">
        <v>1.97</v>
      </c>
      <c r="Q971" s="23">
        <v>32.049999999999997</v>
      </c>
      <c r="R971" s="23">
        <v>8.7200000000000006</v>
      </c>
      <c r="S971" s="23">
        <v>35.85</v>
      </c>
      <c r="T971" s="23">
        <v>2.17</v>
      </c>
      <c r="U971" s="23">
        <v>0.34</v>
      </c>
    </row>
    <row r="972" spans="1:22" x14ac:dyDescent="0.3">
      <c r="A972" s="49"/>
      <c r="B972" s="50">
        <v>44190</v>
      </c>
      <c r="C972" s="75">
        <v>146.85</v>
      </c>
      <c r="D972" s="23">
        <v>-5.84</v>
      </c>
      <c r="E972" s="23">
        <v>1.7</v>
      </c>
      <c r="F972" s="23">
        <v>-8.17</v>
      </c>
      <c r="G972" s="23">
        <v>16.5</v>
      </c>
      <c r="H972" s="23">
        <v>-2.17</v>
      </c>
      <c r="I972" s="23">
        <v>11.83</v>
      </c>
      <c r="J972" s="23">
        <v>-1.61</v>
      </c>
      <c r="K972" s="23">
        <v>2.2200000000000002</v>
      </c>
      <c r="L972" s="23">
        <v>0.01</v>
      </c>
      <c r="M972" s="23">
        <v>2.78</v>
      </c>
      <c r="N972" s="24">
        <v>1.48</v>
      </c>
      <c r="O972" s="23">
        <v>4.5</v>
      </c>
      <c r="P972" s="23">
        <v>2.14</v>
      </c>
      <c r="Q972" s="23">
        <v>32.33</v>
      </c>
      <c r="R972" s="23">
        <v>8.66</v>
      </c>
      <c r="S972" s="23">
        <v>36.51</v>
      </c>
      <c r="T972" s="23">
        <v>2.17</v>
      </c>
      <c r="U972" s="23">
        <v>0.45</v>
      </c>
    </row>
    <row r="973" spans="1:22" x14ac:dyDescent="0.3">
      <c r="A973" s="49"/>
      <c r="B973" s="50">
        <v>44202</v>
      </c>
      <c r="C973" s="75">
        <v>147.01</v>
      </c>
      <c r="D973" s="23">
        <v>-5.89</v>
      </c>
      <c r="E973" s="23">
        <v>1.58</v>
      </c>
      <c r="F973" s="23">
        <v>-8.17</v>
      </c>
      <c r="G973" s="23">
        <v>16.53</v>
      </c>
      <c r="H973" s="23">
        <v>-2.14</v>
      </c>
      <c r="I973" s="23">
        <v>11.63</v>
      </c>
      <c r="J973" s="23">
        <v>-1.68</v>
      </c>
      <c r="K973" s="23">
        <v>2.35</v>
      </c>
      <c r="L973" s="23">
        <v>7.0000000000000007E-2</v>
      </c>
      <c r="M973" s="23">
        <v>2.76</v>
      </c>
      <c r="N973" s="24">
        <v>1.35</v>
      </c>
      <c r="O973" s="23">
        <v>4.62</v>
      </c>
      <c r="P973" s="23">
        <v>2.09</v>
      </c>
      <c r="Q973" s="23">
        <v>31.94</v>
      </c>
      <c r="R973" s="23">
        <v>8.73</v>
      </c>
      <c r="S973" s="23">
        <v>35.94</v>
      </c>
      <c r="T973" s="23">
        <v>2.1800000000000002</v>
      </c>
      <c r="U973" s="23">
        <v>0.44</v>
      </c>
      <c r="V973" s="76"/>
    </row>
    <row r="974" spans="1:22" x14ac:dyDescent="0.3">
      <c r="A974" s="49"/>
      <c r="B974" s="50">
        <v>44211</v>
      </c>
      <c r="C974" s="75">
        <v>146.91</v>
      </c>
      <c r="D974" s="23">
        <v>-5.85</v>
      </c>
      <c r="E974" s="23">
        <v>1.51</v>
      </c>
      <c r="F974" s="23">
        <v>-8.09</v>
      </c>
      <c r="G974" s="23">
        <v>16.23</v>
      </c>
      <c r="H974" s="23">
        <v>-1.29</v>
      </c>
      <c r="I974" s="23">
        <v>11.49</v>
      </c>
      <c r="J974" s="23">
        <v>-1.77</v>
      </c>
      <c r="K974" s="23">
        <v>2.44</v>
      </c>
      <c r="L974" s="23">
        <v>-0.56999999999999995</v>
      </c>
      <c r="M974" s="23">
        <v>2.76</v>
      </c>
      <c r="N974" s="24">
        <v>1.1200000000000001</v>
      </c>
      <c r="O974" s="23">
        <v>3.4</v>
      </c>
      <c r="P974" s="23">
        <v>2.2000000000000002</v>
      </c>
      <c r="Q974" s="23">
        <v>32.119999999999997</v>
      </c>
      <c r="R974" s="23">
        <v>8.58</v>
      </c>
      <c r="S974" s="23">
        <v>36.380000000000003</v>
      </c>
      <c r="T974" s="23">
        <v>2.2599999999999998</v>
      </c>
      <c r="U974" s="23">
        <v>0.43</v>
      </c>
    </row>
    <row r="975" spans="1:22" x14ac:dyDescent="0.3">
      <c r="A975" s="49"/>
      <c r="B975" s="50">
        <v>44223</v>
      </c>
      <c r="C975" s="75">
        <v>146.75</v>
      </c>
      <c r="D975" s="23">
        <v>-5.75</v>
      </c>
      <c r="E975" s="23">
        <v>1.68</v>
      </c>
      <c r="F975" s="23">
        <v>-8.14</v>
      </c>
      <c r="G975" s="23">
        <v>16.63</v>
      </c>
      <c r="H975" s="23">
        <v>-2.09</v>
      </c>
      <c r="I975" s="23">
        <v>11.72</v>
      </c>
      <c r="J975" s="23">
        <v>-1.73</v>
      </c>
      <c r="K975" s="23">
        <v>1.93</v>
      </c>
      <c r="L975" s="23">
        <v>0.17</v>
      </c>
      <c r="M975" s="23">
        <v>2.66</v>
      </c>
      <c r="N975" s="24">
        <v>1.65</v>
      </c>
      <c r="O975" s="23">
        <v>4.75</v>
      </c>
      <c r="P975" s="23">
        <v>2.1</v>
      </c>
      <c r="Q975" s="23">
        <v>32.14</v>
      </c>
      <c r="R975" s="23">
        <v>8.36</v>
      </c>
      <c r="S975" s="23">
        <v>36.659999999999997</v>
      </c>
      <c r="T975" s="23">
        <v>2.2599999999999998</v>
      </c>
      <c r="U975" s="23">
        <v>0.46</v>
      </c>
    </row>
    <row r="976" spans="1:22" x14ac:dyDescent="0.3">
      <c r="A976" s="49"/>
      <c r="B976" s="50">
        <v>44232</v>
      </c>
      <c r="C976" s="75">
        <v>146.38</v>
      </c>
      <c r="D976" s="23">
        <v>-5.72</v>
      </c>
      <c r="E976" s="23">
        <v>1.74</v>
      </c>
      <c r="F976" s="23">
        <v>-8.1300000000000008</v>
      </c>
      <c r="G976" s="23">
        <v>16.41</v>
      </c>
      <c r="H976" s="23">
        <v>-1.28</v>
      </c>
      <c r="I976" s="23">
        <v>11.49</v>
      </c>
      <c r="J976" s="23">
        <v>-1.7</v>
      </c>
      <c r="K976" s="23">
        <v>1.69</v>
      </c>
      <c r="L976" s="23">
        <v>-0.25</v>
      </c>
      <c r="M976" s="23">
        <v>2.59</v>
      </c>
      <c r="N976" s="24">
        <v>1.23</v>
      </c>
      <c r="O976" s="23">
        <v>3.86</v>
      </c>
      <c r="P976" s="23">
        <v>2.02</v>
      </c>
      <c r="Q976" s="23">
        <v>31.85</v>
      </c>
      <c r="R976" s="23">
        <v>8.5500000000000007</v>
      </c>
      <c r="S976" s="23">
        <v>36.44</v>
      </c>
      <c r="T976" s="23">
        <v>2.2400000000000002</v>
      </c>
      <c r="U976" s="23">
        <v>0.38</v>
      </c>
    </row>
    <row r="977" spans="1:21" x14ac:dyDescent="0.3">
      <c r="A977" s="49"/>
      <c r="B977" s="50">
        <v>44243</v>
      </c>
      <c r="C977" s="75">
        <v>146.32</v>
      </c>
      <c r="D977" s="23">
        <v>-5.71</v>
      </c>
      <c r="E977" s="23">
        <v>1.81</v>
      </c>
      <c r="F977" s="23">
        <v>-8.18</v>
      </c>
      <c r="G977" s="23">
        <v>16.510000000000002</v>
      </c>
      <c r="H977" s="23">
        <v>-1.54</v>
      </c>
      <c r="I977" s="23">
        <v>11.52</v>
      </c>
      <c r="J977" s="24">
        <v>-1.72</v>
      </c>
      <c r="K977" s="24">
        <v>1.83</v>
      </c>
      <c r="L977" s="23">
        <v>-0.15</v>
      </c>
      <c r="M977" s="23">
        <v>2.58</v>
      </c>
      <c r="N977" s="24">
        <v>1.31</v>
      </c>
      <c r="O977" s="23">
        <v>4.0199999999999996</v>
      </c>
      <c r="P977" s="23">
        <v>1.71</v>
      </c>
      <c r="Q977" s="23">
        <v>31.71</v>
      </c>
      <c r="R977" s="23">
        <v>8.4600000000000009</v>
      </c>
      <c r="S977" s="23">
        <v>36.51</v>
      </c>
      <c r="T977" s="23">
        <v>2.21</v>
      </c>
      <c r="U977" s="23">
        <v>0.42</v>
      </c>
    </row>
    <row r="978" spans="1:21" x14ac:dyDescent="0.3">
      <c r="A978" s="49"/>
      <c r="B978" s="50">
        <v>44252</v>
      </c>
      <c r="C978" s="75">
        <v>146.25</v>
      </c>
      <c r="D978" s="23">
        <v>-5.65</v>
      </c>
      <c r="E978" s="23">
        <v>1.86</v>
      </c>
      <c r="F978" s="23">
        <v>-8.16</v>
      </c>
      <c r="G978" s="23">
        <v>16.59</v>
      </c>
      <c r="H978" s="23">
        <v>-1.96</v>
      </c>
      <c r="I978" s="23">
        <v>11.6</v>
      </c>
      <c r="J978" s="24">
        <v>0.32</v>
      </c>
      <c r="K978" s="24">
        <v>2.61</v>
      </c>
      <c r="L978" s="23">
        <v>0.22</v>
      </c>
      <c r="M978" s="23">
        <v>2.58</v>
      </c>
      <c r="N978" s="24">
        <v>1.71</v>
      </c>
      <c r="O978" s="23">
        <v>4.17</v>
      </c>
      <c r="P978" s="23">
        <v>1.62</v>
      </c>
      <c r="Q978" s="23">
        <v>31.71</v>
      </c>
      <c r="R978" s="23">
        <v>8.5500000000000007</v>
      </c>
      <c r="S978" s="23">
        <v>36.31</v>
      </c>
      <c r="T978" s="23">
        <v>2.2400000000000002</v>
      </c>
      <c r="U978" s="23">
        <v>0.37</v>
      </c>
    </row>
    <row r="979" spans="1:21" x14ac:dyDescent="0.3">
      <c r="A979" s="49"/>
      <c r="B979" s="50">
        <v>44261</v>
      </c>
      <c r="C979" s="75">
        <v>144.78</v>
      </c>
      <c r="D979" s="23">
        <v>-5.56</v>
      </c>
      <c r="E979" s="23">
        <v>1.56</v>
      </c>
      <c r="F979" s="23">
        <v>-8.15</v>
      </c>
      <c r="G979" s="23">
        <v>16.420000000000002</v>
      </c>
      <c r="H979" s="23">
        <v>-2.02</v>
      </c>
      <c r="I979" s="23">
        <v>11.21</v>
      </c>
      <c r="J979" s="24">
        <v>0.1</v>
      </c>
      <c r="K979" s="24">
        <v>2.82</v>
      </c>
      <c r="L979" s="23">
        <v>0.17</v>
      </c>
      <c r="M979" s="23">
        <v>2.4500000000000002</v>
      </c>
      <c r="N979" s="24">
        <v>1.54</v>
      </c>
      <c r="O979" s="23">
        <v>4.3499999999999996</v>
      </c>
      <c r="P979" s="23">
        <v>2.0499999999999998</v>
      </c>
      <c r="Q979" s="23">
        <v>31.52</v>
      </c>
      <c r="R979" s="23">
        <v>8.4700000000000006</v>
      </c>
      <c r="S979" s="23">
        <v>35.96</v>
      </c>
      <c r="T979" s="23">
        <v>2.13</v>
      </c>
      <c r="U979" s="23">
        <v>0.21</v>
      </c>
    </row>
    <row r="980" spans="1:21" x14ac:dyDescent="0.3">
      <c r="A980" s="49"/>
      <c r="B980" s="50">
        <v>44270</v>
      </c>
      <c r="C980" s="75">
        <v>143.06</v>
      </c>
      <c r="D980" s="23">
        <v>-5.36</v>
      </c>
      <c r="E980" s="23">
        <v>1.33</v>
      </c>
      <c r="F980" s="23">
        <v>-8.0399999999999991</v>
      </c>
      <c r="G980" s="23">
        <v>16.170000000000002</v>
      </c>
      <c r="H980" s="23">
        <v>-1.65</v>
      </c>
      <c r="I980" s="23">
        <v>11.37</v>
      </c>
      <c r="J980" s="24">
        <v>0.13</v>
      </c>
      <c r="K980" s="24">
        <v>2.4900000000000002</v>
      </c>
      <c r="L980" s="23">
        <v>7.0000000000000007E-2</v>
      </c>
      <c r="M980" s="23">
        <v>2.4500000000000002</v>
      </c>
      <c r="N980" s="24">
        <v>1.46</v>
      </c>
      <c r="O980" s="23">
        <v>4.5</v>
      </c>
      <c r="P980" s="23">
        <v>1.92</v>
      </c>
      <c r="Q980" s="23">
        <v>31.56</v>
      </c>
      <c r="R980" s="23">
        <v>8.23</v>
      </c>
      <c r="S980" s="23">
        <v>35.659999999999997</v>
      </c>
      <c r="T980" s="23">
        <v>1.98</v>
      </c>
      <c r="U980" s="23">
        <v>-0.08</v>
      </c>
    </row>
    <row r="981" spans="1:21" x14ac:dyDescent="0.3">
      <c r="A981" s="49"/>
      <c r="B981" s="50">
        <v>44272</v>
      </c>
      <c r="C981" s="75">
        <v>142.43</v>
      </c>
      <c r="D981" s="23">
        <v>-5.28</v>
      </c>
      <c r="E981" s="23">
        <v>1.27</v>
      </c>
      <c r="F981" s="23">
        <v>-8.02</v>
      </c>
      <c r="G981" s="23">
        <v>15.83</v>
      </c>
      <c r="H981" s="23">
        <v>-1.63</v>
      </c>
      <c r="I981" s="23">
        <v>11.33</v>
      </c>
      <c r="J981" s="24">
        <v>0.14000000000000001</v>
      </c>
      <c r="K981" s="24">
        <v>2.5299999999999998</v>
      </c>
      <c r="L981" s="23">
        <v>-0.09</v>
      </c>
      <c r="M981" s="23">
        <v>2.52</v>
      </c>
      <c r="N981" s="24">
        <v>1.46</v>
      </c>
      <c r="O981" s="23">
        <v>4.59</v>
      </c>
      <c r="P981" s="23">
        <v>1.98</v>
      </c>
      <c r="Q981" s="23">
        <v>31.67</v>
      </c>
      <c r="R981" s="23">
        <v>8.32</v>
      </c>
      <c r="S981" s="23">
        <v>35.33</v>
      </c>
      <c r="T981" s="23">
        <v>1.96</v>
      </c>
      <c r="U981" s="23">
        <v>-0.17</v>
      </c>
    </row>
    <row r="982" spans="1:21" x14ac:dyDescent="0.3">
      <c r="A982" s="49"/>
      <c r="B982" s="50">
        <v>44281</v>
      </c>
      <c r="C982" s="75">
        <v>137.19</v>
      </c>
      <c r="D982" s="23">
        <v>-5.1100000000000003</v>
      </c>
      <c r="E982" s="23">
        <v>1.18</v>
      </c>
      <c r="F982" s="23">
        <v>-7.9</v>
      </c>
      <c r="G982" s="23">
        <v>15.19</v>
      </c>
      <c r="H982" s="23">
        <v>-2.11</v>
      </c>
      <c r="I982" s="23">
        <v>10.62</v>
      </c>
      <c r="J982" s="24">
        <v>0.15</v>
      </c>
      <c r="K982" s="24">
        <v>2.14</v>
      </c>
      <c r="L982" s="23">
        <v>-0.5</v>
      </c>
      <c r="M982" s="23">
        <v>2.2400000000000002</v>
      </c>
      <c r="N982" s="24">
        <v>1.23</v>
      </c>
      <c r="O982" s="23">
        <v>4.5199999999999996</v>
      </c>
      <c r="P982" s="23">
        <v>2.25</v>
      </c>
      <c r="Q982" s="23">
        <v>30.57</v>
      </c>
      <c r="R982" s="23">
        <v>8.02</v>
      </c>
      <c r="S982" s="23">
        <v>34.01</v>
      </c>
      <c r="T982" s="23">
        <v>1.66</v>
      </c>
      <c r="U982" s="23">
        <v>-0.65</v>
      </c>
    </row>
    <row r="983" spans="1:21" x14ac:dyDescent="0.3">
      <c r="A983" s="49"/>
      <c r="B983" s="50">
        <v>44292</v>
      </c>
      <c r="C983" s="75">
        <v>130.69999999999999</v>
      </c>
      <c r="D983" s="23">
        <v>-4.51</v>
      </c>
      <c r="E983" s="23">
        <v>0.41</v>
      </c>
      <c r="F983" s="23">
        <v>-7.67</v>
      </c>
      <c r="G983" s="23">
        <v>14.41</v>
      </c>
      <c r="H983" s="23">
        <v>-2.1</v>
      </c>
      <c r="I983" s="23">
        <v>10.15</v>
      </c>
      <c r="J983" s="24">
        <v>0.27</v>
      </c>
      <c r="K983" s="24">
        <v>1.58</v>
      </c>
      <c r="L983" s="23">
        <v>-0.71</v>
      </c>
      <c r="M983" s="23">
        <v>1.62</v>
      </c>
      <c r="N983" s="24">
        <v>1.07</v>
      </c>
      <c r="O983" s="23">
        <v>4.24</v>
      </c>
      <c r="P983" s="23">
        <v>1.75</v>
      </c>
      <c r="Q983" s="23">
        <v>29.05</v>
      </c>
      <c r="R983" s="23">
        <v>7.81</v>
      </c>
      <c r="S983" s="23">
        <v>32.159999999999997</v>
      </c>
      <c r="T983" s="23">
        <v>1.34</v>
      </c>
      <c r="U983" s="23">
        <v>-1.22</v>
      </c>
    </row>
    <row r="984" spans="1:21" x14ac:dyDescent="0.3">
      <c r="A984" s="49"/>
      <c r="B984" s="50">
        <v>44301</v>
      </c>
      <c r="C984" s="75">
        <v>129.02000000000001</v>
      </c>
      <c r="D984" s="23">
        <v>-4.34</v>
      </c>
      <c r="E984" s="23">
        <v>0.41</v>
      </c>
      <c r="F984" s="23">
        <v>-7.56</v>
      </c>
      <c r="G984" s="23">
        <v>14.4</v>
      </c>
      <c r="H984" s="23">
        <v>-2.1800000000000002</v>
      </c>
      <c r="I984" s="23">
        <v>9.84</v>
      </c>
      <c r="J984" s="24">
        <v>0.28000000000000003</v>
      </c>
      <c r="K984" s="24">
        <v>1.54</v>
      </c>
      <c r="L984" s="23">
        <v>-0.86</v>
      </c>
      <c r="M984" s="23">
        <v>1.48</v>
      </c>
      <c r="N984" s="24">
        <v>0.87</v>
      </c>
      <c r="O984" s="23">
        <v>2.65</v>
      </c>
      <c r="P984" s="23">
        <v>1.24</v>
      </c>
      <c r="Q984" s="23">
        <v>28.77</v>
      </c>
      <c r="R984" s="23">
        <v>8.25</v>
      </c>
      <c r="S984" s="23">
        <v>31.12</v>
      </c>
      <c r="T984" s="23">
        <v>1.25</v>
      </c>
      <c r="U984" s="23">
        <v>-1.35</v>
      </c>
    </row>
    <row r="985" spans="1:21" x14ac:dyDescent="0.3">
      <c r="A985" s="49"/>
      <c r="B985" s="50">
        <v>44309</v>
      </c>
      <c r="C985" s="75">
        <v>128.85</v>
      </c>
      <c r="D985" s="23">
        <v>-4.33</v>
      </c>
      <c r="E985" s="23">
        <v>0.37</v>
      </c>
      <c r="F985" s="23">
        <v>-7.58</v>
      </c>
      <c r="G985" s="23">
        <v>14.4</v>
      </c>
      <c r="H985" s="23">
        <v>-1.87</v>
      </c>
      <c r="I985" s="23">
        <v>9.81</v>
      </c>
      <c r="J985" s="24">
        <v>0.21</v>
      </c>
      <c r="K985" s="24">
        <v>1.49</v>
      </c>
      <c r="L985" s="23">
        <v>-1.02</v>
      </c>
      <c r="M985" s="23">
        <v>1.46</v>
      </c>
      <c r="N985" s="24">
        <v>0.48</v>
      </c>
      <c r="O985" s="23">
        <v>2.23</v>
      </c>
      <c r="P985" s="23">
        <v>1.28</v>
      </c>
      <c r="Q985" s="23">
        <v>28.62</v>
      </c>
      <c r="R985" s="23">
        <v>8.08</v>
      </c>
      <c r="S985" s="23">
        <v>31.06</v>
      </c>
      <c r="T985" s="23">
        <v>1.1599999999999999</v>
      </c>
      <c r="U985" s="23">
        <v>-1.42</v>
      </c>
    </row>
    <row r="986" spans="1:21" x14ac:dyDescent="0.3">
      <c r="A986" s="49"/>
      <c r="B986" s="50">
        <v>44320</v>
      </c>
      <c r="C986" s="75">
        <v>129.1</v>
      </c>
      <c r="D986" s="23">
        <v>-4.17</v>
      </c>
      <c r="E986" s="23">
        <v>0.45</v>
      </c>
      <c r="F986" s="23">
        <v>-7.68</v>
      </c>
      <c r="G986" s="23">
        <v>14.21</v>
      </c>
      <c r="H986" s="23">
        <v>-1.7</v>
      </c>
      <c r="I986" s="23">
        <v>9.92</v>
      </c>
      <c r="J986" s="23">
        <v>0.18</v>
      </c>
      <c r="K986" s="23">
        <v>1.52</v>
      </c>
      <c r="L986" s="23">
        <v>-1.04</v>
      </c>
      <c r="M986" s="23">
        <v>1.45</v>
      </c>
      <c r="N986" s="24">
        <v>0.64</v>
      </c>
      <c r="O986" s="23">
        <v>2.08</v>
      </c>
      <c r="P986" s="23">
        <v>2.02</v>
      </c>
      <c r="Q986" s="23">
        <v>28.86</v>
      </c>
      <c r="R986" s="23">
        <v>7.31</v>
      </c>
      <c r="S986" s="23">
        <v>31.54</v>
      </c>
      <c r="T986" s="23">
        <v>1.18</v>
      </c>
      <c r="U986" s="23">
        <v>-1.36</v>
      </c>
    </row>
    <row r="987" spans="1:21" x14ac:dyDescent="0.3">
      <c r="A987" s="49"/>
      <c r="B987" s="50">
        <v>44330</v>
      </c>
      <c r="C987" s="75">
        <v>129.12</v>
      </c>
      <c r="D987" s="23">
        <v>-4.13</v>
      </c>
      <c r="E987" s="23">
        <v>0.45</v>
      </c>
      <c r="F987" s="23">
        <v>-7.57</v>
      </c>
      <c r="G987" s="23">
        <v>14.31</v>
      </c>
      <c r="H987" s="23">
        <v>-1.8</v>
      </c>
      <c r="I987" s="23">
        <v>9.9</v>
      </c>
      <c r="J987" s="23">
        <v>0.27</v>
      </c>
      <c r="K987" s="23">
        <v>1.58</v>
      </c>
      <c r="L987" s="23">
        <v>-1.02</v>
      </c>
      <c r="M987" s="23">
        <v>1.44</v>
      </c>
      <c r="N987" s="24">
        <v>-0.05</v>
      </c>
      <c r="O987" s="23">
        <v>2.2400000000000002</v>
      </c>
      <c r="P987" s="23">
        <v>1.95</v>
      </c>
      <c r="Q987" s="23">
        <v>29.03</v>
      </c>
      <c r="R987" s="23">
        <v>7.92</v>
      </c>
      <c r="S987" s="23">
        <v>31.17</v>
      </c>
      <c r="T987" s="23">
        <v>1.06</v>
      </c>
      <c r="U987" s="23">
        <v>-1.47</v>
      </c>
    </row>
    <row r="988" spans="1:21" x14ac:dyDescent="0.3">
      <c r="A988" s="49"/>
      <c r="B988" s="50">
        <v>44342</v>
      </c>
      <c r="C988" s="75">
        <v>133.59</v>
      </c>
      <c r="D988" s="23">
        <v>-4.3</v>
      </c>
      <c r="E988" s="23">
        <v>0.62</v>
      </c>
      <c r="F988" s="23">
        <v>-7.54</v>
      </c>
      <c r="G988" s="23">
        <v>14.52</v>
      </c>
      <c r="H988" s="23">
        <v>-2.17</v>
      </c>
      <c r="I988" s="23">
        <v>10.01</v>
      </c>
      <c r="J988" s="23">
        <v>0.47</v>
      </c>
      <c r="K988" s="23">
        <v>1.97</v>
      </c>
      <c r="L988" s="23">
        <v>-0.87</v>
      </c>
      <c r="M988" s="23">
        <v>1.7</v>
      </c>
      <c r="N988" s="24">
        <v>-0.21</v>
      </c>
      <c r="O988" s="23">
        <v>2.4700000000000002</v>
      </c>
      <c r="P988" s="23">
        <v>1.94</v>
      </c>
      <c r="Q988" s="23">
        <v>29.41</v>
      </c>
      <c r="R988" s="23">
        <v>7.84</v>
      </c>
      <c r="S988" s="23">
        <v>31.88</v>
      </c>
      <c r="T988" s="23">
        <v>1.1200000000000001</v>
      </c>
      <c r="U988" s="23">
        <v>-1.31</v>
      </c>
    </row>
    <row r="989" spans="1:21" x14ac:dyDescent="0.3">
      <c r="A989" s="49"/>
      <c r="B989" s="50">
        <v>44351</v>
      </c>
      <c r="C989" s="75">
        <v>135.63</v>
      </c>
      <c r="D989" s="23">
        <v>-4.32</v>
      </c>
      <c r="E989" s="23">
        <v>0.79</v>
      </c>
      <c r="F989" s="23">
        <v>-7.64</v>
      </c>
      <c r="G989" s="23">
        <v>14.46</v>
      </c>
      <c r="H989" s="23">
        <v>-2</v>
      </c>
      <c r="I989" s="23">
        <v>10.18</v>
      </c>
      <c r="J989" s="23">
        <v>0.37</v>
      </c>
      <c r="K989" s="23">
        <v>2.11</v>
      </c>
      <c r="L989" s="23">
        <v>-0.87</v>
      </c>
      <c r="M989" s="23">
        <v>1.88</v>
      </c>
      <c r="N989" s="24">
        <v>0.16</v>
      </c>
      <c r="O989" s="23">
        <v>2.57</v>
      </c>
      <c r="P989" s="23">
        <v>2.0299999999999998</v>
      </c>
      <c r="Q989" s="23">
        <v>29.65</v>
      </c>
      <c r="R989" s="23">
        <v>8.08</v>
      </c>
      <c r="S989" s="23">
        <v>31.91</v>
      </c>
      <c r="T989" s="23">
        <v>1.08</v>
      </c>
      <c r="U989" s="23">
        <v>-1.22</v>
      </c>
    </row>
    <row r="990" spans="1:21" x14ac:dyDescent="0.3">
      <c r="A990" s="49"/>
      <c r="B990" s="50">
        <v>44362</v>
      </c>
      <c r="C990" s="75">
        <v>139.62</v>
      </c>
      <c r="D990" s="23">
        <v>-4.63</v>
      </c>
      <c r="E990" s="23">
        <v>1.26</v>
      </c>
      <c r="F990" s="23">
        <v>-7.71</v>
      </c>
      <c r="G990" s="23">
        <v>15.19</v>
      </c>
      <c r="H990" s="23">
        <v>-2.11</v>
      </c>
      <c r="I990" s="23">
        <v>10.45</v>
      </c>
      <c r="J990" s="23">
        <v>0.44</v>
      </c>
      <c r="K990" s="23">
        <v>2.52</v>
      </c>
      <c r="L990" s="23">
        <v>-0.63</v>
      </c>
      <c r="M990" s="23">
        <v>2.2599999999999998</v>
      </c>
      <c r="N990" s="24">
        <v>0.85</v>
      </c>
      <c r="O990" s="23">
        <v>3.71</v>
      </c>
      <c r="P990" s="23">
        <v>1.91</v>
      </c>
      <c r="Q990" s="23">
        <v>30.32</v>
      </c>
      <c r="R990" s="23">
        <v>7.89</v>
      </c>
      <c r="S990" s="23">
        <v>33.29</v>
      </c>
      <c r="T990" s="23">
        <v>1.27</v>
      </c>
      <c r="U990" s="23">
        <v>-0.86</v>
      </c>
    </row>
    <row r="991" spans="1:21" x14ac:dyDescent="0.3">
      <c r="A991" s="49"/>
      <c r="B991" s="50">
        <v>44372</v>
      </c>
      <c r="C991" s="75">
        <v>139.43</v>
      </c>
      <c r="D991" s="23">
        <v>-4.6900000000000004</v>
      </c>
      <c r="E991" s="23">
        <v>1.07</v>
      </c>
      <c r="F991" s="23">
        <v>-7.96</v>
      </c>
      <c r="G991" s="23">
        <v>14.81</v>
      </c>
      <c r="H991" s="23">
        <v>-2.41</v>
      </c>
      <c r="I991" s="23">
        <v>10.42</v>
      </c>
      <c r="J991" s="23">
        <v>0.65</v>
      </c>
      <c r="K991" s="23">
        <v>2.5</v>
      </c>
      <c r="L991" s="23">
        <v>-0.67</v>
      </c>
      <c r="M991" s="23">
        <v>2.27</v>
      </c>
      <c r="N991" s="24">
        <v>0.73</v>
      </c>
      <c r="O991" s="23">
        <v>3.75</v>
      </c>
      <c r="P991" s="23">
        <v>2.0099999999999998</v>
      </c>
      <c r="Q991" s="23">
        <v>30.36</v>
      </c>
      <c r="R991" s="23">
        <v>7.99</v>
      </c>
      <c r="S991" s="23">
        <v>33.270000000000003</v>
      </c>
      <c r="T991" s="23">
        <v>1.28</v>
      </c>
      <c r="U991" s="23">
        <v>-0.91</v>
      </c>
    </row>
    <row r="992" spans="1:21" x14ac:dyDescent="0.3">
      <c r="A992" s="49"/>
      <c r="B992" s="50">
        <v>44383</v>
      </c>
      <c r="C992" s="75">
        <v>132.88999999999999</v>
      </c>
      <c r="D992" s="23">
        <v>-4.4000000000000004</v>
      </c>
      <c r="E992" s="23">
        <v>0.68</v>
      </c>
      <c r="F992" s="23">
        <v>-7.77</v>
      </c>
      <c r="G992" s="23">
        <v>14.45</v>
      </c>
      <c r="H992" s="23">
        <v>-2.2999999999999998</v>
      </c>
      <c r="I992" s="23">
        <v>10</v>
      </c>
      <c r="J992" s="23">
        <v>0.56000000000000005</v>
      </c>
      <c r="K992" s="23">
        <v>2.21</v>
      </c>
      <c r="L992" s="23">
        <v>-0.85</v>
      </c>
      <c r="M992" s="23">
        <v>1.79</v>
      </c>
      <c r="N992" s="24">
        <v>0.11</v>
      </c>
      <c r="O992" s="23">
        <v>3.45</v>
      </c>
      <c r="P992" s="23">
        <v>2.02</v>
      </c>
      <c r="Q992" s="23">
        <v>29.54</v>
      </c>
      <c r="R992" s="23">
        <v>7.99</v>
      </c>
      <c r="S992" s="23">
        <v>31.84</v>
      </c>
      <c r="T992" s="23">
        <v>0.97</v>
      </c>
      <c r="U992" s="23">
        <v>-1.1200000000000001</v>
      </c>
    </row>
    <row r="993" spans="1:21" x14ac:dyDescent="0.3">
      <c r="A993" s="49"/>
      <c r="B993" s="50">
        <v>44393</v>
      </c>
      <c r="C993" s="75">
        <v>134.71</v>
      </c>
      <c r="D993" s="23">
        <v>-4.49</v>
      </c>
      <c r="E993" s="23">
        <v>0.86</v>
      </c>
      <c r="F993" s="23">
        <v>-7.7</v>
      </c>
      <c r="G993" s="23">
        <v>14.69</v>
      </c>
      <c r="H993" s="23">
        <v>-2.0699999999999998</v>
      </c>
      <c r="I993" s="23">
        <v>10.09</v>
      </c>
      <c r="J993" s="23">
        <v>0.61</v>
      </c>
      <c r="K993" s="23">
        <v>2.23</v>
      </c>
      <c r="L993" s="23">
        <v>-0.35</v>
      </c>
      <c r="M993" s="23">
        <v>1.51</v>
      </c>
      <c r="N993" s="24">
        <v>0.71</v>
      </c>
      <c r="O993" s="23">
        <v>3.29</v>
      </c>
      <c r="P993" s="23">
        <v>1.82</v>
      </c>
      <c r="Q993" s="23">
        <v>29.15</v>
      </c>
      <c r="R993" s="23">
        <v>7.79</v>
      </c>
      <c r="S993" s="23">
        <v>32.380000000000003</v>
      </c>
      <c r="T993" s="23">
        <v>1.1499999999999999</v>
      </c>
      <c r="U993" s="23">
        <v>-1.24</v>
      </c>
    </row>
    <row r="994" spans="1:21" x14ac:dyDescent="0.3">
      <c r="A994" s="49"/>
      <c r="B994" s="50">
        <v>44404</v>
      </c>
      <c r="C994" s="75">
        <v>138</v>
      </c>
      <c r="D994" s="23">
        <v>-4.82</v>
      </c>
      <c r="E994" s="23">
        <v>1.25</v>
      </c>
      <c r="F994" s="23">
        <v>-7.86</v>
      </c>
      <c r="G994" s="23">
        <v>14.71</v>
      </c>
      <c r="H994" s="23">
        <v>-2.2999999999999998</v>
      </c>
      <c r="I994" s="23">
        <v>10.37</v>
      </c>
      <c r="J994" s="23">
        <v>0.86</v>
      </c>
      <c r="K994" s="23">
        <v>2.2200000000000002</v>
      </c>
      <c r="L994" s="23">
        <v>-0.83</v>
      </c>
      <c r="M994" s="23">
        <v>2.29</v>
      </c>
      <c r="N994" s="24">
        <v>1.03</v>
      </c>
      <c r="O994" s="23">
        <v>3.58</v>
      </c>
      <c r="P994" s="23">
        <v>1.97</v>
      </c>
      <c r="Q994" s="23">
        <v>29.11</v>
      </c>
      <c r="R994" s="23">
        <v>8.0399999999999991</v>
      </c>
      <c r="S994" s="23">
        <v>33.06</v>
      </c>
      <c r="T994" s="23">
        <v>1.31</v>
      </c>
      <c r="U994" s="23">
        <v>-0.96</v>
      </c>
    </row>
    <row r="995" spans="1:21" x14ac:dyDescent="0.3">
      <c r="A995" s="49"/>
      <c r="B995" s="50">
        <v>44408</v>
      </c>
      <c r="C995" s="75">
        <v>146.06</v>
      </c>
      <c r="D995" s="23">
        <v>-5.32</v>
      </c>
      <c r="E995" s="23">
        <v>2.04</v>
      </c>
      <c r="F995" s="23">
        <v>-8.0500000000000007</v>
      </c>
      <c r="G995" s="23">
        <v>16.03</v>
      </c>
      <c r="H995" s="23">
        <v>-2.09</v>
      </c>
      <c r="I995" s="23">
        <v>11.14</v>
      </c>
      <c r="J995" s="23">
        <v>0.8</v>
      </c>
      <c r="K995" s="23">
        <v>2.92</v>
      </c>
      <c r="L995" s="23">
        <v>-0.86</v>
      </c>
      <c r="M995" s="23">
        <v>3.15</v>
      </c>
      <c r="N995" s="24">
        <v>0.98</v>
      </c>
      <c r="O995" s="23">
        <v>3.67</v>
      </c>
      <c r="P995" s="23">
        <v>2.0699999999999998</v>
      </c>
      <c r="Q995" s="23">
        <v>31.28</v>
      </c>
      <c r="R995" s="23">
        <v>8.14</v>
      </c>
      <c r="S995" s="23">
        <v>35.46</v>
      </c>
      <c r="T995" s="23">
        <v>1.6</v>
      </c>
      <c r="U995" s="23">
        <v>-0.15</v>
      </c>
    </row>
    <row r="996" spans="1:21" x14ac:dyDescent="0.3">
      <c r="A996" s="49"/>
      <c r="B996" s="50">
        <v>44413</v>
      </c>
      <c r="C996" s="75">
        <v>148.11000000000001</v>
      </c>
      <c r="D996" s="23">
        <v>-5.57</v>
      </c>
      <c r="E996" s="23">
        <v>2.4900000000000002</v>
      </c>
      <c r="F996" s="23">
        <v>-8.17</v>
      </c>
      <c r="G996" s="23">
        <v>16.690000000000001</v>
      </c>
      <c r="H996" s="23">
        <v>-1.94</v>
      </c>
      <c r="I996" s="23">
        <v>11.74</v>
      </c>
      <c r="J996" s="23">
        <v>0.8</v>
      </c>
      <c r="K996" s="23">
        <v>3.25</v>
      </c>
      <c r="L996" s="23">
        <v>-0.88</v>
      </c>
      <c r="M996" s="23">
        <v>3.36</v>
      </c>
      <c r="N996" s="24">
        <v>1.1200000000000001</v>
      </c>
      <c r="O996" s="23">
        <v>5.22</v>
      </c>
      <c r="P996" s="23">
        <v>2.15</v>
      </c>
      <c r="Q996" s="23">
        <v>32.06</v>
      </c>
      <c r="R996" s="23">
        <v>8.2799999999999994</v>
      </c>
      <c r="S996" s="23">
        <v>36.81</v>
      </c>
      <c r="T996" s="23">
        <v>1.78</v>
      </c>
      <c r="U996" s="23">
        <v>0.34</v>
      </c>
    </row>
    <row r="997" spans="1:21" x14ac:dyDescent="0.3">
      <c r="A997" s="49"/>
      <c r="B997" s="50">
        <v>44420</v>
      </c>
      <c r="C997" s="75">
        <v>147.09</v>
      </c>
      <c r="D997" s="23">
        <v>-5.52</v>
      </c>
      <c r="E997" s="23">
        <v>2.1800000000000002</v>
      </c>
      <c r="F997" s="23">
        <v>-8.2200000000000006</v>
      </c>
      <c r="G997" s="23">
        <v>16.54</v>
      </c>
      <c r="H997" s="23">
        <v>-2.11</v>
      </c>
      <c r="I997" s="23">
        <v>11.64</v>
      </c>
      <c r="J997" s="23">
        <v>0.85</v>
      </c>
      <c r="K997" s="23">
        <v>3.27</v>
      </c>
      <c r="L997" s="23">
        <v>-0.96</v>
      </c>
      <c r="M997" s="23">
        <v>3.33</v>
      </c>
      <c r="N997" s="24">
        <v>0.71</v>
      </c>
      <c r="O997" s="23">
        <v>4.6500000000000004</v>
      </c>
      <c r="P997" s="23">
        <v>2.2200000000000002</v>
      </c>
      <c r="Q997" s="23">
        <v>32.11</v>
      </c>
      <c r="R997" s="23">
        <v>8.08</v>
      </c>
      <c r="S997" s="23">
        <v>36.83</v>
      </c>
      <c r="T997" s="23">
        <v>1.78</v>
      </c>
      <c r="U997" s="23">
        <v>0.13</v>
      </c>
    </row>
    <row r="998" spans="1:21" x14ac:dyDescent="0.3">
      <c r="A998" s="49"/>
      <c r="B998" s="50">
        <v>44426</v>
      </c>
      <c r="C998" s="75">
        <v>146.87</v>
      </c>
      <c r="D998" s="23">
        <v>-5.58</v>
      </c>
      <c r="E998" s="23">
        <v>2.08</v>
      </c>
      <c r="F998" s="23">
        <v>-8.49</v>
      </c>
      <c r="G998" s="23">
        <v>16.36</v>
      </c>
      <c r="H998" s="23">
        <v>-2.33</v>
      </c>
      <c r="I998" s="23">
        <v>11.49</v>
      </c>
      <c r="J998" s="23">
        <v>0.78</v>
      </c>
      <c r="K998" s="23">
        <v>3.22</v>
      </c>
      <c r="L998" s="23">
        <v>-0.96</v>
      </c>
      <c r="M998" s="23">
        <v>3.16</v>
      </c>
      <c r="N998" s="24">
        <v>0.92</v>
      </c>
      <c r="O998" s="23">
        <v>4.87</v>
      </c>
      <c r="P998" s="23">
        <v>2.04</v>
      </c>
      <c r="Q998" s="23">
        <v>31.94</v>
      </c>
      <c r="R998" s="23">
        <v>8.2200000000000006</v>
      </c>
      <c r="S998" s="23">
        <v>36.450000000000003</v>
      </c>
      <c r="T998" s="23">
        <v>1.83</v>
      </c>
      <c r="U998" s="23">
        <v>0.12</v>
      </c>
    </row>
    <row r="999" spans="1:21" x14ac:dyDescent="0.3">
      <c r="A999" s="49"/>
      <c r="B999" s="50">
        <v>44434</v>
      </c>
      <c r="C999" s="75">
        <v>141.15</v>
      </c>
      <c r="D999" s="23">
        <v>-5.23</v>
      </c>
      <c r="E999" s="23">
        <v>1.47</v>
      </c>
      <c r="F999" s="23">
        <v>-8.33</v>
      </c>
      <c r="G999" s="23">
        <v>15.7</v>
      </c>
      <c r="H999" s="23">
        <v>-2.29</v>
      </c>
      <c r="I999" s="23">
        <v>10.96</v>
      </c>
      <c r="J999" s="23">
        <v>0.75</v>
      </c>
      <c r="K999" s="23">
        <v>2.84</v>
      </c>
      <c r="L999" s="23">
        <v>-0.74</v>
      </c>
      <c r="M999" s="23">
        <v>2.71</v>
      </c>
      <c r="N999" s="24">
        <v>1.22</v>
      </c>
      <c r="O999" s="23">
        <v>4.24</v>
      </c>
      <c r="P999" s="23">
        <v>2.06</v>
      </c>
      <c r="Q999" s="23">
        <v>31.49</v>
      </c>
      <c r="R999" s="23">
        <v>8</v>
      </c>
      <c r="S999" s="23">
        <v>34.99</v>
      </c>
      <c r="T999" s="23">
        <v>1.64</v>
      </c>
      <c r="U999" s="23">
        <v>-0.44</v>
      </c>
    </row>
    <row r="1000" spans="1:21" x14ac:dyDescent="0.3">
      <c r="A1000" s="49"/>
      <c r="B1000" s="50">
        <v>44441</v>
      </c>
      <c r="C1000" s="75">
        <v>138.81</v>
      </c>
      <c r="D1000" s="23">
        <v>-5.03</v>
      </c>
      <c r="E1000" s="23">
        <v>1.33</v>
      </c>
      <c r="F1000" s="23">
        <v>-8.2899999999999991</v>
      </c>
      <c r="G1000" s="23">
        <v>15.37</v>
      </c>
      <c r="H1000" s="23">
        <v>-2.16</v>
      </c>
      <c r="I1000" s="23">
        <v>10.83</v>
      </c>
      <c r="J1000" s="23">
        <v>0.78</v>
      </c>
      <c r="K1000" s="23">
        <v>2.63</v>
      </c>
      <c r="L1000" s="23">
        <v>-0.77</v>
      </c>
      <c r="M1000" s="23">
        <v>2.5299999999999998</v>
      </c>
      <c r="N1000" s="24">
        <v>1.3</v>
      </c>
      <c r="O1000" s="23">
        <v>3.76</v>
      </c>
      <c r="P1000" s="23">
        <v>1.99</v>
      </c>
      <c r="Q1000" s="23">
        <v>30.58</v>
      </c>
      <c r="R1000" s="23">
        <v>7.53</v>
      </c>
      <c r="S1000" s="23">
        <v>34.39</v>
      </c>
      <c r="T1000" s="23">
        <v>1.54</v>
      </c>
      <c r="U1000" s="23">
        <v>-0.7</v>
      </c>
    </row>
    <row r="1001" spans="1:21" x14ac:dyDescent="0.3">
      <c r="A1001" s="49"/>
      <c r="B1001" s="50">
        <v>44448</v>
      </c>
      <c r="C1001" s="75">
        <v>139.81</v>
      </c>
      <c r="D1001" s="23">
        <v>-5.19</v>
      </c>
      <c r="E1001" s="23">
        <v>1.41</v>
      </c>
      <c r="F1001" s="23">
        <v>-8.27</v>
      </c>
      <c r="G1001" s="23">
        <v>15.56</v>
      </c>
      <c r="H1001" s="23">
        <v>-2.14</v>
      </c>
      <c r="I1001" s="23">
        <v>10.8</v>
      </c>
      <c r="J1001" s="23">
        <v>0.82</v>
      </c>
      <c r="K1001" s="23">
        <v>2.58</v>
      </c>
      <c r="L1001" s="23">
        <v>-0.72</v>
      </c>
      <c r="M1001" s="23">
        <v>2.5</v>
      </c>
      <c r="N1001" s="24">
        <v>1.41</v>
      </c>
      <c r="O1001" s="23">
        <v>3.89</v>
      </c>
      <c r="P1001" s="23">
        <v>1.96</v>
      </c>
      <c r="Q1001" s="23">
        <v>30.74</v>
      </c>
      <c r="R1001" s="23">
        <v>7.73</v>
      </c>
      <c r="S1001" s="23">
        <v>34.54</v>
      </c>
      <c r="T1001" s="23">
        <v>1.56</v>
      </c>
      <c r="U1001" s="23">
        <v>-0.66</v>
      </c>
    </row>
    <row r="1002" spans="1:21" x14ac:dyDescent="0.3">
      <c r="A1002" s="49"/>
      <c r="B1002" s="50">
        <v>44454</v>
      </c>
      <c r="C1002" s="75">
        <v>146.76</v>
      </c>
      <c r="D1002" s="23">
        <v>-5.63</v>
      </c>
      <c r="E1002" s="23">
        <v>2.21</v>
      </c>
      <c r="F1002" s="23">
        <v>-8.5</v>
      </c>
      <c r="G1002" s="23">
        <v>16.36</v>
      </c>
      <c r="H1002" s="23">
        <v>-2.44</v>
      </c>
      <c r="I1002" s="23">
        <v>10.93</v>
      </c>
      <c r="J1002" s="23">
        <v>0.88</v>
      </c>
      <c r="K1002" s="23">
        <v>3.11</v>
      </c>
      <c r="L1002" s="23">
        <v>-0.85</v>
      </c>
      <c r="M1002" s="23">
        <v>3.2</v>
      </c>
      <c r="N1002" s="24">
        <v>1.07</v>
      </c>
      <c r="O1002" s="23">
        <v>4.72</v>
      </c>
      <c r="P1002" s="23">
        <v>2.08</v>
      </c>
      <c r="Q1002" s="23">
        <v>31.72</v>
      </c>
      <c r="R1002" s="23">
        <v>7.89</v>
      </c>
      <c r="S1002" s="23">
        <v>35.950000000000003</v>
      </c>
      <c r="T1002" s="23">
        <v>1.88</v>
      </c>
      <c r="U1002" s="23">
        <v>7.0000000000000007E-2</v>
      </c>
    </row>
    <row r="1003" spans="1:21" x14ac:dyDescent="0.3">
      <c r="A1003" s="49"/>
      <c r="B1003" s="50">
        <v>44462</v>
      </c>
      <c r="C1003" s="75">
        <v>145.88999999999999</v>
      </c>
      <c r="D1003" s="23">
        <v>-5.71</v>
      </c>
      <c r="E1003" s="23">
        <v>2.19</v>
      </c>
      <c r="F1003" s="23">
        <v>-8.5500000000000007</v>
      </c>
      <c r="G1003" s="23">
        <v>16.27</v>
      </c>
      <c r="H1003" s="23">
        <v>-2.14</v>
      </c>
      <c r="I1003" s="23">
        <v>11.49</v>
      </c>
      <c r="J1003" s="23">
        <v>0.66</v>
      </c>
      <c r="K1003" s="23">
        <v>3.12</v>
      </c>
      <c r="L1003" s="23">
        <v>-0.67</v>
      </c>
      <c r="M1003" s="23">
        <v>3.06</v>
      </c>
      <c r="N1003" s="24">
        <v>1.59</v>
      </c>
      <c r="O1003" s="23">
        <v>4.4800000000000004</v>
      </c>
      <c r="P1003" s="23">
        <v>2.15</v>
      </c>
      <c r="Q1003" s="23">
        <v>31.7</v>
      </c>
      <c r="R1003" s="23">
        <v>7.68</v>
      </c>
      <c r="S1003" s="23">
        <v>35.97</v>
      </c>
      <c r="T1003" s="23">
        <v>1.96</v>
      </c>
      <c r="U1003" s="23">
        <v>0.06</v>
      </c>
    </row>
    <row r="1004" spans="1:21" x14ac:dyDescent="0.3">
      <c r="A1004" s="49"/>
      <c r="B1004" s="50">
        <v>44468</v>
      </c>
      <c r="C1004" s="75">
        <v>147.56</v>
      </c>
      <c r="D1004" s="23">
        <v>-5.88</v>
      </c>
      <c r="E1004" s="23">
        <v>2.4500000000000002</v>
      </c>
      <c r="F1004" s="23">
        <v>-8.6199999999999992</v>
      </c>
      <c r="G1004" s="23">
        <v>16.510000000000002</v>
      </c>
      <c r="H1004" s="23">
        <v>-2.09</v>
      </c>
      <c r="I1004" s="23">
        <v>11.7</v>
      </c>
      <c r="J1004" s="23">
        <v>0.76</v>
      </c>
      <c r="K1004" s="23">
        <v>3.21</v>
      </c>
      <c r="L1004" s="23">
        <v>-0.95</v>
      </c>
      <c r="M1004" s="23">
        <v>3.37</v>
      </c>
      <c r="N1004" s="24">
        <v>1.37</v>
      </c>
      <c r="O1004" s="23">
        <v>4.59</v>
      </c>
      <c r="P1004" s="23">
        <v>2.15</v>
      </c>
      <c r="Q1004" s="23">
        <v>32.130000000000003</v>
      </c>
      <c r="R1004" s="23">
        <v>7.79</v>
      </c>
      <c r="S1004" s="23">
        <v>36.5</v>
      </c>
      <c r="T1004" s="23">
        <v>2.11</v>
      </c>
      <c r="U1004" s="23">
        <v>0.27</v>
      </c>
    </row>
    <row r="1005" spans="1:21" x14ac:dyDescent="0.3">
      <c r="A1005" s="49"/>
      <c r="B1005" s="50">
        <v>44476</v>
      </c>
      <c r="C1005" s="75">
        <v>148.41999999999999</v>
      </c>
      <c r="D1005" s="23">
        <v>-5.91</v>
      </c>
      <c r="E1005" s="23">
        <v>2.37</v>
      </c>
      <c r="F1005" s="23">
        <v>-8.52</v>
      </c>
      <c r="G1005" s="23">
        <v>16.55</v>
      </c>
      <c r="H1005" s="23">
        <v>-2.14</v>
      </c>
      <c r="I1005" s="23">
        <v>11.81</v>
      </c>
      <c r="J1005" s="23">
        <v>0.85</v>
      </c>
      <c r="K1005" s="23">
        <v>3.28</v>
      </c>
      <c r="L1005" s="23">
        <v>-0.85</v>
      </c>
      <c r="M1005" s="23">
        <v>3.44</v>
      </c>
      <c r="N1005" s="24">
        <v>1.42</v>
      </c>
      <c r="O1005" s="23">
        <v>5.17</v>
      </c>
      <c r="P1005" s="23">
        <v>2.21</v>
      </c>
      <c r="Q1005" s="23">
        <v>32.19</v>
      </c>
      <c r="R1005" s="24">
        <v>7.54</v>
      </c>
      <c r="S1005" s="24">
        <v>36.770000000000003</v>
      </c>
      <c r="T1005" s="23">
        <v>2.2599999999999998</v>
      </c>
      <c r="U1005" s="23">
        <v>0.4</v>
      </c>
    </row>
    <row r="1006" spans="1:21" x14ac:dyDescent="0.3">
      <c r="A1006" s="49"/>
      <c r="B1006" s="50">
        <v>44478</v>
      </c>
      <c r="C1006" s="75">
        <v>148.63</v>
      </c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4"/>
      <c r="O1006" s="23"/>
      <c r="P1006" s="23"/>
      <c r="Q1006" s="23"/>
      <c r="R1006" s="24">
        <v>7.36</v>
      </c>
      <c r="S1006" s="24">
        <v>36.99</v>
      </c>
      <c r="T1006" s="23"/>
      <c r="U1006" s="23"/>
    </row>
    <row r="1007" spans="1:21" x14ac:dyDescent="0.3">
      <c r="A1007" s="49"/>
      <c r="B1007" s="50">
        <v>44483</v>
      </c>
      <c r="C1007" s="75">
        <v>148.59</v>
      </c>
      <c r="D1007" s="23">
        <v>-6</v>
      </c>
      <c r="E1007" s="23">
        <v>2.48</v>
      </c>
      <c r="F1007" s="23">
        <v>-8.56</v>
      </c>
      <c r="G1007" s="23">
        <v>16.690000000000001</v>
      </c>
      <c r="H1007" s="23">
        <v>-2.14</v>
      </c>
      <c r="I1007" s="23">
        <v>11.92</v>
      </c>
      <c r="J1007" s="23">
        <v>0.89</v>
      </c>
      <c r="K1007" s="23">
        <v>3.26</v>
      </c>
      <c r="L1007" s="23">
        <v>-0.99</v>
      </c>
      <c r="M1007" s="23">
        <v>3.45</v>
      </c>
      <c r="N1007" s="24">
        <v>0.88</v>
      </c>
      <c r="O1007" s="23">
        <v>4.99</v>
      </c>
      <c r="P1007" s="23">
        <v>2.2599999999999998</v>
      </c>
      <c r="Q1007" s="23">
        <v>32.130000000000003</v>
      </c>
      <c r="R1007" s="24">
        <v>7.39</v>
      </c>
      <c r="S1007" s="24">
        <v>37</v>
      </c>
      <c r="T1007" s="23">
        <v>2.1800000000000002</v>
      </c>
      <c r="U1007" s="23">
        <v>0.64</v>
      </c>
    </row>
    <row r="1008" spans="1:21" x14ac:dyDescent="0.3">
      <c r="A1008" s="49"/>
      <c r="B1008" s="50">
        <v>44490</v>
      </c>
      <c r="C1008" s="75">
        <v>148.11000000000001</v>
      </c>
      <c r="D1008" s="23">
        <v>-5.97</v>
      </c>
      <c r="E1008" s="23">
        <v>2.39</v>
      </c>
      <c r="F1008" s="23">
        <v>-8.51</v>
      </c>
      <c r="G1008" s="23">
        <v>16.59</v>
      </c>
      <c r="H1008" s="23">
        <v>-2.0499999999999998</v>
      </c>
      <c r="I1008" s="23">
        <v>11.96</v>
      </c>
      <c r="J1008" s="23">
        <v>0.77</v>
      </c>
      <c r="K1008" s="23">
        <v>3.19</v>
      </c>
      <c r="L1008" s="23">
        <v>-0.64</v>
      </c>
      <c r="M1008" s="23">
        <v>3.34</v>
      </c>
      <c r="N1008" s="24">
        <v>1.55</v>
      </c>
      <c r="O1008" s="23">
        <v>5.03</v>
      </c>
      <c r="P1008" s="23">
        <v>2.2799999999999998</v>
      </c>
      <c r="Q1008" s="23">
        <v>32.15</v>
      </c>
      <c r="R1008" s="24">
        <v>7</v>
      </c>
      <c r="S1008" s="24">
        <v>37.11</v>
      </c>
      <c r="T1008" s="23">
        <v>2.2799999999999998</v>
      </c>
      <c r="U1008" s="23">
        <v>0.42</v>
      </c>
    </row>
    <row r="1009" spans="1:21" x14ac:dyDescent="0.3">
      <c r="A1009" s="49"/>
      <c r="B1009" s="50">
        <v>44492</v>
      </c>
      <c r="C1009" s="75">
        <v>148.08000000000001</v>
      </c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4"/>
      <c r="O1009" s="23"/>
      <c r="P1009" s="23"/>
      <c r="Q1009" s="23"/>
      <c r="R1009" s="24">
        <v>7.79</v>
      </c>
      <c r="S1009" s="24">
        <v>36.68</v>
      </c>
      <c r="T1009" s="23"/>
      <c r="U1009" s="23"/>
    </row>
    <row r="1010" spans="1:21" x14ac:dyDescent="0.3">
      <c r="A1010" s="49"/>
      <c r="B1010" s="50">
        <v>44494</v>
      </c>
      <c r="C1010" s="75">
        <v>148.44</v>
      </c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4"/>
      <c r="O1010" s="23"/>
      <c r="P1010" s="23"/>
      <c r="Q1010" s="23"/>
      <c r="R1010" s="24">
        <v>8.4600000000000009</v>
      </c>
      <c r="S1010" s="24">
        <v>36.78</v>
      </c>
      <c r="T1010" s="23"/>
      <c r="U1010" s="23"/>
    </row>
    <row r="1011" spans="1:21" x14ac:dyDescent="0.3">
      <c r="A1011" s="49"/>
      <c r="B1011" s="50">
        <v>44496</v>
      </c>
      <c r="C1011" s="75">
        <v>148.15</v>
      </c>
      <c r="D1011" s="23">
        <v>-5.93</v>
      </c>
      <c r="E1011" s="23">
        <v>2.33</v>
      </c>
      <c r="F1011" s="23">
        <v>-8.48</v>
      </c>
      <c r="G1011" s="23">
        <v>16.62</v>
      </c>
      <c r="H1011" s="23">
        <v>-2.1</v>
      </c>
      <c r="I1011" s="23">
        <v>11.88</v>
      </c>
      <c r="J1011" s="23">
        <v>0.92</v>
      </c>
      <c r="K1011" s="23">
        <v>3.12</v>
      </c>
      <c r="L1011" s="23">
        <v>-0.94</v>
      </c>
      <c r="M1011" s="23">
        <v>3.46</v>
      </c>
      <c r="N1011" s="24">
        <v>1.27</v>
      </c>
      <c r="O1011" s="23">
        <v>5.13</v>
      </c>
      <c r="P1011" s="23">
        <v>2.29</v>
      </c>
      <c r="Q1011" s="23">
        <v>32.17</v>
      </c>
      <c r="R1011" s="24">
        <v>8.32</v>
      </c>
      <c r="S1011" s="24">
        <v>36.96</v>
      </c>
      <c r="T1011" s="23">
        <v>2.2999999999999998</v>
      </c>
      <c r="U1011" s="23">
        <v>0.42</v>
      </c>
    </row>
    <row r="1012" spans="1:21" x14ac:dyDescent="0.3">
      <c r="A1012" s="49"/>
      <c r="B1012" s="50">
        <v>44501</v>
      </c>
      <c r="C1012" s="75">
        <v>148.04</v>
      </c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4"/>
      <c r="O1012" s="23"/>
      <c r="P1012" s="23"/>
      <c r="Q1012" s="23"/>
      <c r="R1012" s="24">
        <v>8.6300000000000008</v>
      </c>
      <c r="S1012" s="24">
        <v>36.57</v>
      </c>
      <c r="T1012" s="23"/>
      <c r="U1012" s="23"/>
    </row>
    <row r="1013" spans="1:21" x14ac:dyDescent="0.3">
      <c r="A1013" s="49"/>
      <c r="B1013" s="50">
        <v>44502</v>
      </c>
      <c r="C1013" s="75">
        <v>147.97999999999999</v>
      </c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4"/>
      <c r="O1013" s="23"/>
      <c r="P1013" s="23"/>
      <c r="Q1013" s="23"/>
      <c r="R1013" s="24">
        <v>8.6300000000000008</v>
      </c>
      <c r="S1013" s="24">
        <v>36.57</v>
      </c>
      <c r="T1013" s="23"/>
      <c r="U1013" s="23"/>
    </row>
    <row r="1014" spans="1:21" x14ac:dyDescent="0.3">
      <c r="A1014" s="49"/>
      <c r="B1014" s="50">
        <v>44503</v>
      </c>
      <c r="C1014" s="75">
        <v>148.02000000000001</v>
      </c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4"/>
      <c r="O1014" s="23"/>
      <c r="P1014" s="23"/>
      <c r="Q1014" s="23"/>
      <c r="R1014" s="24">
        <v>8.59</v>
      </c>
      <c r="S1014" s="24">
        <v>36.53</v>
      </c>
      <c r="T1014" s="23"/>
      <c r="U1014" s="23"/>
    </row>
    <row r="1015" spans="1:21" x14ac:dyDescent="0.3">
      <c r="A1015" s="49"/>
      <c r="B1015" s="50">
        <v>44504</v>
      </c>
      <c r="C1015" s="75">
        <v>148.11000000000001</v>
      </c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4"/>
      <c r="O1015" s="23"/>
      <c r="P1015" s="23"/>
      <c r="Q1015" s="23"/>
      <c r="R1015" s="24">
        <v>8.6199999999999992</v>
      </c>
      <c r="S1015" s="24">
        <v>36.659999999999997</v>
      </c>
      <c r="T1015" s="23"/>
      <c r="U1015" s="23"/>
    </row>
    <row r="1016" spans="1:21" x14ac:dyDescent="0.3">
      <c r="A1016" s="49"/>
      <c r="B1016" s="50">
        <v>44505</v>
      </c>
      <c r="C1016" s="75">
        <v>148.13999999999999</v>
      </c>
      <c r="D1016" s="23">
        <v>-5.87</v>
      </c>
      <c r="E1016" s="23">
        <v>2.33</v>
      </c>
      <c r="F1016" s="23">
        <v>-8.4600000000000009</v>
      </c>
      <c r="G1016" s="23">
        <v>16.57</v>
      </c>
      <c r="H1016" s="23">
        <v>-2.14</v>
      </c>
      <c r="I1016" s="23">
        <v>11.83</v>
      </c>
      <c r="J1016" s="23">
        <v>1.04</v>
      </c>
      <c r="K1016" s="23">
        <v>3.15</v>
      </c>
      <c r="L1016" s="23">
        <v>-0.93</v>
      </c>
      <c r="M1016" s="23">
        <v>3.47</v>
      </c>
      <c r="N1016" s="24">
        <v>0.94</v>
      </c>
      <c r="O1016" s="23">
        <v>4.9000000000000004</v>
      </c>
      <c r="P1016" s="23">
        <v>2.1</v>
      </c>
      <c r="Q1016" s="23">
        <v>32.53</v>
      </c>
      <c r="R1016" s="24">
        <v>8.59</v>
      </c>
      <c r="S1016" s="24">
        <v>36.659999999999997</v>
      </c>
      <c r="T1016" s="23">
        <v>2.2599999999999998</v>
      </c>
      <c r="U1016" s="23">
        <v>0.39</v>
      </c>
    </row>
    <row r="1017" spans="1:21" x14ac:dyDescent="0.3">
      <c r="A1017" s="49"/>
      <c r="B1017" s="50">
        <v>44506</v>
      </c>
      <c r="C1017" s="75">
        <v>148.12</v>
      </c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4"/>
      <c r="O1017" s="23"/>
      <c r="P1017" s="23">
        <v>2.2400000000000002</v>
      </c>
      <c r="Q1017" s="23">
        <v>32.31</v>
      </c>
      <c r="R1017" s="24">
        <v>8.58</v>
      </c>
      <c r="S1017" s="24">
        <v>36.619999999999997</v>
      </c>
      <c r="T1017" s="23"/>
      <c r="U1017" s="23"/>
    </row>
    <row r="1018" spans="1:21" x14ac:dyDescent="0.3">
      <c r="A1018" s="49"/>
      <c r="B1018" s="50">
        <v>44508</v>
      </c>
      <c r="C1018" s="75">
        <v>148.30000000000001</v>
      </c>
      <c r="D1018" s="23"/>
      <c r="E1018" s="23"/>
      <c r="F1018" s="23"/>
      <c r="G1018" s="23"/>
      <c r="H1018" s="23"/>
      <c r="I1018" s="23"/>
      <c r="J1018" s="23"/>
      <c r="K1018" s="23"/>
      <c r="L1018" s="23">
        <v>-0.85</v>
      </c>
      <c r="M1018" s="23">
        <v>3.41</v>
      </c>
      <c r="N1018" s="24">
        <v>0.55000000000000004</v>
      </c>
      <c r="O1018" s="23">
        <v>4.84</v>
      </c>
      <c r="P1018" s="23">
        <v>1.98</v>
      </c>
      <c r="Q1018" s="23">
        <v>32.49</v>
      </c>
      <c r="R1018" s="24">
        <v>8.6</v>
      </c>
      <c r="S1018" s="24">
        <v>36.71</v>
      </c>
      <c r="T1018" s="23"/>
      <c r="U1018" s="23"/>
    </row>
    <row r="1019" spans="1:21" x14ac:dyDescent="0.3">
      <c r="A1019" s="49"/>
      <c r="B1019" s="50">
        <v>44509</v>
      </c>
      <c r="C1019" s="75">
        <v>148.54</v>
      </c>
      <c r="D1019" s="23"/>
      <c r="E1019" s="23"/>
      <c r="F1019" s="23"/>
      <c r="G1019" s="23"/>
      <c r="H1019" s="23"/>
      <c r="I1019" s="23"/>
      <c r="J1019" s="23"/>
      <c r="K1019" s="23"/>
      <c r="L1019" s="23">
        <v>-0.85</v>
      </c>
      <c r="M1019" s="23">
        <v>3.42</v>
      </c>
      <c r="N1019" s="24">
        <v>0.35</v>
      </c>
      <c r="O1019" s="23">
        <v>4.84</v>
      </c>
      <c r="P1019" s="23">
        <v>2.2599999999999998</v>
      </c>
      <c r="Q1019" s="23">
        <v>32.29</v>
      </c>
      <c r="R1019" s="24">
        <v>8.61</v>
      </c>
      <c r="S1019" s="24">
        <v>36.69</v>
      </c>
      <c r="T1019" s="23"/>
      <c r="U1019" s="23"/>
    </row>
    <row r="1020" spans="1:21" x14ac:dyDescent="0.3">
      <c r="A1020" s="49"/>
      <c r="B1020" s="50">
        <v>44510</v>
      </c>
      <c r="C1020" s="75">
        <v>148.79</v>
      </c>
      <c r="D1020" s="23"/>
      <c r="E1020" s="23"/>
      <c r="F1020" s="23"/>
      <c r="G1020" s="23"/>
      <c r="H1020" s="23"/>
      <c r="I1020" s="23"/>
      <c r="J1020" s="23"/>
      <c r="K1020" s="23"/>
      <c r="L1020" s="23">
        <v>-0.85</v>
      </c>
      <c r="M1020" s="23">
        <v>3.42</v>
      </c>
      <c r="N1020" s="24">
        <v>0.25</v>
      </c>
      <c r="O1020" s="23">
        <v>4.8099999999999996</v>
      </c>
      <c r="P1020" s="23">
        <v>2.13</v>
      </c>
      <c r="Q1020" s="23">
        <v>32.36</v>
      </c>
      <c r="R1020" s="24">
        <v>8.64</v>
      </c>
      <c r="S1020" s="24">
        <v>36.81</v>
      </c>
      <c r="T1020" s="23"/>
      <c r="U1020" s="23"/>
    </row>
    <row r="1021" spans="1:21" x14ac:dyDescent="0.3">
      <c r="A1021" s="49"/>
      <c r="B1021" s="50">
        <v>44513</v>
      </c>
      <c r="C1021" s="75">
        <v>148.63999999999999</v>
      </c>
      <c r="D1021" s="23">
        <v>-6.02</v>
      </c>
      <c r="E1021" s="23">
        <v>2.39</v>
      </c>
      <c r="F1021" s="23">
        <v>-8.48</v>
      </c>
      <c r="G1021" s="23">
        <v>16.59</v>
      </c>
      <c r="H1021" s="23">
        <v>-2.15</v>
      </c>
      <c r="I1021" s="23">
        <v>11.85</v>
      </c>
      <c r="J1021" s="23">
        <v>0.93</v>
      </c>
      <c r="K1021" s="23">
        <v>3.22</v>
      </c>
      <c r="L1021" s="23">
        <v>-0.69</v>
      </c>
      <c r="M1021" s="23">
        <v>3.38</v>
      </c>
      <c r="N1021" s="24">
        <v>1.04</v>
      </c>
      <c r="O1021" s="23">
        <v>5.41</v>
      </c>
      <c r="P1021" s="23">
        <v>2.15</v>
      </c>
      <c r="Q1021" s="23">
        <v>32.21</v>
      </c>
      <c r="R1021" s="24">
        <v>8.65</v>
      </c>
      <c r="S1021" s="24">
        <v>36.81</v>
      </c>
      <c r="T1021" s="23">
        <v>2.3199999999999998</v>
      </c>
      <c r="U1021" s="23">
        <v>0.59</v>
      </c>
    </row>
    <row r="1022" spans="1:21" x14ac:dyDescent="0.3">
      <c r="A1022" s="49"/>
      <c r="B1022" s="50">
        <v>44515</v>
      </c>
      <c r="C1022" s="75">
        <v>149.13</v>
      </c>
      <c r="D1022" s="23">
        <v>-6.09</v>
      </c>
      <c r="E1022" s="23">
        <v>2.38</v>
      </c>
      <c r="F1022" s="23">
        <v>-8.43</v>
      </c>
      <c r="G1022" s="23">
        <v>16.62</v>
      </c>
      <c r="H1022" s="23">
        <v>-2.14</v>
      </c>
      <c r="I1022" s="23">
        <v>11.79</v>
      </c>
      <c r="J1022" s="23">
        <v>0.78</v>
      </c>
      <c r="K1022" s="23">
        <v>3.25</v>
      </c>
      <c r="L1022" s="23">
        <v>-0.56000000000000005</v>
      </c>
      <c r="M1022" s="23">
        <v>3.44</v>
      </c>
      <c r="N1022" s="24">
        <v>1.36</v>
      </c>
      <c r="O1022" s="23">
        <v>5.26</v>
      </c>
      <c r="P1022" s="23">
        <v>2.11</v>
      </c>
      <c r="Q1022" s="23">
        <v>32.24</v>
      </c>
      <c r="R1022" s="24">
        <v>8.68</v>
      </c>
      <c r="S1022" s="24">
        <v>36.880000000000003</v>
      </c>
      <c r="T1022" s="23">
        <v>2.39</v>
      </c>
      <c r="U1022" s="23">
        <v>0.67</v>
      </c>
    </row>
    <row r="1023" spans="1:21" x14ac:dyDescent="0.3">
      <c r="A1023" s="49"/>
      <c r="B1023" s="50">
        <v>44518</v>
      </c>
      <c r="C1023" s="75">
        <v>149.13</v>
      </c>
      <c r="D1023" s="23">
        <v>-6.22</v>
      </c>
      <c r="E1023" s="23">
        <v>2.4</v>
      </c>
      <c r="F1023" s="23">
        <v>-8.5299999999999994</v>
      </c>
      <c r="G1023" s="23">
        <v>16.55</v>
      </c>
      <c r="H1023" s="23">
        <v>-2.23</v>
      </c>
      <c r="I1023" s="23">
        <v>11.8</v>
      </c>
      <c r="J1023" s="23">
        <v>0.86</v>
      </c>
      <c r="K1023" s="23">
        <v>3.22</v>
      </c>
      <c r="L1023" s="23">
        <v>-0.74</v>
      </c>
      <c r="M1023" s="23">
        <v>3.52</v>
      </c>
      <c r="N1023" s="24">
        <v>1.4</v>
      </c>
      <c r="O1023" s="23">
        <v>5.21</v>
      </c>
      <c r="P1023" s="23">
        <v>2.17</v>
      </c>
      <c r="Q1023" s="23">
        <v>32.409999999999997</v>
      </c>
      <c r="R1023" s="24">
        <v>8.7200000000000006</v>
      </c>
      <c r="S1023" s="24">
        <v>36.93</v>
      </c>
      <c r="T1023" s="23">
        <v>2.4500000000000002</v>
      </c>
      <c r="U1023" s="23">
        <v>0.72</v>
      </c>
    </row>
    <row r="1024" spans="1:21" x14ac:dyDescent="0.3">
      <c r="A1024" s="49"/>
      <c r="B1024" s="50">
        <v>44519</v>
      </c>
      <c r="C1024" s="75">
        <v>149.19999999999999</v>
      </c>
      <c r="D1024" s="23"/>
      <c r="E1024" s="23"/>
      <c r="F1024" s="23"/>
      <c r="G1024" s="23"/>
      <c r="H1024" s="23"/>
      <c r="I1024" s="23"/>
      <c r="J1024" s="23"/>
      <c r="K1024" s="23"/>
      <c r="L1024" s="23">
        <v>-0.76</v>
      </c>
      <c r="M1024" s="23">
        <v>3.52</v>
      </c>
      <c r="N1024" s="24">
        <v>1.49</v>
      </c>
      <c r="O1024" s="23">
        <v>5.32</v>
      </c>
      <c r="P1024" s="23">
        <v>2.0299999999999998</v>
      </c>
      <c r="Q1024" s="23">
        <v>32.369999999999997</v>
      </c>
      <c r="R1024" s="24">
        <v>8.7200000000000006</v>
      </c>
      <c r="S1024" s="24">
        <v>36.96</v>
      </c>
      <c r="T1024" s="23"/>
      <c r="U1024" s="23"/>
    </row>
    <row r="1025" spans="1:21" x14ac:dyDescent="0.3">
      <c r="A1025" s="49"/>
      <c r="B1025" s="50">
        <v>44524</v>
      </c>
      <c r="C1025" s="75">
        <v>149.28</v>
      </c>
      <c r="D1025" s="23">
        <v>-6.13</v>
      </c>
      <c r="E1025" s="23">
        <v>2.5099999999999998</v>
      </c>
      <c r="F1025" s="23">
        <v>-8.5500000000000007</v>
      </c>
      <c r="G1025" s="23">
        <v>16.64</v>
      </c>
      <c r="H1025" s="23">
        <v>-2.2000000000000002</v>
      </c>
      <c r="I1025" s="23">
        <v>11.91</v>
      </c>
      <c r="J1025" s="23">
        <v>0.82</v>
      </c>
      <c r="K1025" s="23">
        <v>3.29</v>
      </c>
      <c r="L1025" s="23">
        <v>-0.74</v>
      </c>
      <c r="M1025" s="23">
        <v>3.48</v>
      </c>
      <c r="N1025" s="24">
        <v>1.45</v>
      </c>
      <c r="O1025" s="23">
        <v>5.34</v>
      </c>
      <c r="P1025" s="23">
        <v>2.02</v>
      </c>
      <c r="Q1025" s="23">
        <v>32.53</v>
      </c>
      <c r="R1025" s="24">
        <v>8.76</v>
      </c>
      <c r="S1025" s="24">
        <v>37.07</v>
      </c>
      <c r="T1025" s="23">
        <v>2.56</v>
      </c>
      <c r="U1025" s="23">
        <v>0.79</v>
      </c>
    </row>
    <row r="1026" spans="1:21" x14ac:dyDescent="0.3">
      <c r="A1026" s="49"/>
      <c r="B1026" s="50">
        <v>44526</v>
      </c>
      <c r="C1026" s="75">
        <v>149.1</v>
      </c>
      <c r="D1026" s="23">
        <v>-6.16</v>
      </c>
      <c r="E1026" s="23">
        <v>2.5299999999999998</v>
      </c>
      <c r="F1026" s="23">
        <v>-8.5299999999999994</v>
      </c>
      <c r="G1026" s="23">
        <v>16.63</v>
      </c>
      <c r="H1026" s="23">
        <v>-2.12</v>
      </c>
      <c r="I1026" s="23">
        <v>11.94</v>
      </c>
      <c r="J1026" s="23">
        <v>0.74</v>
      </c>
      <c r="K1026" s="23">
        <v>3.25</v>
      </c>
      <c r="L1026" s="23">
        <v>-0.66</v>
      </c>
      <c r="M1026" s="23">
        <v>3.35</v>
      </c>
      <c r="N1026" s="24">
        <v>1.59</v>
      </c>
      <c r="O1026" s="23">
        <v>5.12</v>
      </c>
      <c r="P1026" s="23">
        <v>2.04</v>
      </c>
      <c r="Q1026" s="23">
        <v>32.299999999999997</v>
      </c>
      <c r="R1026" s="24">
        <v>8.76</v>
      </c>
      <c r="S1026" s="24">
        <v>37.01</v>
      </c>
      <c r="T1026" s="23">
        <v>2.4700000000000002</v>
      </c>
      <c r="U1026" s="23">
        <v>0.68</v>
      </c>
    </row>
    <row r="1027" spans="1:21" x14ac:dyDescent="0.3">
      <c r="A1027" s="49"/>
      <c r="B1027" s="50">
        <v>44533</v>
      </c>
      <c r="C1027" s="75">
        <v>149.28</v>
      </c>
      <c r="D1027" s="23">
        <v>-6.26</v>
      </c>
      <c r="E1027" s="23">
        <v>2.42</v>
      </c>
      <c r="F1027" s="23">
        <v>-8.7100000000000009</v>
      </c>
      <c r="G1027" s="23">
        <v>16.73</v>
      </c>
      <c r="H1027" s="23">
        <v>-2.21</v>
      </c>
      <c r="I1027" s="23">
        <v>11.78</v>
      </c>
      <c r="J1027" s="23">
        <v>0.23</v>
      </c>
      <c r="K1027" s="23">
        <v>3.29</v>
      </c>
      <c r="L1027" s="23">
        <v>0.06</v>
      </c>
      <c r="M1027" s="23">
        <v>2.6</v>
      </c>
      <c r="N1027" s="24">
        <v>1.45</v>
      </c>
      <c r="O1027" s="23">
        <v>3.95</v>
      </c>
      <c r="P1027" s="23">
        <v>2.12</v>
      </c>
      <c r="Q1027" s="23">
        <v>32.19</v>
      </c>
      <c r="R1027" s="24">
        <v>8.85</v>
      </c>
      <c r="S1027" s="24">
        <v>37.130000000000003</v>
      </c>
      <c r="T1027" s="23">
        <v>2.56</v>
      </c>
      <c r="U1027" s="23">
        <v>0.83</v>
      </c>
    </row>
    <row r="1028" spans="1:21" x14ac:dyDescent="0.3">
      <c r="A1028" s="49"/>
      <c r="B1028" s="50">
        <v>44540</v>
      </c>
      <c r="C1028" s="75">
        <v>149.19</v>
      </c>
      <c r="D1028" s="23">
        <v>-6.17</v>
      </c>
      <c r="E1028" s="23">
        <v>2.42</v>
      </c>
      <c r="F1028" s="23">
        <v>-8.6199999999999992</v>
      </c>
      <c r="G1028" s="23">
        <v>16.77</v>
      </c>
      <c r="H1028" s="23">
        <v>-2.34</v>
      </c>
      <c r="I1028" s="23">
        <v>11.82</v>
      </c>
      <c r="J1028" s="23">
        <v>0.33</v>
      </c>
      <c r="K1028" s="23">
        <v>3.18</v>
      </c>
      <c r="L1028" s="23">
        <v>0.17</v>
      </c>
      <c r="M1028" s="23">
        <v>2.48</v>
      </c>
      <c r="N1028" s="24">
        <v>1.32</v>
      </c>
      <c r="O1028" s="23">
        <v>4.2300000000000004</v>
      </c>
      <c r="P1028" s="23">
        <v>2.04</v>
      </c>
      <c r="Q1028" s="23">
        <v>32.119999999999997</v>
      </c>
      <c r="R1028" s="24">
        <v>8.8000000000000007</v>
      </c>
      <c r="S1028" s="24">
        <v>37.08</v>
      </c>
      <c r="T1028" s="23">
        <v>2.66</v>
      </c>
      <c r="U1028" s="23">
        <v>0.91</v>
      </c>
    </row>
    <row r="1029" spans="1:21" x14ac:dyDescent="0.3">
      <c r="A1029" s="49"/>
      <c r="B1029" s="50">
        <v>44547</v>
      </c>
      <c r="C1029" s="75">
        <v>148.62</v>
      </c>
      <c r="D1029" s="23">
        <v>-6.01</v>
      </c>
      <c r="E1029" s="23">
        <v>2.0299999999999998</v>
      </c>
      <c r="F1029" s="23">
        <v>-8.68</v>
      </c>
      <c r="G1029" s="23">
        <v>16.66</v>
      </c>
      <c r="H1029" s="23">
        <v>-2.33</v>
      </c>
      <c r="I1029" s="23">
        <v>11.81</v>
      </c>
      <c r="J1029" s="23">
        <v>0.35</v>
      </c>
      <c r="K1029" s="23">
        <v>3.16</v>
      </c>
      <c r="L1029" s="23">
        <v>-0.14000000000000001</v>
      </c>
      <c r="M1029" s="23">
        <v>2.91</v>
      </c>
      <c r="N1029" s="24">
        <v>1.46</v>
      </c>
      <c r="O1029" s="23">
        <v>4.76</v>
      </c>
      <c r="P1029" s="23">
        <v>2.12</v>
      </c>
      <c r="Q1029" s="23">
        <v>32.340000000000003</v>
      </c>
      <c r="R1029" s="24">
        <v>8.7200000000000006</v>
      </c>
      <c r="S1029" s="24">
        <v>37.020000000000003</v>
      </c>
      <c r="T1029" s="23">
        <v>2.62</v>
      </c>
      <c r="U1029" s="23">
        <v>0.79</v>
      </c>
    </row>
    <row r="1030" spans="1:21" x14ac:dyDescent="0.3">
      <c r="A1030" s="49"/>
      <c r="B1030" s="50">
        <v>44557</v>
      </c>
      <c r="C1030" s="75">
        <v>147.86000000000001</v>
      </c>
      <c r="D1030" s="23">
        <v>-6</v>
      </c>
      <c r="E1030" s="23">
        <v>2.1800000000000002</v>
      </c>
      <c r="F1030" s="23">
        <v>-8.59</v>
      </c>
      <c r="G1030" s="23">
        <v>16.52</v>
      </c>
      <c r="H1030" s="23">
        <v>-2.35</v>
      </c>
      <c r="I1030" s="23">
        <v>11.78</v>
      </c>
      <c r="J1030" s="23">
        <v>0.27</v>
      </c>
      <c r="K1030" s="23">
        <v>3.11</v>
      </c>
      <c r="L1030" s="23">
        <v>0.02</v>
      </c>
      <c r="M1030" s="23">
        <v>2.71</v>
      </c>
      <c r="N1030" s="24">
        <v>1.55</v>
      </c>
      <c r="O1030" s="23">
        <v>4.6500000000000004</v>
      </c>
      <c r="P1030" s="23">
        <v>1.95</v>
      </c>
      <c r="Q1030" s="23">
        <v>32.07</v>
      </c>
      <c r="R1030" s="24">
        <v>8.69</v>
      </c>
      <c r="S1030" s="24">
        <v>36.75</v>
      </c>
      <c r="T1030" s="23">
        <v>2.48</v>
      </c>
      <c r="U1030" s="23">
        <v>0.81</v>
      </c>
    </row>
    <row r="1031" spans="1:21" x14ac:dyDescent="0.3">
      <c r="A1031" s="49"/>
      <c r="B1031" s="50">
        <v>44567</v>
      </c>
      <c r="C1031" s="75">
        <v>147.26</v>
      </c>
      <c r="D1031" s="23">
        <v>-5.63</v>
      </c>
      <c r="E1031" s="23">
        <v>1.66</v>
      </c>
      <c r="F1031" s="23">
        <v>-8.52</v>
      </c>
      <c r="G1031" s="23">
        <v>16.48</v>
      </c>
      <c r="H1031" s="23">
        <v>-2.31</v>
      </c>
      <c r="I1031" s="23">
        <v>11.56</v>
      </c>
      <c r="J1031" s="23">
        <v>0.21</v>
      </c>
      <c r="K1031" s="23">
        <v>3.07</v>
      </c>
      <c r="L1031" s="23">
        <v>0.28999999999999998</v>
      </c>
      <c r="M1031" s="23">
        <v>2.21</v>
      </c>
      <c r="N1031" s="24">
        <v>1.51</v>
      </c>
      <c r="O1031" s="23">
        <v>4</v>
      </c>
      <c r="P1031" s="23">
        <v>1.9</v>
      </c>
      <c r="Q1031" s="23">
        <v>32.1</v>
      </c>
      <c r="R1031" s="24">
        <v>8.67</v>
      </c>
      <c r="S1031" s="24">
        <v>36.659999999999997</v>
      </c>
      <c r="T1031" s="23">
        <v>2.41</v>
      </c>
      <c r="U1031" s="23">
        <v>0.48</v>
      </c>
    </row>
    <row r="1032" spans="1:21" x14ac:dyDescent="0.3">
      <c r="A1032" s="49"/>
      <c r="B1032" s="50">
        <v>44578</v>
      </c>
      <c r="C1032" s="75">
        <v>147.02000000000001</v>
      </c>
      <c r="D1032" s="23">
        <v>-5.57</v>
      </c>
      <c r="E1032" s="23">
        <v>1.62</v>
      </c>
      <c r="F1032" s="23">
        <v>-8.52</v>
      </c>
      <c r="G1032" s="23">
        <v>16.37</v>
      </c>
      <c r="H1032" s="23">
        <v>-2.08</v>
      </c>
      <c r="I1032" s="23">
        <v>11.54</v>
      </c>
      <c r="J1032" s="23">
        <v>0.22</v>
      </c>
      <c r="K1032" s="23">
        <v>3</v>
      </c>
      <c r="L1032" s="23">
        <v>0.19</v>
      </c>
      <c r="M1032" s="23">
        <v>2.08</v>
      </c>
      <c r="N1032" s="24">
        <v>1.34</v>
      </c>
      <c r="O1032" s="23">
        <v>4.09</v>
      </c>
      <c r="P1032" s="23">
        <v>2</v>
      </c>
      <c r="Q1032" s="23">
        <v>32.04</v>
      </c>
      <c r="R1032" s="24">
        <v>8.4499999999999993</v>
      </c>
      <c r="S1032" s="24">
        <v>36.520000000000003</v>
      </c>
      <c r="T1032" s="23">
        <v>2.33</v>
      </c>
      <c r="U1032" s="23">
        <v>0.38</v>
      </c>
    </row>
    <row r="1033" spans="1:21" x14ac:dyDescent="0.3">
      <c r="A1033" s="49"/>
      <c r="B1033" s="50">
        <v>44587</v>
      </c>
      <c r="C1033" s="75">
        <v>146.91999999999999</v>
      </c>
      <c r="D1033" s="23">
        <v>-5.53</v>
      </c>
      <c r="E1033" s="23">
        <v>1.52</v>
      </c>
      <c r="F1033" s="23">
        <v>-8.42</v>
      </c>
      <c r="G1033" s="23">
        <v>16.21</v>
      </c>
      <c r="H1033" s="23">
        <v>-2.4</v>
      </c>
      <c r="I1033" s="23">
        <v>11.62</v>
      </c>
      <c r="J1033" s="23">
        <v>0.2</v>
      </c>
      <c r="K1033" s="23">
        <v>3.02</v>
      </c>
      <c r="L1033" s="23">
        <v>0.37</v>
      </c>
      <c r="M1033" s="23">
        <v>2.17</v>
      </c>
      <c r="N1033" s="24">
        <v>1.59</v>
      </c>
      <c r="O1033" s="23">
        <v>4.2</v>
      </c>
      <c r="P1033" s="23">
        <v>1.82</v>
      </c>
      <c r="Q1033" s="23">
        <v>32.01</v>
      </c>
      <c r="R1033" s="24">
        <v>8.5</v>
      </c>
      <c r="S1033" s="24">
        <v>36.49</v>
      </c>
      <c r="T1033" s="23">
        <v>2.2799999999999998</v>
      </c>
      <c r="U1033" s="23">
        <v>0.36</v>
      </c>
    </row>
    <row r="1034" spans="1:21" ht="14.25" customHeight="1" x14ac:dyDescent="0.3">
      <c r="A1034" s="49"/>
      <c r="B1034" s="50">
        <v>44599</v>
      </c>
      <c r="C1034" s="75">
        <v>146.54</v>
      </c>
      <c r="D1034" s="23">
        <v>-5.44</v>
      </c>
      <c r="E1034" s="23">
        <v>1.54</v>
      </c>
      <c r="F1034" s="23">
        <v>-8.43</v>
      </c>
      <c r="G1034" s="23">
        <v>16.32</v>
      </c>
      <c r="H1034" s="23">
        <v>-2.4300000000000002</v>
      </c>
      <c r="I1034" s="23">
        <v>11.59</v>
      </c>
      <c r="J1034" s="23">
        <v>0.2</v>
      </c>
      <c r="K1034" s="23">
        <v>3.01</v>
      </c>
      <c r="L1034" s="23">
        <v>0.32</v>
      </c>
      <c r="M1034" s="23">
        <v>2.16</v>
      </c>
      <c r="N1034" s="24">
        <v>1.44</v>
      </c>
      <c r="O1034" s="23">
        <v>4.24</v>
      </c>
      <c r="P1034" s="23">
        <v>1.95</v>
      </c>
      <c r="Q1034" s="23">
        <v>31.78</v>
      </c>
      <c r="R1034" s="24">
        <v>8.5299999999999994</v>
      </c>
      <c r="S1034" s="24">
        <v>36.33</v>
      </c>
      <c r="T1034" s="23">
        <v>2.23</v>
      </c>
      <c r="U1034" s="23">
        <v>0.4</v>
      </c>
    </row>
    <row r="1035" spans="1:21" ht="15" customHeight="1" x14ac:dyDescent="0.3">
      <c r="A1035" s="49"/>
      <c r="B1035" s="50">
        <v>44608</v>
      </c>
      <c r="C1035" s="75">
        <v>146.1</v>
      </c>
      <c r="D1035" s="23">
        <v>-5.45</v>
      </c>
      <c r="E1035" s="23">
        <v>1.65</v>
      </c>
      <c r="F1035" s="23">
        <v>-8.4</v>
      </c>
      <c r="G1035" s="23">
        <v>16.22</v>
      </c>
      <c r="H1035" s="23">
        <v>-2.37</v>
      </c>
      <c r="I1035" s="23">
        <v>11.6</v>
      </c>
      <c r="J1035" s="23">
        <v>0.27</v>
      </c>
      <c r="K1035" s="23">
        <v>2.94</v>
      </c>
      <c r="L1035" s="23">
        <v>-0.25</v>
      </c>
      <c r="M1035" s="23">
        <v>2.63</v>
      </c>
      <c r="N1035" s="24">
        <v>1.44</v>
      </c>
      <c r="O1035" s="23">
        <v>4.97</v>
      </c>
      <c r="P1035" s="23">
        <v>1.9</v>
      </c>
      <c r="Q1035" s="23">
        <v>31.94</v>
      </c>
      <c r="R1035" s="24">
        <v>8.44</v>
      </c>
      <c r="S1035" s="24">
        <v>36.17</v>
      </c>
      <c r="T1035" s="23">
        <v>2.14</v>
      </c>
      <c r="U1035" s="23">
        <v>0.32</v>
      </c>
    </row>
    <row r="1036" spans="1:21" ht="15" customHeight="1" x14ac:dyDescent="0.3">
      <c r="A1036" s="49"/>
      <c r="B1036" s="50">
        <v>44617</v>
      </c>
      <c r="C1036" s="75">
        <v>146.07</v>
      </c>
      <c r="D1036" s="23">
        <v>-5.43</v>
      </c>
      <c r="E1036" s="23">
        <v>1.66</v>
      </c>
      <c r="F1036" s="23">
        <v>-8.11</v>
      </c>
      <c r="G1036" s="23">
        <v>16.29</v>
      </c>
      <c r="H1036" s="23">
        <v>-2.46</v>
      </c>
      <c r="I1036" s="23">
        <v>11.56</v>
      </c>
      <c r="J1036" s="23">
        <v>0.18</v>
      </c>
      <c r="K1036" s="23">
        <v>2.88</v>
      </c>
      <c r="L1036" s="23">
        <v>0.1</v>
      </c>
      <c r="M1036" s="23">
        <v>2.0499999999999998</v>
      </c>
      <c r="N1036" s="24">
        <v>1.59</v>
      </c>
      <c r="O1036" s="23">
        <v>3.94</v>
      </c>
      <c r="P1036" s="23">
        <v>2.16</v>
      </c>
      <c r="Q1036" s="23">
        <v>31.69</v>
      </c>
      <c r="R1036" s="24">
        <v>8.4499999999999993</v>
      </c>
      <c r="S1036" s="24">
        <v>36.1</v>
      </c>
      <c r="T1036" s="23">
        <v>2.17</v>
      </c>
      <c r="U1036" s="23">
        <v>0.32</v>
      </c>
    </row>
    <row r="1037" spans="1:21" ht="15" customHeight="1" x14ac:dyDescent="0.3">
      <c r="A1037" s="49"/>
      <c r="B1037" s="50">
        <v>44627</v>
      </c>
      <c r="C1037" s="75">
        <v>144.9</v>
      </c>
      <c r="D1037" s="23">
        <v>-5.35</v>
      </c>
      <c r="E1037" s="23">
        <v>1.63</v>
      </c>
      <c r="F1037" s="23">
        <v>-8.0299999999999994</v>
      </c>
      <c r="G1037" s="23">
        <v>16.170000000000002</v>
      </c>
      <c r="H1037" s="23">
        <v>-2.4300000000000002</v>
      </c>
      <c r="I1037" s="23">
        <v>11.41</v>
      </c>
      <c r="J1037" s="23">
        <v>0.34</v>
      </c>
      <c r="K1037" s="23">
        <v>2.79</v>
      </c>
      <c r="L1037" s="23">
        <v>-0.11</v>
      </c>
      <c r="M1037" s="23">
        <v>2.2799999999999998</v>
      </c>
      <c r="N1037" s="24">
        <v>1.37</v>
      </c>
      <c r="O1037" s="23">
        <v>4.12</v>
      </c>
      <c r="P1037" s="23">
        <v>1.82</v>
      </c>
      <c r="Q1037" s="23">
        <v>31.77</v>
      </c>
      <c r="R1037" s="24">
        <v>8.41</v>
      </c>
      <c r="S1037" s="24">
        <v>35.869999999999997</v>
      </c>
      <c r="T1037" s="23">
        <v>2.0499999999999998</v>
      </c>
      <c r="U1037" s="23">
        <v>0.16</v>
      </c>
    </row>
    <row r="1038" spans="1:21" ht="15" customHeight="1" x14ac:dyDescent="0.3">
      <c r="A1038" s="49"/>
      <c r="B1038" s="50">
        <v>44637</v>
      </c>
      <c r="C1038" s="75">
        <v>144.83000000000001</v>
      </c>
      <c r="D1038" s="23">
        <v>-5.36</v>
      </c>
      <c r="E1038" s="23">
        <v>1.6</v>
      </c>
      <c r="F1038" s="23">
        <v>-8</v>
      </c>
      <c r="G1038" s="23">
        <v>16.190000000000001</v>
      </c>
      <c r="H1038" s="23">
        <v>-2.39</v>
      </c>
      <c r="I1038" s="23">
        <v>11.34</v>
      </c>
      <c r="J1038" s="23">
        <v>0.41</v>
      </c>
      <c r="K1038" s="23">
        <v>2.77</v>
      </c>
      <c r="L1038" s="23">
        <v>-0.36</v>
      </c>
      <c r="M1038" s="23">
        <v>2.58</v>
      </c>
      <c r="N1038" s="24">
        <v>1.45</v>
      </c>
      <c r="O1038" s="23">
        <v>4.5199999999999996</v>
      </c>
      <c r="P1038" s="23">
        <v>1.97</v>
      </c>
      <c r="Q1038" s="23">
        <v>31.74</v>
      </c>
      <c r="R1038" s="24">
        <v>8.3800000000000008</v>
      </c>
      <c r="S1038" s="24">
        <v>35.85</v>
      </c>
      <c r="T1038" s="23">
        <v>1.97</v>
      </c>
      <c r="U1038" s="23">
        <v>0.12</v>
      </c>
    </row>
    <row r="1039" spans="1:21" ht="15" customHeight="1" x14ac:dyDescent="0.3">
      <c r="A1039" s="49"/>
      <c r="B1039" s="50">
        <v>44646</v>
      </c>
      <c r="C1039" s="75">
        <v>145.11000000000001</v>
      </c>
      <c r="D1039" s="23">
        <v>-5.39</v>
      </c>
      <c r="E1039" s="23">
        <v>1.76</v>
      </c>
      <c r="F1039" s="23">
        <v>-8.52</v>
      </c>
      <c r="G1039" s="23">
        <v>16.48</v>
      </c>
      <c r="H1039" s="23">
        <v>-2.42</v>
      </c>
      <c r="I1039" s="23">
        <v>11.51</v>
      </c>
      <c r="J1039" s="23">
        <v>0.34</v>
      </c>
      <c r="K1039" s="23">
        <v>2.92</v>
      </c>
      <c r="L1039" s="23">
        <v>-0.59</v>
      </c>
      <c r="M1039" s="23">
        <v>2.79</v>
      </c>
      <c r="N1039" s="24">
        <v>1.2</v>
      </c>
      <c r="O1039" s="23">
        <v>4.2300000000000004</v>
      </c>
      <c r="P1039" s="23">
        <v>2.04</v>
      </c>
      <c r="Q1039" s="23">
        <v>31.65</v>
      </c>
      <c r="R1039" s="24">
        <v>8.31</v>
      </c>
      <c r="S1039" s="24">
        <v>35.81</v>
      </c>
      <c r="T1039" s="23">
        <v>1.96</v>
      </c>
      <c r="U1039" s="23">
        <v>0.14000000000000001</v>
      </c>
    </row>
    <row r="1040" spans="1:21" ht="15" customHeight="1" x14ac:dyDescent="0.3">
      <c r="A1040" s="49"/>
      <c r="B1040" s="50">
        <v>44657</v>
      </c>
      <c r="C1040" s="75">
        <v>145.04</v>
      </c>
      <c r="D1040" s="23">
        <v>-5.42</v>
      </c>
      <c r="E1040" s="23">
        <v>1.77</v>
      </c>
      <c r="F1040" s="23">
        <v>-7.95</v>
      </c>
      <c r="G1040" s="23">
        <v>16.309999999999999</v>
      </c>
      <c r="H1040" s="23">
        <v>-2.5</v>
      </c>
      <c r="I1040" s="23">
        <v>11.44</v>
      </c>
      <c r="J1040" s="23">
        <v>0.24</v>
      </c>
      <c r="K1040" s="23">
        <v>2.93</v>
      </c>
      <c r="L1040" s="23">
        <v>-0.25</v>
      </c>
      <c r="M1040" s="23">
        <v>2.41</v>
      </c>
      <c r="N1040" s="24">
        <v>1.3</v>
      </c>
      <c r="O1040" s="23">
        <v>4.1100000000000003</v>
      </c>
      <c r="P1040" s="23">
        <v>1.99</v>
      </c>
      <c r="Q1040" s="23">
        <v>31.8</v>
      </c>
      <c r="R1040" s="24">
        <v>8.33</v>
      </c>
      <c r="S1040" s="24">
        <v>35.68</v>
      </c>
      <c r="T1040" s="23">
        <v>1.98</v>
      </c>
      <c r="U1040" s="23">
        <v>0.21</v>
      </c>
    </row>
    <row r="1041" spans="1:21" ht="15" customHeight="1" x14ac:dyDescent="0.3">
      <c r="A1041" s="49"/>
      <c r="B1041" s="50">
        <v>44667</v>
      </c>
      <c r="C1041" s="75">
        <v>140.93</v>
      </c>
      <c r="D1041" s="23">
        <v>-5.08</v>
      </c>
      <c r="E1041" s="23">
        <v>1.41</v>
      </c>
      <c r="F1041" s="23">
        <v>-7.75</v>
      </c>
      <c r="G1041" s="23">
        <v>15.7</v>
      </c>
      <c r="H1041" s="23">
        <v>-2.39</v>
      </c>
      <c r="I1041" s="23">
        <v>11.13</v>
      </c>
      <c r="J1041" s="23">
        <v>0.33</v>
      </c>
      <c r="K1041" s="23">
        <v>2.54</v>
      </c>
      <c r="L1041" s="23">
        <v>-0.75</v>
      </c>
      <c r="M1041" s="23">
        <v>2.41</v>
      </c>
      <c r="N1041" s="24">
        <v>1.0900000000000001</v>
      </c>
      <c r="O1041" s="23">
        <v>3.9</v>
      </c>
      <c r="P1041" s="23">
        <v>1.86</v>
      </c>
      <c r="Q1041" s="23">
        <v>31.34</v>
      </c>
      <c r="R1041" s="24">
        <v>8.23</v>
      </c>
      <c r="S1041" s="24">
        <v>34.56</v>
      </c>
      <c r="T1041" s="23">
        <v>1.75</v>
      </c>
      <c r="U1041" s="23">
        <v>-0.31</v>
      </c>
    </row>
    <row r="1042" spans="1:21" ht="15" customHeight="1" x14ac:dyDescent="0.3">
      <c r="A1042" s="49"/>
      <c r="B1042" s="50">
        <v>44678</v>
      </c>
      <c r="C1042" s="75">
        <v>135.72</v>
      </c>
      <c r="D1042" s="23">
        <v>-4.79</v>
      </c>
      <c r="E1042" s="23">
        <v>1</v>
      </c>
      <c r="F1042" s="23">
        <v>-7.54</v>
      </c>
      <c r="G1042" s="23">
        <v>15.06</v>
      </c>
      <c r="H1042" s="23">
        <v>-2.36</v>
      </c>
      <c r="I1042" s="23">
        <v>10.56</v>
      </c>
      <c r="J1042" s="23">
        <v>0.38</v>
      </c>
      <c r="K1042" s="23">
        <v>2.11</v>
      </c>
      <c r="L1042" s="23">
        <v>-0.82</v>
      </c>
      <c r="M1042" s="23">
        <v>2.13</v>
      </c>
      <c r="N1042" s="24">
        <v>0.79</v>
      </c>
      <c r="O1042" s="23">
        <v>3.16</v>
      </c>
      <c r="P1042" s="23">
        <v>2.0699999999999998</v>
      </c>
      <c r="Q1042" s="23">
        <v>30.06</v>
      </c>
      <c r="R1042" s="24">
        <v>8.15</v>
      </c>
      <c r="S1042" s="24">
        <v>33.04</v>
      </c>
      <c r="T1042" s="23">
        <v>1.53</v>
      </c>
      <c r="U1042" s="23">
        <v>-0.78</v>
      </c>
    </row>
    <row r="1043" spans="1:21" ht="15" customHeight="1" x14ac:dyDescent="0.3">
      <c r="A1043" s="49"/>
      <c r="B1043" s="50">
        <v>44687</v>
      </c>
      <c r="C1043" s="75">
        <v>136.15</v>
      </c>
      <c r="D1043" s="23">
        <v>-4.82</v>
      </c>
      <c r="E1043" s="23">
        <v>1.1000000000000001</v>
      </c>
      <c r="F1043" s="23">
        <v>-7.52</v>
      </c>
      <c r="G1043" s="23">
        <v>14.88</v>
      </c>
      <c r="H1043" s="23">
        <v>-2.41</v>
      </c>
      <c r="I1043" s="23">
        <v>10.49</v>
      </c>
      <c r="J1043" s="23">
        <v>0.38</v>
      </c>
      <c r="K1043" s="23">
        <v>2.11</v>
      </c>
      <c r="L1043" s="23">
        <v>-0.8</v>
      </c>
      <c r="M1043" s="23">
        <v>2.15</v>
      </c>
      <c r="N1043" s="24">
        <v>0.82</v>
      </c>
      <c r="O1043" s="23">
        <v>3.01</v>
      </c>
      <c r="P1043" s="23">
        <v>2.02</v>
      </c>
      <c r="Q1043" s="23">
        <v>30.14</v>
      </c>
      <c r="R1043" s="24">
        <v>8.16</v>
      </c>
      <c r="S1043" s="24">
        <v>32.83</v>
      </c>
      <c r="T1043" s="23">
        <v>1.53</v>
      </c>
      <c r="U1043" s="23">
        <v>-0.85</v>
      </c>
    </row>
    <row r="1044" spans="1:21" ht="15" customHeight="1" x14ac:dyDescent="0.3">
      <c r="A1044" s="49"/>
      <c r="B1044" s="50">
        <v>44697</v>
      </c>
      <c r="C1044" s="75">
        <v>134.41999999999999</v>
      </c>
      <c r="D1044" s="23">
        <v>-4.91</v>
      </c>
      <c r="E1044" s="23">
        <v>1.08</v>
      </c>
      <c r="F1044" s="23">
        <v>-7.44</v>
      </c>
      <c r="G1044" s="23">
        <v>14.82</v>
      </c>
      <c r="H1044" s="23">
        <v>-2.16</v>
      </c>
      <c r="I1044" s="23">
        <v>10.58</v>
      </c>
      <c r="J1044" s="23">
        <v>0.3</v>
      </c>
      <c r="K1044" s="23">
        <v>2.04</v>
      </c>
      <c r="L1044" s="23">
        <v>-0.75</v>
      </c>
      <c r="M1044" s="23">
        <v>2.12</v>
      </c>
      <c r="N1044" s="24">
        <v>-0.38</v>
      </c>
      <c r="O1044" s="23">
        <v>3.2</v>
      </c>
      <c r="P1044" s="23">
        <v>2.11</v>
      </c>
      <c r="Q1044" s="23">
        <v>29.83</v>
      </c>
      <c r="R1044" s="24">
        <v>8.17</v>
      </c>
      <c r="S1044" s="24">
        <v>32.44</v>
      </c>
      <c r="T1044" s="23">
        <v>1.45</v>
      </c>
      <c r="U1044" s="23">
        <v>-0.97</v>
      </c>
    </row>
    <row r="1045" spans="1:21" ht="15" customHeight="1" x14ac:dyDescent="0.3">
      <c r="A1045" s="49"/>
      <c r="B1045" s="50">
        <v>44707</v>
      </c>
      <c r="C1045" s="75">
        <v>137.38999999999999</v>
      </c>
      <c r="D1045" s="23">
        <v>-4.8099999999999996</v>
      </c>
      <c r="E1045" s="23">
        <v>1.18</v>
      </c>
      <c r="F1045" s="23">
        <v>-7.52</v>
      </c>
      <c r="G1045" s="23">
        <v>14.84</v>
      </c>
      <c r="H1045" s="23">
        <v>-2.21</v>
      </c>
      <c r="I1045" s="23">
        <v>10.53</v>
      </c>
      <c r="J1045" s="23">
        <v>0.36</v>
      </c>
      <c r="K1045" s="23">
        <v>2.16</v>
      </c>
      <c r="L1045" s="23">
        <v>-0.72</v>
      </c>
      <c r="M1045" s="23">
        <v>2.27</v>
      </c>
      <c r="N1045" s="24">
        <v>-0.69</v>
      </c>
      <c r="O1045" s="23">
        <v>3.35</v>
      </c>
      <c r="P1045" s="23">
        <v>2.0299999999999998</v>
      </c>
      <c r="Q1045" s="23">
        <v>29.92</v>
      </c>
      <c r="R1045" s="24">
        <v>8.1199999999999992</v>
      </c>
      <c r="S1045" s="24">
        <v>32.86</v>
      </c>
      <c r="T1045" s="23">
        <v>1.54</v>
      </c>
      <c r="U1045" s="23">
        <v>-0.72</v>
      </c>
    </row>
    <row r="1046" spans="1:21" ht="15" customHeight="1" x14ac:dyDescent="0.3">
      <c r="A1046" s="49"/>
      <c r="B1046" s="50">
        <v>44718</v>
      </c>
      <c r="C1046" s="75">
        <v>143</v>
      </c>
      <c r="D1046" s="23">
        <v>-5.33</v>
      </c>
      <c r="E1046" s="23">
        <v>1.69</v>
      </c>
      <c r="F1046" s="23">
        <v>-7.7</v>
      </c>
      <c r="G1046" s="23">
        <v>15.74</v>
      </c>
      <c r="H1046" s="23">
        <v>-2.3199999999999998</v>
      </c>
      <c r="I1046" s="23">
        <v>10.89</v>
      </c>
      <c r="J1046" s="23">
        <v>0.31</v>
      </c>
      <c r="K1046" s="23">
        <v>2.6</v>
      </c>
      <c r="L1046" s="23">
        <v>-0.6</v>
      </c>
      <c r="M1046" s="23">
        <v>2.71</v>
      </c>
      <c r="N1046" s="24">
        <v>0.94</v>
      </c>
      <c r="O1046" s="23">
        <v>4.3600000000000003</v>
      </c>
      <c r="P1046" s="23">
        <v>1.73</v>
      </c>
      <c r="Q1046" s="23">
        <v>31.08</v>
      </c>
      <c r="R1046" s="24">
        <v>8.2200000000000006</v>
      </c>
      <c r="S1046" s="24">
        <v>34.5</v>
      </c>
      <c r="T1046" s="23">
        <v>1.66</v>
      </c>
      <c r="U1046" s="23">
        <v>-0.4</v>
      </c>
    </row>
    <row r="1047" spans="1:21" ht="15" customHeight="1" x14ac:dyDescent="0.3">
      <c r="A1047" s="49"/>
      <c r="B1047" s="50">
        <v>44728</v>
      </c>
      <c r="C1047" s="75">
        <v>137.13</v>
      </c>
      <c r="D1047" s="23">
        <v>-5.05</v>
      </c>
      <c r="E1047" s="23">
        <v>1.1200000000000001</v>
      </c>
      <c r="F1047" s="23">
        <v>-7.55</v>
      </c>
      <c r="G1047" s="23">
        <v>15.11</v>
      </c>
      <c r="H1047" s="23">
        <v>-2.4</v>
      </c>
      <c r="I1047" s="23">
        <v>10.33</v>
      </c>
      <c r="J1047" s="23">
        <v>0.32</v>
      </c>
      <c r="K1047" s="23">
        <v>2.25</v>
      </c>
      <c r="L1047" s="23">
        <v>-0.64</v>
      </c>
      <c r="M1047" s="23">
        <v>2.3199999999999998</v>
      </c>
      <c r="N1047" s="24">
        <v>0.56999999999999995</v>
      </c>
      <c r="O1047" s="23">
        <v>3.35</v>
      </c>
      <c r="P1047" s="23">
        <v>1.62</v>
      </c>
      <c r="Q1047" s="23">
        <v>30.41</v>
      </c>
      <c r="R1047" s="24">
        <v>8.1300000000000008</v>
      </c>
      <c r="S1047" s="24">
        <v>33.18</v>
      </c>
      <c r="T1047" s="23">
        <v>1.43</v>
      </c>
      <c r="U1047" s="23">
        <v>-0.87</v>
      </c>
    </row>
    <row r="1048" spans="1:21" ht="15" customHeight="1" x14ac:dyDescent="0.3">
      <c r="A1048" s="49"/>
      <c r="B1048" s="50">
        <v>44740</v>
      </c>
      <c r="C1048" s="75">
        <v>133.96</v>
      </c>
      <c r="D1048" s="23">
        <v>-4.82</v>
      </c>
      <c r="E1048" s="23">
        <v>0.99</v>
      </c>
      <c r="F1048" s="23">
        <v>-7.44</v>
      </c>
      <c r="G1048" s="23">
        <v>14.76</v>
      </c>
      <c r="H1048" s="23">
        <v>-2.48</v>
      </c>
      <c r="I1048" s="23">
        <v>10.24</v>
      </c>
      <c r="J1048" s="23">
        <v>0.28000000000000003</v>
      </c>
      <c r="K1048" s="23">
        <v>2.0499999999999998</v>
      </c>
      <c r="L1048" s="23">
        <v>-0.65</v>
      </c>
      <c r="M1048" s="23">
        <v>2.0299999999999998</v>
      </c>
      <c r="N1048" s="24">
        <v>0.5</v>
      </c>
      <c r="O1048" s="23">
        <v>3.19</v>
      </c>
      <c r="P1048" s="23">
        <v>1.5</v>
      </c>
      <c r="Q1048" s="23">
        <v>29.89</v>
      </c>
      <c r="R1048" s="24">
        <v>8.2100000000000009</v>
      </c>
      <c r="S1048" s="24">
        <v>32.36</v>
      </c>
      <c r="T1048" s="23">
        <v>1.45</v>
      </c>
      <c r="U1048" s="23">
        <v>-1.06</v>
      </c>
    </row>
    <row r="1049" spans="1:21" ht="15" customHeight="1" x14ac:dyDescent="0.3">
      <c r="A1049" s="49"/>
      <c r="B1049" s="50">
        <v>44749</v>
      </c>
      <c r="C1049" s="75">
        <v>136.6</v>
      </c>
      <c r="D1049" s="23">
        <v>-4.8600000000000003</v>
      </c>
      <c r="E1049" s="23">
        <v>1.02</v>
      </c>
      <c r="F1049" s="23">
        <v>-7.63</v>
      </c>
      <c r="G1049" s="23">
        <v>14.66</v>
      </c>
      <c r="H1049" s="23">
        <v>-2.4300000000000002</v>
      </c>
      <c r="I1049" s="23">
        <v>10.39</v>
      </c>
      <c r="J1049" s="23">
        <v>0.35</v>
      </c>
      <c r="K1049" s="23">
        <v>2.1</v>
      </c>
      <c r="L1049" s="23">
        <v>-0.64</v>
      </c>
      <c r="M1049" s="23">
        <v>2.1800000000000002</v>
      </c>
      <c r="N1049" s="24">
        <v>0.05</v>
      </c>
      <c r="O1049" s="23">
        <v>2.94</v>
      </c>
      <c r="P1049" s="23">
        <v>1.61</v>
      </c>
      <c r="Q1049" s="23">
        <v>30.17</v>
      </c>
      <c r="R1049" s="24">
        <v>8.0299999999999994</v>
      </c>
      <c r="S1049" s="24">
        <v>32.79</v>
      </c>
      <c r="T1049" s="23">
        <v>1.5</v>
      </c>
      <c r="U1049" s="23">
        <v>-0.83</v>
      </c>
    </row>
    <row r="1050" spans="1:21" ht="15" customHeight="1" x14ac:dyDescent="0.3">
      <c r="A1050" s="49"/>
      <c r="B1050" s="50">
        <v>44754</v>
      </c>
      <c r="C1050" s="75">
        <v>142.91999999999999</v>
      </c>
      <c r="D1050" s="23">
        <v>-5.27</v>
      </c>
      <c r="E1050" s="23">
        <v>1.51</v>
      </c>
      <c r="F1050" s="23">
        <v>-7.72</v>
      </c>
      <c r="G1050" s="23">
        <v>15.82</v>
      </c>
      <c r="H1050" s="23">
        <v>-2.36</v>
      </c>
      <c r="I1050" s="23">
        <v>11.03</v>
      </c>
      <c r="J1050" s="23">
        <v>0.36</v>
      </c>
      <c r="K1050" s="23">
        <v>2.75</v>
      </c>
      <c r="L1050" s="23">
        <v>-0.33</v>
      </c>
      <c r="M1050" s="23">
        <v>2.71</v>
      </c>
      <c r="N1050" s="24">
        <v>1.1499999999999999</v>
      </c>
      <c r="O1050" s="23">
        <v>3.45</v>
      </c>
      <c r="P1050" s="23">
        <v>1.67</v>
      </c>
      <c r="Q1050" s="23">
        <v>30.8</v>
      </c>
      <c r="R1050" s="24">
        <v>8.4</v>
      </c>
      <c r="S1050" s="24">
        <v>34.299999999999997</v>
      </c>
      <c r="T1050" s="23">
        <v>0.86</v>
      </c>
      <c r="U1050" s="23">
        <v>-0.3</v>
      </c>
    </row>
    <row r="1051" spans="1:21" ht="15" customHeight="1" x14ac:dyDescent="0.3">
      <c r="A1051" s="49"/>
      <c r="B1051" s="50">
        <v>44755</v>
      </c>
      <c r="C1051" s="75">
        <v>147.59</v>
      </c>
      <c r="D1051" s="23">
        <v>-5.45</v>
      </c>
      <c r="E1051" s="23">
        <v>1.9</v>
      </c>
      <c r="F1051" s="23">
        <v>-7.83</v>
      </c>
      <c r="G1051" s="23">
        <v>16.25</v>
      </c>
      <c r="H1051" s="23">
        <v>-2.29</v>
      </c>
      <c r="I1051" s="23">
        <v>11.43</v>
      </c>
      <c r="J1051" s="23">
        <v>0.26</v>
      </c>
      <c r="K1051" s="23">
        <v>2.98</v>
      </c>
      <c r="L1051" s="23">
        <v>-0.09</v>
      </c>
      <c r="M1051" s="23">
        <v>2.79</v>
      </c>
      <c r="N1051" s="24">
        <v>1.42</v>
      </c>
      <c r="O1051" s="23">
        <v>4.24</v>
      </c>
      <c r="P1051" s="23">
        <v>1.78</v>
      </c>
      <c r="Q1051" s="23">
        <v>31.86</v>
      </c>
      <c r="R1051" s="24">
        <v>8.41</v>
      </c>
      <c r="S1051" s="24">
        <v>35.86</v>
      </c>
      <c r="T1051" s="23">
        <v>1.77</v>
      </c>
      <c r="U1051" s="23">
        <v>7.0000000000000007E-2</v>
      </c>
    </row>
    <row r="1052" spans="1:21" x14ac:dyDescent="0.3">
      <c r="A1052" s="49"/>
      <c r="B1052" s="50">
        <v>44758</v>
      </c>
      <c r="C1052" s="75">
        <v>148.80000000000001</v>
      </c>
      <c r="D1052" s="23">
        <v>-5.78</v>
      </c>
      <c r="E1052" s="23">
        <v>2.39</v>
      </c>
      <c r="F1052" s="23">
        <v>-8</v>
      </c>
      <c r="G1052" s="23">
        <v>16.57</v>
      </c>
      <c r="H1052" s="23">
        <v>-2.29</v>
      </c>
      <c r="I1052" s="23">
        <v>11.63</v>
      </c>
      <c r="J1052" s="23">
        <v>0.24</v>
      </c>
      <c r="K1052" s="23">
        <v>3.2</v>
      </c>
      <c r="L1052" s="23">
        <v>-0.35</v>
      </c>
      <c r="M1052" s="23">
        <v>3.27</v>
      </c>
      <c r="N1052" s="24">
        <v>1.37</v>
      </c>
      <c r="O1052" s="23">
        <v>5.35</v>
      </c>
      <c r="P1052" s="23">
        <v>1.86</v>
      </c>
      <c r="Q1052" s="23">
        <v>32.14</v>
      </c>
      <c r="R1052" s="24">
        <v>8.44</v>
      </c>
      <c r="S1052" s="24">
        <v>36.69</v>
      </c>
      <c r="T1052" s="23">
        <v>2.69</v>
      </c>
      <c r="U1052" s="23">
        <v>1.49</v>
      </c>
    </row>
    <row r="1053" spans="1:21" x14ac:dyDescent="0.3">
      <c r="A1053" s="49"/>
      <c r="B1053" s="50">
        <v>44764</v>
      </c>
      <c r="C1053" s="75">
        <v>148.52000000000001</v>
      </c>
      <c r="D1053" s="23">
        <v>-6.07</v>
      </c>
      <c r="E1053" s="23">
        <v>2.41</v>
      </c>
      <c r="F1053" s="23">
        <v>-8.0500000000000007</v>
      </c>
      <c r="G1053" s="23">
        <v>16.61</v>
      </c>
      <c r="H1053" s="23">
        <v>-2.39</v>
      </c>
      <c r="I1053" s="23">
        <v>11.61</v>
      </c>
      <c r="J1053" s="23">
        <v>0.19</v>
      </c>
      <c r="K1053" s="23">
        <v>3.18</v>
      </c>
      <c r="L1053" s="23">
        <v>-0.23</v>
      </c>
      <c r="M1053" s="23">
        <v>3.2</v>
      </c>
      <c r="N1053" s="24">
        <v>1.28</v>
      </c>
      <c r="O1053" s="23">
        <v>4.8600000000000003</v>
      </c>
      <c r="P1053" s="23">
        <v>1.85</v>
      </c>
      <c r="Q1053" s="23">
        <v>32.21</v>
      </c>
      <c r="R1053" s="24">
        <v>8.5399999999999991</v>
      </c>
      <c r="S1053" s="24">
        <v>36.76</v>
      </c>
      <c r="T1053" s="23">
        <v>2.11</v>
      </c>
      <c r="U1053" s="23">
        <v>0.47</v>
      </c>
    </row>
    <row r="1054" spans="1:21" x14ac:dyDescent="0.3">
      <c r="A1054" s="49"/>
      <c r="B1054" s="50">
        <v>44770</v>
      </c>
      <c r="C1054" s="75">
        <v>147.34</v>
      </c>
      <c r="D1054" s="23">
        <v>-5.95</v>
      </c>
      <c r="E1054" s="23">
        <v>2.12</v>
      </c>
      <c r="F1054" s="23">
        <v>-8</v>
      </c>
      <c r="G1054" s="23">
        <v>16.48</v>
      </c>
      <c r="H1054" s="23">
        <v>-2.29</v>
      </c>
      <c r="I1054" s="23">
        <v>11.57</v>
      </c>
      <c r="J1054" s="23">
        <v>0.22</v>
      </c>
      <c r="K1054" s="23">
        <v>3.14</v>
      </c>
      <c r="L1054" s="23">
        <v>-0.69</v>
      </c>
      <c r="M1054" s="23">
        <v>3.43</v>
      </c>
      <c r="N1054" s="24">
        <v>0.71</v>
      </c>
      <c r="O1054" s="23">
        <v>4.54</v>
      </c>
      <c r="P1054" s="23">
        <v>1.84</v>
      </c>
      <c r="Q1054" s="23">
        <v>32.28</v>
      </c>
      <c r="R1054" s="24">
        <v>8.56</v>
      </c>
      <c r="S1054" s="24">
        <v>36.44</v>
      </c>
      <c r="T1054" s="23">
        <v>2.13</v>
      </c>
      <c r="U1054" s="23">
        <v>0.19</v>
      </c>
    </row>
    <row r="1055" spans="1:21" x14ac:dyDescent="0.3">
      <c r="A1055" s="49"/>
      <c r="B1055" s="50">
        <v>44777</v>
      </c>
      <c r="C1055" s="75">
        <v>146.32</v>
      </c>
      <c r="D1055" s="23">
        <v>-5.84</v>
      </c>
      <c r="E1055" s="23">
        <v>1.95</v>
      </c>
      <c r="F1055" s="23">
        <v>-7.91</v>
      </c>
      <c r="G1055" s="23">
        <v>16.34</v>
      </c>
      <c r="H1055" s="23">
        <v>-2.4</v>
      </c>
      <c r="I1055" s="23">
        <v>11.54</v>
      </c>
      <c r="J1055" s="23">
        <v>0.25</v>
      </c>
      <c r="K1055" s="23">
        <v>3.04</v>
      </c>
      <c r="L1055" s="23">
        <v>-0.24</v>
      </c>
      <c r="M1055" s="23">
        <v>3.03</v>
      </c>
      <c r="N1055" s="24">
        <v>1.26</v>
      </c>
      <c r="O1055" s="23">
        <v>4.6500000000000004</v>
      </c>
      <c r="P1055" s="23">
        <v>1.78</v>
      </c>
      <c r="Q1055" s="23">
        <v>32.25</v>
      </c>
      <c r="R1055" s="24">
        <v>8.4499999999999993</v>
      </c>
      <c r="S1055" s="24">
        <v>36.21</v>
      </c>
      <c r="T1055" s="23">
        <v>1.99</v>
      </c>
      <c r="U1055" s="23">
        <v>0.06</v>
      </c>
    </row>
    <row r="1056" spans="1:21" x14ac:dyDescent="0.3">
      <c r="A1056" s="49"/>
      <c r="B1056" s="50">
        <v>44784</v>
      </c>
      <c r="C1056" s="75">
        <v>146.38</v>
      </c>
      <c r="D1056" s="23">
        <v>-6.01</v>
      </c>
      <c r="E1056" s="23">
        <v>2.1800000000000002</v>
      </c>
      <c r="F1056" s="23">
        <v>-7.89</v>
      </c>
      <c r="G1056" s="23">
        <v>16.37</v>
      </c>
      <c r="H1056" s="23">
        <v>-2.4300000000000002</v>
      </c>
      <c r="I1056" s="23">
        <v>11.43</v>
      </c>
      <c r="J1056" s="23">
        <v>0.2</v>
      </c>
      <c r="K1056" s="23">
        <v>3.02</v>
      </c>
      <c r="L1056" s="23">
        <v>-0.05</v>
      </c>
      <c r="M1056" s="23">
        <v>2.77</v>
      </c>
      <c r="N1056" s="24">
        <v>1.31</v>
      </c>
      <c r="O1056" s="23">
        <v>3.76</v>
      </c>
      <c r="P1056" s="23">
        <v>1.45</v>
      </c>
      <c r="Q1056" s="23">
        <v>32.090000000000003</v>
      </c>
      <c r="R1056" s="24">
        <v>8.49</v>
      </c>
      <c r="S1056" s="24">
        <v>36.21</v>
      </c>
      <c r="T1056" s="23">
        <v>2.0699999999999998</v>
      </c>
      <c r="U1056" s="23">
        <v>0.16</v>
      </c>
    </row>
    <row r="1057" spans="1:21" x14ac:dyDescent="0.3">
      <c r="A1057" s="49"/>
      <c r="B1057" s="50">
        <v>44790</v>
      </c>
      <c r="C1057" s="75">
        <v>146.68</v>
      </c>
      <c r="D1057" s="23">
        <v>-5.99</v>
      </c>
      <c r="E1057" s="23">
        <v>2.08</v>
      </c>
      <c r="F1057" s="23">
        <v>-7.91</v>
      </c>
      <c r="G1057" s="23">
        <v>16.34</v>
      </c>
      <c r="H1057" s="23">
        <v>-2.61</v>
      </c>
      <c r="I1057" s="23">
        <v>11.37</v>
      </c>
      <c r="J1057" s="23">
        <v>0.24</v>
      </c>
      <c r="K1057" s="23">
        <v>3.07</v>
      </c>
      <c r="L1057" s="23">
        <v>-0.33</v>
      </c>
      <c r="M1057" s="23">
        <v>3.06</v>
      </c>
      <c r="N1057" s="24">
        <v>1.28</v>
      </c>
      <c r="O1057" s="23">
        <v>4.45</v>
      </c>
      <c r="P1057" s="23">
        <v>1.86</v>
      </c>
      <c r="Q1057" s="23">
        <v>31.89</v>
      </c>
      <c r="R1057" s="24">
        <v>8.41</v>
      </c>
      <c r="S1057" s="24">
        <v>36.22</v>
      </c>
      <c r="T1057" s="23">
        <v>2.12</v>
      </c>
      <c r="U1057" s="23">
        <v>0.19</v>
      </c>
    </row>
    <row r="1058" spans="1:21" x14ac:dyDescent="0.3">
      <c r="A1058" s="49"/>
      <c r="B1058" s="50">
        <v>44800</v>
      </c>
      <c r="C1058" s="75">
        <v>148.29</v>
      </c>
      <c r="D1058" s="23">
        <v>-6.04</v>
      </c>
      <c r="E1058" s="23">
        <v>2.4300000000000002</v>
      </c>
      <c r="F1058" s="23">
        <v>-8.0500000000000007</v>
      </c>
      <c r="G1058" s="23">
        <v>16.57</v>
      </c>
      <c r="H1058" s="23">
        <v>-2.42</v>
      </c>
      <c r="I1058" s="23">
        <v>11.59</v>
      </c>
      <c r="J1058" s="23">
        <v>0.2</v>
      </c>
      <c r="K1058" s="23">
        <v>3.22</v>
      </c>
      <c r="L1058" s="23">
        <v>-0.63</v>
      </c>
      <c r="M1058" s="23">
        <v>3.5</v>
      </c>
      <c r="N1058" s="24">
        <v>0.84</v>
      </c>
      <c r="O1058" s="23">
        <v>4.7699999999999996</v>
      </c>
      <c r="P1058" s="23">
        <v>1.64</v>
      </c>
      <c r="Q1058" s="23">
        <v>31.76</v>
      </c>
      <c r="R1058" s="24">
        <v>8.41</v>
      </c>
      <c r="S1058" s="24">
        <v>36.549999999999997</v>
      </c>
      <c r="T1058" s="23">
        <v>2.4</v>
      </c>
      <c r="U1058" s="23">
        <v>0.69</v>
      </c>
    </row>
    <row r="1059" spans="1:21" x14ac:dyDescent="0.3">
      <c r="A1059" s="49"/>
      <c r="B1059" s="50">
        <v>44806</v>
      </c>
      <c r="C1059" s="75">
        <v>147.03</v>
      </c>
      <c r="D1059" s="23">
        <v>-5.97</v>
      </c>
      <c r="E1059" s="23">
        <v>2.15</v>
      </c>
      <c r="F1059" s="23">
        <v>-7.94</v>
      </c>
      <c r="G1059" s="23">
        <v>16.579999999999998</v>
      </c>
      <c r="H1059" s="23">
        <v>-2.27</v>
      </c>
      <c r="I1059" s="23">
        <v>11.58</v>
      </c>
      <c r="J1059" s="23">
        <v>0.21</v>
      </c>
      <c r="K1059" s="23">
        <v>3.12</v>
      </c>
      <c r="L1059" s="23">
        <v>-0.56999999999999995</v>
      </c>
      <c r="M1059" s="23">
        <v>3.43</v>
      </c>
      <c r="N1059" s="24">
        <v>0.9</v>
      </c>
      <c r="O1059" s="23">
        <v>4.76</v>
      </c>
      <c r="P1059" s="23">
        <v>1.69</v>
      </c>
      <c r="Q1059" s="23">
        <v>31.81</v>
      </c>
      <c r="R1059" s="24">
        <v>8.49</v>
      </c>
      <c r="S1059" s="24">
        <v>36.56</v>
      </c>
      <c r="T1059" s="23">
        <v>2.19</v>
      </c>
      <c r="U1059" s="23">
        <v>0.26</v>
      </c>
    </row>
    <row r="1060" spans="1:21" x14ac:dyDescent="0.3">
      <c r="A1060" s="49"/>
      <c r="B1060" s="50">
        <v>44812</v>
      </c>
      <c r="C1060" s="75">
        <v>147.77000000000001</v>
      </c>
      <c r="D1060" s="23">
        <v>-5.99</v>
      </c>
      <c r="E1060" s="23">
        <v>2.1800000000000002</v>
      </c>
      <c r="F1060" s="23">
        <v>-7.93</v>
      </c>
      <c r="G1060" s="23">
        <v>16.48</v>
      </c>
      <c r="H1060" s="23">
        <v>-2.39</v>
      </c>
      <c r="I1060" s="23">
        <v>11.62</v>
      </c>
      <c r="J1060" s="23">
        <v>0.21</v>
      </c>
      <c r="K1060" s="23">
        <v>3.15</v>
      </c>
      <c r="L1060" s="23">
        <v>-0.27</v>
      </c>
      <c r="M1060" s="23">
        <v>3.29</v>
      </c>
      <c r="N1060" s="24">
        <v>1.34</v>
      </c>
      <c r="O1060" s="23">
        <v>5.2</v>
      </c>
      <c r="P1060" s="23">
        <v>1.67</v>
      </c>
      <c r="Q1060" s="23">
        <v>32.22</v>
      </c>
      <c r="R1060" s="24">
        <v>8.7100000000000009</v>
      </c>
      <c r="S1060" s="24">
        <v>36.549999999999997</v>
      </c>
      <c r="T1060" s="23">
        <v>2.15</v>
      </c>
      <c r="U1060" s="23">
        <v>0.27</v>
      </c>
    </row>
    <row r="1061" spans="1:21" x14ac:dyDescent="0.3">
      <c r="A1061" s="49"/>
      <c r="B1061" s="50">
        <v>44819</v>
      </c>
      <c r="C1061" s="75">
        <v>148.13</v>
      </c>
      <c r="D1061" s="23">
        <v>-6</v>
      </c>
      <c r="E1061" s="23">
        <v>2.2799999999999998</v>
      </c>
      <c r="F1061" s="23">
        <v>-7.97</v>
      </c>
      <c r="G1061" s="23">
        <v>16.489999999999998</v>
      </c>
      <c r="H1061" s="23">
        <v>-2.39</v>
      </c>
      <c r="I1061" s="23">
        <v>11.62</v>
      </c>
      <c r="J1061" s="23">
        <v>0.19</v>
      </c>
      <c r="K1061" s="23">
        <v>3.21</v>
      </c>
      <c r="L1061" s="23">
        <v>-0.48</v>
      </c>
      <c r="M1061" s="23">
        <v>3.42</v>
      </c>
      <c r="N1061" s="24">
        <v>1.47</v>
      </c>
      <c r="O1061" s="23">
        <v>5.0599999999999996</v>
      </c>
      <c r="P1061" s="23">
        <v>1.7</v>
      </c>
      <c r="Q1061" s="23">
        <v>32.17</v>
      </c>
      <c r="R1061" s="24">
        <v>8.5</v>
      </c>
      <c r="S1061" s="24">
        <v>36.81</v>
      </c>
      <c r="T1061" s="23">
        <v>2.1800000000000002</v>
      </c>
      <c r="U1061" s="23">
        <v>0.36</v>
      </c>
    </row>
    <row r="1062" spans="1:21" x14ac:dyDescent="0.3">
      <c r="A1062" s="49"/>
      <c r="B1062" s="50">
        <v>44826</v>
      </c>
      <c r="C1062" s="75">
        <v>147.88</v>
      </c>
      <c r="D1062" s="23">
        <v>-5.97</v>
      </c>
      <c r="E1062" s="23">
        <v>2.13</v>
      </c>
      <c r="F1062" s="23">
        <v>-7.93</v>
      </c>
      <c r="G1062" s="23">
        <v>16.510000000000002</v>
      </c>
      <c r="H1062" s="23">
        <v>-2.44</v>
      </c>
      <c r="I1062" s="23">
        <v>11.53</v>
      </c>
      <c r="J1062" s="23">
        <v>0.19</v>
      </c>
      <c r="K1062" s="23">
        <v>3.2</v>
      </c>
      <c r="L1062" s="23">
        <v>-0.47</v>
      </c>
      <c r="M1062" s="23">
        <v>3.39</v>
      </c>
      <c r="N1062" s="24">
        <v>1.3</v>
      </c>
      <c r="O1062" s="23">
        <v>4.93</v>
      </c>
      <c r="P1062" s="23">
        <v>1.71</v>
      </c>
      <c r="Q1062" s="23">
        <v>32.229999999999997</v>
      </c>
      <c r="R1062" s="24">
        <v>8.4700000000000006</v>
      </c>
      <c r="S1062" s="24">
        <v>36.74</v>
      </c>
      <c r="T1062" s="23">
        <v>2.17</v>
      </c>
      <c r="U1062" s="23">
        <v>0.37</v>
      </c>
    </row>
    <row r="1063" spans="1:21" x14ac:dyDescent="0.3">
      <c r="A1063" s="49"/>
      <c r="B1063" s="50">
        <v>44832</v>
      </c>
      <c r="C1063" s="75">
        <v>148.34</v>
      </c>
      <c r="D1063" s="23">
        <v>-6.04</v>
      </c>
      <c r="E1063" s="23">
        <v>2.36</v>
      </c>
      <c r="F1063" s="23">
        <v>-8.09</v>
      </c>
      <c r="G1063" s="23">
        <v>16.62</v>
      </c>
      <c r="H1063" s="23">
        <v>-2.33</v>
      </c>
      <c r="I1063" s="23">
        <v>11.72</v>
      </c>
      <c r="J1063" s="23">
        <v>0.18</v>
      </c>
      <c r="K1063" s="23">
        <v>3.21</v>
      </c>
      <c r="L1063" s="23">
        <v>-0.33</v>
      </c>
      <c r="M1063" s="23">
        <v>3.27</v>
      </c>
      <c r="N1063" s="24">
        <v>1.38</v>
      </c>
      <c r="O1063" s="23">
        <v>4.88</v>
      </c>
      <c r="P1063" s="23">
        <v>1.56</v>
      </c>
      <c r="Q1063" s="23">
        <v>32.200000000000003</v>
      </c>
      <c r="R1063" s="24">
        <v>8.61</v>
      </c>
      <c r="S1063" s="24">
        <v>37</v>
      </c>
      <c r="T1063" s="23">
        <v>2.2200000000000002</v>
      </c>
      <c r="U1063" s="23">
        <v>0.48</v>
      </c>
    </row>
    <row r="1064" spans="1:21" x14ac:dyDescent="0.3">
      <c r="A1064" s="49"/>
      <c r="B1064" s="50">
        <v>44839</v>
      </c>
      <c r="C1064" s="75">
        <v>148.41</v>
      </c>
      <c r="D1064" s="23">
        <v>-6.24</v>
      </c>
      <c r="E1064" s="23">
        <v>2.38</v>
      </c>
      <c r="F1064" s="23">
        <v>-8.02</v>
      </c>
      <c r="G1064" s="23">
        <v>16.62</v>
      </c>
      <c r="H1064" s="23">
        <v>-2.38</v>
      </c>
      <c r="I1064" s="23">
        <v>11.83</v>
      </c>
      <c r="J1064" s="23">
        <v>0.15</v>
      </c>
      <c r="K1064" s="23">
        <v>3.28</v>
      </c>
      <c r="L1064" s="23">
        <v>-0.59</v>
      </c>
      <c r="M1064" s="23">
        <v>3.49</v>
      </c>
      <c r="N1064" s="24">
        <v>1.22</v>
      </c>
      <c r="O1064" s="23">
        <v>4.75</v>
      </c>
      <c r="P1064" s="23">
        <v>1.98</v>
      </c>
      <c r="Q1064" s="23">
        <v>32.11</v>
      </c>
      <c r="R1064" s="24">
        <v>8.5299999999999994</v>
      </c>
      <c r="S1064" s="24">
        <v>36.869999999999997</v>
      </c>
      <c r="T1064" s="23">
        <v>2.41</v>
      </c>
      <c r="U1064" s="23">
        <v>0.51</v>
      </c>
    </row>
    <row r="1065" spans="1:21" x14ac:dyDescent="0.3">
      <c r="A1065" s="49"/>
      <c r="B1065" s="50">
        <v>44846</v>
      </c>
      <c r="C1065" s="75">
        <v>148.57</v>
      </c>
      <c r="D1065" s="23">
        <v>-6.35</v>
      </c>
      <c r="E1065" s="23">
        <v>2.46</v>
      </c>
      <c r="F1065" s="23">
        <v>-8.0399999999999991</v>
      </c>
      <c r="G1065" s="23">
        <v>16.53</v>
      </c>
      <c r="H1065" s="23">
        <v>-2.39</v>
      </c>
      <c r="I1065" s="23">
        <v>11.97</v>
      </c>
      <c r="J1065" s="23">
        <v>0.15</v>
      </c>
      <c r="K1065" s="23">
        <v>3.27</v>
      </c>
      <c r="L1065" s="23">
        <v>-0.42</v>
      </c>
      <c r="M1065" s="23">
        <v>3.34</v>
      </c>
      <c r="N1065" s="24">
        <v>1.59</v>
      </c>
      <c r="O1065" s="23">
        <v>4.4000000000000004</v>
      </c>
      <c r="P1065" s="23">
        <v>1.9</v>
      </c>
      <c r="Q1065" s="23">
        <v>31.9</v>
      </c>
      <c r="R1065" s="24">
        <v>8.65</v>
      </c>
      <c r="S1065" s="24">
        <v>36.86</v>
      </c>
      <c r="T1065" s="23">
        <v>2.5299999999999998</v>
      </c>
      <c r="U1065" s="23">
        <v>0.36</v>
      </c>
    </row>
    <row r="1066" spans="1:21" x14ac:dyDescent="0.3">
      <c r="A1066" s="49"/>
      <c r="B1066" s="50">
        <v>44854</v>
      </c>
      <c r="C1066" s="75">
        <v>148.4</v>
      </c>
      <c r="D1066" s="23">
        <v>-6.27</v>
      </c>
      <c r="E1066" s="23">
        <v>2.4</v>
      </c>
      <c r="F1066" s="23">
        <v>-8</v>
      </c>
      <c r="G1066" s="23">
        <v>16.72</v>
      </c>
      <c r="H1066" s="23">
        <v>-2.56</v>
      </c>
      <c r="I1066" s="23">
        <v>11.88</v>
      </c>
      <c r="J1066" s="23">
        <v>0.17</v>
      </c>
      <c r="K1066" s="23">
        <v>3.3</v>
      </c>
      <c r="L1066" s="23">
        <v>-0.55000000000000004</v>
      </c>
      <c r="M1066" s="23">
        <v>3.46</v>
      </c>
      <c r="N1066" s="24">
        <v>1.3</v>
      </c>
      <c r="O1066" s="23">
        <v>4.5199999999999996</v>
      </c>
      <c r="P1066" s="23">
        <v>1.86</v>
      </c>
      <c r="Q1066" s="23">
        <v>32.39</v>
      </c>
      <c r="R1066" s="24">
        <v>8.76</v>
      </c>
      <c r="S1066" s="24">
        <v>37.07</v>
      </c>
      <c r="T1066" s="23">
        <v>2.56</v>
      </c>
      <c r="U1066" s="23">
        <v>0.36</v>
      </c>
    </row>
    <row r="1067" spans="1:21" x14ac:dyDescent="0.3">
      <c r="A1067" s="49"/>
      <c r="B1067" s="50">
        <v>44861</v>
      </c>
      <c r="C1067" s="75">
        <v>148.5</v>
      </c>
      <c r="D1067" s="23">
        <v>-5.99</v>
      </c>
      <c r="E1067" s="23">
        <v>2.1800000000000002</v>
      </c>
      <c r="F1067" s="23">
        <v>-8.06</v>
      </c>
      <c r="G1067" s="23">
        <v>16.38</v>
      </c>
      <c r="H1067" s="23">
        <v>-2.38</v>
      </c>
      <c r="I1067" s="23">
        <v>12.04</v>
      </c>
      <c r="J1067" s="23">
        <v>0.13</v>
      </c>
      <c r="K1067" s="23">
        <v>3.26</v>
      </c>
      <c r="L1067" s="23">
        <v>-0.41</v>
      </c>
      <c r="M1067" s="23">
        <v>3.37</v>
      </c>
      <c r="N1067" s="24">
        <v>1.53</v>
      </c>
      <c r="O1067" s="23">
        <v>4.66</v>
      </c>
      <c r="P1067" s="23">
        <v>1.79</v>
      </c>
      <c r="Q1067" s="23">
        <v>32.549999999999997</v>
      </c>
      <c r="R1067" s="24">
        <v>8.74</v>
      </c>
      <c r="S1067" s="24">
        <v>37.06</v>
      </c>
      <c r="T1067" s="23">
        <v>2.5</v>
      </c>
      <c r="U1067" s="23">
        <v>0.39</v>
      </c>
    </row>
    <row r="1068" spans="1:21" x14ac:dyDescent="0.3">
      <c r="A1068" s="49"/>
      <c r="B1068" s="50">
        <v>44869</v>
      </c>
      <c r="C1068" s="75">
        <v>148.21</v>
      </c>
      <c r="D1068" s="23">
        <v>-6.04</v>
      </c>
      <c r="E1068" s="23">
        <v>2.0099999999999998</v>
      </c>
      <c r="F1068" s="24">
        <v>-8.11</v>
      </c>
      <c r="G1068" s="24">
        <v>16.52</v>
      </c>
      <c r="H1068" s="23">
        <v>-2.61</v>
      </c>
      <c r="I1068" s="23">
        <v>11.93</v>
      </c>
      <c r="J1068" s="23">
        <v>0.2</v>
      </c>
      <c r="K1068" s="77">
        <v>3.27</v>
      </c>
      <c r="L1068" s="78">
        <v>-0.16</v>
      </c>
      <c r="M1068" s="78">
        <v>3.07</v>
      </c>
      <c r="N1068" s="77">
        <v>1.66</v>
      </c>
      <c r="O1068" s="23">
        <v>4.29</v>
      </c>
      <c r="P1068" s="23">
        <v>1.85</v>
      </c>
      <c r="Q1068" s="23">
        <v>32.19</v>
      </c>
      <c r="R1068" s="23">
        <v>8.68</v>
      </c>
      <c r="S1068" s="23">
        <v>37.03</v>
      </c>
      <c r="T1068" s="23">
        <v>2.48</v>
      </c>
      <c r="U1068" s="23">
        <v>0.35</v>
      </c>
    </row>
    <row r="1069" spans="1:21" x14ac:dyDescent="0.3">
      <c r="A1069" s="49"/>
      <c r="B1069" s="50">
        <v>44875</v>
      </c>
      <c r="C1069" s="75">
        <v>147.66</v>
      </c>
      <c r="D1069" s="23">
        <v>-5.99</v>
      </c>
      <c r="E1069" s="23">
        <v>2.1800000000000002</v>
      </c>
      <c r="F1069" s="24">
        <v>-8.1199999999999992</v>
      </c>
      <c r="G1069" s="24">
        <v>16.350000000000001</v>
      </c>
      <c r="H1069" s="23">
        <v>-2.5299999999999998</v>
      </c>
      <c r="I1069" s="23">
        <v>11.82</v>
      </c>
      <c r="J1069" s="23">
        <v>0.16</v>
      </c>
      <c r="K1069" s="77">
        <v>3.2</v>
      </c>
      <c r="L1069" s="78">
        <v>-0.28999999999999998</v>
      </c>
      <c r="M1069" s="78">
        <v>3.16</v>
      </c>
      <c r="N1069" s="77">
        <v>1.63</v>
      </c>
      <c r="O1069" s="23">
        <v>4.41</v>
      </c>
      <c r="P1069" s="23">
        <v>1.82</v>
      </c>
      <c r="Q1069" s="23">
        <v>32.39</v>
      </c>
      <c r="R1069" s="23">
        <v>8.51</v>
      </c>
      <c r="S1069" s="23">
        <v>36.75</v>
      </c>
      <c r="T1069" s="23">
        <v>2.54</v>
      </c>
      <c r="U1069" s="23">
        <v>0.3</v>
      </c>
    </row>
    <row r="1070" spans="1:21" ht="16.149999999999999" customHeight="1" x14ac:dyDescent="0.3">
      <c r="A1070" s="49"/>
      <c r="B1070" s="50">
        <v>44881</v>
      </c>
      <c r="C1070" s="75">
        <v>145.88999999999999</v>
      </c>
      <c r="D1070" s="23">
        <v>-5.82</v>
      </c>
      <c r="E1070" s="23">
        <v>2.0299999999999998</v>
      </c>
      <c r="F1070" s="24">
        <v>-8.0399999999999991</v>
      </c>
      <c r="G1070" s="24">
        <v>16.14</v>
      </c>
      <c r="H1070" s="23">
        <v>-2.4900000000000002</v>
      </c>
      <c r="I1070" s="23">
        <v>11.69</v>
      </c>
      <c r="J1070" s="23">
        <v>0.19</v>
      </c>
      <c r="K1070" s="77">
        <v>3.13</v>
      </c>
      <c r="L1070" s="78">
        <v>-0.51</v>
      </c>
      <c r="M1070" s="78">
        <v>3.19</v>
      </c>
      <c r="N1070" s="77">
        <v>1.63</v>
      </c>
      <c r="O1070" s="23">
        <v>4.63</v>
      </c>
      <c r="P1070" s="23">
        <v>1.79</v>
      </c>
      <c r="Q1070" s="23">
        <v>32.04</v>
      </c>
      <c r="R1070" s="23">
        <v>8.48</v>
      </c>
      <c r="S1070" s="23">
        <v>36.57</v>
      </c>
      <c r="T1070" s="23">
        <v>2.37</v>
      </c>
      <c r="U1070" s="23">
        <v>0.16</v>
      </c>
    </row>
    <row r="1071" spans="1:21" x14ac:dyDescent="0.3">
      <c r="B1071" s="50">
        <v>44891</v>
      </c>
      <c r="C1071" s="75">
        <v>145.03</v>
      </c>
      <c r="D1071" s="23">
        <v>-5.96</v>
      </c>
      <c r="E1071" s="23">
        <v>2.1</v>
      </c>
      <c r="F1071" s="24">
        <v>-8.1</v>
      </c>
      <c r="G1071" s="24">
        <v>15.86</v>
      </c>
      <c r="H1071" s="23">
        <v>-2.5</v>
      </c>
      <c r="I1071" s="23">
        <v>11.54</v>
      </c>
      <c r="J1071" s="23">
        <v>0.16</v>
      </c>
      <c r="K1071" s="77">
        <v>3.02</v>
      </c>
      <c r="L1071" s="78">
        <v>-0.62</v>
      </c>
      <c r="M1071" s="78">
        <v>3.23</v>
      </c>
      <c r="N1071" s="77">
        <v>1.47</v>
      </c>
      <c r="O1071" s="23">
        <v>4.21</v>
      </c>
      <c r="P1071" s="23">
        <v>1.79</v>
      </c>
      <c r="Q1071" s="23">
        <v>31.97</v>
      </c>
      <c r="R1071" s="23">
        <v>8.7200000000000006</v>
      </c>
      <c r="S1071" s="23">
        <v>36.21</v>
      </c>
      <c r="T1071" s="23">
        <v>2.37</v>
      </c>
      <c r="U1071" s="23">
        <v>0.1</v>
      </c>
    </row>
    <row r="1072" spans="1:21" x14ac:dyDescent="0.3">
      <c r="B1072" s="50">
        <v>44902</v>
      </c>
      <c r="C1072" s="75">
        <v>142.62</v>
      </c>
      <c r="D1072" s="23">
        <v>-5.69</v>
      </c>
      <c r="E1072" s="23">
        <v>1.71</v>
      </c>
      <c r="F1072" s="23">
        <v>-8.0399999999999991</v>
      </c>
      <c r="G1072" s="23">
        <v>15.67</v>
      </c>
      <c r="H1072" s="23">
        <v>-2.42</v>
      </c>
      <c r="I1072" s="23">
        <v>11.35</v>
      </c>
      <c r="J1072" s="23">
        <v>0.19</v>
      </c>
      <c r="K1072" s="77">
        <v>2.86</v>
      </c>
      <c r="L1072" s="77">
        <v>-0.55000000000000004</v>
      </c>
      <c r="M1072" s="77">
        <v>2.93</v>
      </c>
      <c r="N1072" s="78">
        <v>1.41</v>
      </c>
      <c r="O1072" s="23">
        <v>3.86</v>
      </c>
      <c r="P1072" s="23">
        <v>1.8</v>
      </c>
      <c r="Q1072" s="23">
        <v>31.68</v>
      </c>
      <c r="R1072" s="24">
        <v>8.6</v>
      </c>
      <c r="S1072" s="24">
        <v>35.840000000000003</v>
      </c>
      <c r="T1072" s="23">
        <v>2.37</v>
      </c>
      <c r="U1072" s="23">
        <v>-0.21</v>
      </c>
    </row>
    <row r="1073" spans="2:21" x14ac:dyDescent="0.3">
      <c r="B1073" s="50">
        <v>44912</v>
      </c>
      <c r="C1073" s="75">
        <v>141.47999999999999</v>
      </c>
      <c r="D1073" s="23">
        <v>-5.47</v>
      </c>
      <c r="E1073" s="23">
        <v>1.24</v>
      </c>
      <c r="F1073" s="23">
        <v>-8.09</v>
      </c>
      <c r="G1073" s="23">
        <v>15.59</v>
      </c>
      <c r="H1073" s="23">
        <v>-2.72</v>
      </c>
      <c r="I1073" s="23">
        <v>11.17</v>
      </c>
      <c r="J1073" s="23">
        <v>0.28000000000000003</v>
      </c>
      <c r="K1073" s="77">
        <v>2.79</v>
      </c>
      <c r="L1073" s="77">
        <v>-0.37</v>
      </c>
      <c r="M1073" s="77">
        <v>2.2200000000000002</v>
      </c>
      <c r="N1073" s="78">
        <v>1.27</v>
      </c>
      <c r="O1073" s="23">
        <v>3.36</v>
      </c>
      <c r="P1073" s="23">
        <v>1.81</v>
      </c>
      <c r="Q1073" s="23">
        <v>31.22</v>
      </c>
      <c r="R1073" s="24">
        <v>8.4</v>
      </c>
      <c r="S1073" s="24">
        <v>34.799999999999997</v>
      </c>
      <c r="T1073" s="23">
        <v>2.39</v>
      </c>
      <c r="U1073" s="23">
        <v>-0.41</v>
      </c>
    </row>
    <row r="1074" spans="2:21" x14ac:dyDescent="0.3">
      <c r="B1074" s="50">
        <v>44922</v>
      </c>
      <c r="C1074" s="75">
        <v>141.83000000000001</v>
      </c>
      <c r="D1074" s="23">
        <v>-5.53</v>
      </c>
      <c r="E1074" s="23">
        <v>1.26</v>
      </c>
      <c r="F1074" s="23">
        <v>-8.09</v>
      </c>
      <c r="G1074" s="23">
        <v>15.81</v>
      </c>
      <c r="H1074" s="23">
        <v>-1.8</v>
      </c>
      <c r="I1074" s="23">
        <v>10.98</v>
      </c>
      <c r="J1074" s="23">
        <v>0.08</v>
      </c>
      <c r="K1074" s="77">
        <v>2.6</v>
      </c>
      <c r="L1074" s="77">
        <v>-0.42</v>
      </c>
      <c r="M1074" s="77">
        <v>1.73</v>
      </c>
      <c r="N1074" s="78">
        <v>0.5</v>
      </c>
      <c r="O1074" s="23">
        <v>2.74</v>
      </c>
      <c r="P1074" s="23">
        <v>1.66</v>
      </c>
      <c r="Q1074" s="23">
        <v>30.81</v>
      </c>
      <c r="R1074" s="24">
        <v>8.48</v>
      </c>
      <c r="S1074" s="24">
        <v>34.94</v>
      </c>
      <c r="T1074" s="23">
        <v>2.3199999999999998</v>
      </c>
      <c r="U1074" s="23">
        <v>-0.36</v>
      </c>
    </row>
    <row r="1075" spans="2:21" x14ac:dyDescent="0.3">
      <c r="B1075" s="50">
        <v>44932</v>
      </c>
      <c r="C1075" s="75">
        <v>141.96</v>
      </c>
      <c r="D1075" s="23">
        <v>-5.6</v>
      </c>
      <c r="E1075" s="23">
        <v>1.26</v>
      </c>
      <c r="F1075" s="23">
        <v>-8.17</v>
      </c>
      <c r="G1075" s="23">
        <v>15.81</v>
      </c>
      <c r="H1075" s="23">
        <v>-2.71</v>
      </c>
      <c r="I1075" s="23">
        <v>11.24</v>
      </c>
      <c r="J1075" s="23">
        <v>0.2</v>
      </c>
      <c r="K1075" s="77">
        <v>2.66</v>
      </c>
      <c r="L1075" s="77">
        <v>-0.49</v>
      </c>
      <c r="M1075" s="77">
        <v>1.69</v>
      </c>
      <c r="N1075" s="78">
        <v>1.34</v>
      </c>
      <c r="O1075" s="23">
        <v>3.01</v>
      </c>
      <c r="P1075" s="23">
        <v>1.7</v>
      </c>
      <c r="Q1075" s="23">
        <v>30.94</v>
      </c>
      <c r="R1075" s="24">
        <v>8.36</v>
      </c>
      <c r="S1075" s="24">
        <v>35</v>
      </c>
      <c r="T1075" s="23">
        <v>2.23</v>
      </c>
      <c r="U1075" s="23">
        <v>-0.38</v>
      </c>
    </row>
    <row r="1076" spans="2:21" x14ac:dyDescent="0.3">
      <c r="B1076" s="50">
        <v>44941</v>
      </c>
      <c r="C1076" s="75">
        <v>145.9</v>
      </c>
      <c r="D1076" s="23">
        <v>-5.87</v>
      </c>
      <c r="E1076" s="23">
        <v>1.58</v>
      </c>
      <c r="F1076" s="23">
        <v>-8.27</v>
      </c>
      <c r="G1076" s="23">
        <v>16.02</v>
      </c>
      <c r="H1076" s="23">
        <v>-2.6</v>
      </c>
      <c r="I1076" s="23">
        <v>11.51</v>
      </c>
      <c r="J1076" s="23">
        <v>0.09</v>
      </c>
      <c r="K1076" s="77">
        <v>2.98</v>
      </c>
      <c r="L1076" s="77">
        <v>-0.62</v>
      </c>
      <c r="M1076" s="77">
        <v>2.0299999999999998</v>
      </c>
      <c r="N1076" s="78">
        <v>1.47</v>
      </c>
      <c r="O1076" s="23">
        <v>3.57</v>
      </c>
      <c r="P1076" s="23">
        <v>1.64</v>
      </c>
      <c r="Q1076" s="23">
        <v>31.64</v>
      </c>
      <c r="R1076" s="24">
        <v>8.58</v>
      </c>
      <c r="S1076" s="24">
        <v>35.99</v>
      </c>
      <c r="T1076" s="23">
        <v>2.4700000000000002</v>
      </c>
      <c r="U1076" s="23">
        <v>0.08</v>
      </c>
    </row>
    <row r="1077" spans="2:21" x14ac:dyDescent="0.3">
      <c r="B1077" s="50">
        <v>44951</v>
      </c>
      <c r="C1077" s="75">
        <v>147.18</v>
      </c>
      <c r="D1077" s="23">
        <v>-5.9</v>
      </c>
      <c r="E1077" s="23">
        <v>1.79</v>
      </c>
      <c r="F1077" s="23">
        <v>-8.27</v>
      </c>
      <c r="G1077" s="23">
        <v>16.37</v>
      </c>
      <c r="H1077" s="23">
        <v>-2.2999999999999998</v>
      </c>
      <c r="I1077" s="23">
        <v>11.69</v>
      </c>
      <c r="J1077" s="23">
        <v>-0.11</v>
      </c>
      <c r="K1077" s="77">
        <v>3.19</v>
      </c>
      <c r="L1077" s="77">
        <v>-1</v>
      </c>
      <c r="M1077" s="77">
        <v>2.25</v>
      </c>
      <c r="N1077" s="78">
        <v>0.65</v>
      </c>
      <c r="O1077" s="23">
        <v>3.67</v>
      </c>
      <c r="P1077" s="23">
        <v>1.67</v>
      </c>
      <c r="Q1077" s="23">
        <v>31.52</v>
      </c>
      <c r="R1077" s="24">
        <v>8.35</v>
      </c>
      <c r="S1077" s="24">
        <v>36.31</v>
      </c>
      <c r="T1077" s="23">
        <v>2.56</v>
      </c>
      <c r="U1077" s="23">
        <v>0.22</v>
      </c>
    </row>
    <row r="1078" spans="2:21" x14ac:dyDescent="0.3">
      <c r="B1078" s="50">
        <v>44963</v>
      </c>
      <c r="C1078" s="75">
        <v>147.53</v>
      </c>
      <c r="D1078" s="23">
        <v>-5.9</v>
      </c>
      <c r="E1078" s="23">
        <v>1.86</v>
      </c>
      <c r="F1078" s="23">
        <v>-8.3699999999999992</v>
      </c>
      <c r="G1078" s="23">
        <v>16.309999999999999</v>
      </c>
      <c r="H1078" s="23">
        <v>-2.76</v>
      </c>
      <c r="I1078" s="23">
        <v>11.88</v>
      </c>
      <c r="J1078" s="23">
        <v>0.1</v>
      </c>
      <c r="K1078" s="77">
        <v>3.18</v>
      </c>
      <c r="L1078" s="77">
        <v>-0.54</v>
      </c>
      <c r="M1078" s="77">
        <v>2.19</v>
      </c>
      <c r="N1078" s="78">
        <v>1.45</v>
      </c>
      <c r="O1078" s="23">
        <v>4.29</v>
      </c>
      <c r="P1078" s="23">
        <v>1.66</v>
      </c>
      <c r="Q1078" s="23">
        <v>32.21</v>
      </c>
      <c r="R1078" s="24">
        <v>8.5</v>
      </c>
      <c r="S1078" s="24">
        <v>36.9</v>
      </c>
      <c r="T1078" s="23">
        <v>2.59</v>
      </c>
      <c r="U1078" s="23">
        <v>0.25</v>
      </c>
    </row>
    <row r="1079" spans="2:21" x14ac:dyDescent="0.3">
      <c r="B1079" s="50">
        <v>44973</v>
      </c>
      <c r="C1079" s="75">
        <v>147.61000000000001</v>
      </c>
      <c r="D1079" s="23">
        <v>-5.97</v>
      </c>
      <c r="E1079" s="23">
        <v>1.89</v>
      </c>
      <c r="F1079" s="23">
        <v>-8.2799999999999994</v>
      </c>
      <c r="G1079" s="23">
        <v>16.37</v>
      </c>
      <c r="H1079" s="23">
        <v>-2.78</v>
      </c>
      <c r="I1079" s="23">
        <v>11.89</v>
      </c>
      <c r="J1079" s="23">
        <v>-0.01</v>
      </c>
      <c r="K1079" s="77">
        <v>3.24</v>
      </c>
      <c r="L1079" s="77">
        <v>-0.97</v>
      </c>
      <c r="M1079" s="77">
        <v>2.44</v>
      </c>
      <c r="N1079" s="78">
        <v>1.64</v>
      </c>
      <c r="O1079" s="23">
        <v>4.78</v>
      </c>
      <c r="P1079" s="23">
        <v>1.66</v>
      </c>
      <c r="Q1079" s="23">
        <v>32.17</v>
      </c>
      <c r="R1079" s="24">
        <v>8.42</v>
      </c>
      <c r="S1079" s="24">
        <v>36.92</v>
      </c>
      <c r="T1079" s="23">
        <v>2.2999999999999998</v>
      </c>
      <c r="U1079" s="23">
        <v>0.18</v>
      </c>
    </row>
    <row r="1080" spans="2:21" x14ac:dyDescent="0.3">
      <c r="B1080" s="50">
        <v>44982</v>
      </c>
      <c r="C1080" s="75">
        <v>147.32</v>
      </c>
      <c r="D1080" s="23">
        <v>-5.9</v>
      </c>
      <c r="E1080" s="23">
        <v>1.85</v>
      </c>
      <c r="F1080" s="23">
        <v>-8.35</v>
      </c>
      <c r="G1080" s="23">
        <v>16.239999999999998</v>
      </c>
      <c r="H1080" s="23">
        <v>-2.64</v>
      </c>
      <c r="I1080" s="23">
        <v>11.61</v>
      </c>
      <c r="J1080" s="23">
        <v>-0.14000000000000001</v>
      </c>
      <c r="K1080" s="77">
        <v>3.25</v>
      </c>
      <c r="L1080" s="77">
        <v>-0.89</v>
      </c>
      <c r="M1080" s="77">
        <v>2.15</v>
      </c>
      <c r="N1080" s="78">
        <v>1.69</v>
      </c>
      <c r="O1080" s="23">
        <v>3.89</v>
      </c>
      <c r="P1080" s="23">
        <v>1.56</v>
      </c>
      <c r="Q1080" s="23">
        <v>31.86</v>
      </c>
      <c r="R1080" s="24">
        <v>8.3699999999999992</v>
      </c>
      <c r="S1080" s="24">
        <v>36.86</v>
      </c>
      <c r="T1080" s="23">
        <v>2.36</v>
      </c>
      <c r="U1080" s="23">
        <v>0.3</v>
      </c>
    </row>
    <row r="1081" spans="2:21" x14ac:dyDescent="0.3">
      <c r="B1081" s="50">
        <v>44991</v>
      </c>
      <c r="C1081" s="75">
        <v>147.30000000000001</v>
      </c>
      <c r="D1081" s="23">
        <v>-5.9</v>
      </c>
      <c r="E1081" s="23">
        <v>1.74</v>
      </c>
      <c r="F1081" s="24">
        <v>-8.75</v>
      </c>
      <c r="G1081" s="24">
        <v>16.09</v>
      </c>
      <c r="H1081" s="23">
        <v>-2.0699999999999998</v>
      </c>
      <c r="I1081" s="23">
        <v>11.52</v>
      </c>
      <c r="J1081" s="23">
        <v>-0.1</v>
      </c>
      <c r="K1081" s="77">
        <v>3.18</v>
      </c>
      <c r="L1081" s="78">
        <v>-1.22</v>
      </c>
      <c r="M1081" s="78">
        <v>2.2200000000000002</v>
      </c>
      <c r="N1081" s="77">
        <v>0.66</v>
      </c>
      <c r="O1081" s="23">
        <v>3.59</v>
      </c>
      <c r="P1081" s="23">
        <v>1.68</v>
      </c>
      <c r="Q1081" s="23">
        <v>32.11</v>
      </c>
      <c r="R1081" s="23">
        <v>8.49</v>
      </c>
      <c r="S1081" s="23">
        <v>36.840000000000003</v>
      </c>
      <c r="T1081" s="23">
        <v>2.23</v>
      </c>
      <c r="U1081" s="23">
        <v>0.15</v>
      </c>
    </row>
    <row r="1082" spans="2:21" x14ac:dyDescent="0.3">
      <c r="B1082" s="50">
        <v>45001</v>
      </c>
      <c r="C1082" s="75">
        <v>147.13</v>
      </c>
      <c r="D1082" s="23">
        <v>-5.73</v>
      </c>
      <c r="E1082" s="23">
        <v>1.72</v>
      </c>
      <c r="F1082" s="24">
        <v>-8.5399999999999991</v>
      </c>
      <c r="G1082" s="24">
        <v>16.09</v>
      </c>
      <c r="H1082" s="23">
        <v>-1.89</v>
      </c>
      <c r="I1082" s="23">
        <v>11.56</v>
      </c>
      <c r="J1082" s="23">
        <v>0.01</v>
      </c>
      <c r="K1082" s="77">
        <v>3.19</v>
      </c>
      <c r="L1082" s="78">
        <v>-0.63</v>
      </c>
      <c r="M1082" s="78">
        <v>2.06</v>
      </c>
      <c r="N1082" s="77">
        <v>1.61</v>
      </c>
      <c r="O1082" s="23">
        <v>3.91</v>
      </c>
      <c r="P1082" s="23">
        <v>1.58</v>
      </c>
      <c r="Q1082" s="23">
        <v>32.049999999999997</v>
      </c>
      <c r="R1082" s="23">
        <v>8.26</v>
      </c>
      <c r="S1082" s="23">
        <v>36.61</v>
      </c>
      <c r="T1082" s="23">
        <v>2.21</v>
      </c>
      <c r="U1082" s="23">
        <v>7.0000000000000007E-2</v>
      </c>
    </row>
    <row r="1083" spans="2:21" x14ac:dyDescent="0.3">
      <c r="B1083" s="50">
        <v>45013</v>
      </c>
      <c r="C1083" s="75">
        <v>145.91</v>
      </c>
      <c r="D1083" s="23">
        <v>-5.69</v>
      </c>
      <c r="E1083" s="23">
        <v>1.56</v>
      </c>
      <c r="F1083" s="24">
        <v>-8.1999999999999993</v>
      </c>
      <c r="G1083" s="24">
        <v>16.010000000000002</v>
      </c>
      <c r="H1083" s="23">
        <v>-2.52</v>
      </c>
      <c r="I1083" s="23">
        <v>11.24</v>
      </c>
      <c r="J1083" s="23">
        <v>-0.05</v>
      </c>
      <c r="K1083" s="77">
        <v>3.23</v>
      </c>
      <c r="L1083" s="78">
        <v>-1.01</v>
      </c>
      <c r="M1083" s="78">
        <v>2.17</v>
      </c>
      <c r="N1083" s="77">
        <v>1.57</v>
      </c>
      <c r="O1083" s="23">
        <v>4.3600000000000003</v>
      </c>
      <c r="P1083" s="23">
        <v>1.53</v>
      </c>
      <c r="Q1083" s="23">
        <v>32.08</v>
      </c>
      <c r="R1083" s="23">
        <v>8.48</v>
      </c>
      <c r="S1083" s="23">
        <v>36.369999999999997</v>
      </c>
      <c r="T1083" s="23">
        <v>2.09</v>
      </c>
      <c r="U1083" s="23">
        <v>-0.15</v>
      </c>
    </row>
    <row r="1084" spans="2:21" x14ac:dyDescent="0.3">
      <c r="B1084" s="50">
        <v>45023</v>
      </c>
      <c r="C1084" s="79">
        <v>144.55000000000001</v>
      </c>
      <c r="D1084" s="23">
        <v>-5.39</v>
      </c>
      <c r="E1084" s="23">
        <v>1.43</v>
      </c>
      <c r="F1084" s="24">
        <v>-8.19</v>
      </c>
      <c r="G1084" s="24">
        <v>15.78</v>
      </c>
      <c r="H1084" s="23">
        <v>-2.5099999999999998</v>
      </c>
      <c r="I1084" s="23">
        <v>11.07</v>
      </c>
      <c r="J1084" s="23">
        <v>-0.06</v>
      </c>
      <c r="K1084" s="52">
        <v>3.11</v>
      </c>
      <c r="L1084" s="53">
        <v>-2.15</v>
      </c>
      <c r="M1084" s="53">
        <v>2.37</v>
      </c>
      <c r="N1084" s="52">
        <v>1.4</v>
      </c>
      <c r="O1084" s="23">
        <v>4.4000000000000004</v>
      </c>
      <c r="P1084" s="23">
        <v>1.57</v>
      </c>
      <c r="Q1084" s="23">
        <v>31.94</v>
      </c>
      <c r="R1084" s="23">
        <v>8.3699999999999992</v>
      </c>
      <c r="S1084" s="23">
        <v>36.07</v>
      </c>
      <c r="T1084" s="23">
        <v>1.94</v>
      </c>
      <c r="U1084" s="23">
        <v>-0.31</v>
      </c>
    </row>
    <row r="1085" spans="2:21" x14ac:dyDescent="0.3">
      <c r="B1085" s="50">
        <v>45033</v>
      </c>
      <c r="C1085" s="79">
        <v>142.86000000000001</v>
      </c>
      <c r="D1085" s="23">
        <v>-5.25</v>
      </c>
      <c r="E1085" s="23">
        <v>1.46</v>
      </c>
      <c r="F1085" s="24">
        <v>-7.88</v>
      </c>
      <c r="G1085" s="24">
        <v>15.69</v>
      </c>
      <c r="H1085" s="23">
        <v>-2.4700000000000002</v>
      </c>
      <c r="I1085" s="23">
        <v>10.71</v>
      </c>
      <c r="J1085" s="23">
        <v>-0.15</v>
      </c>
      <c r="K1085" s="52">
        <v>3.15</v>
      </c>
      <c r="L1085" s="53">
        <v>-2.2599999999999998</v>
      </c>
      <c r="M1085" s="53">
        <v>2.25</v>
      </c>
      <c r="N1085" s="52">
        <v>1.58</v>
      </c>
      <c r="O1085" s="23">
        <v>3.93</v>
      </c>
      <c r="P1085" s="23">
        <v>1.5</v>
      </c>
      <c r="Q1085" s="23">
        <v>31.71</v>
      </c>
      <c r="R1085" s="23">
        <v>8.66</v>
      </c>
      <c r="S1085" s="23">
        <v>35.380000000000003</v>
      </c>
      <c r="T1085" s="23">
        <v>1.73</v>
      </c>
      <c r="U1085" s="23">
        <v>-0.46</v>
      </c>
    </row>
    <row r="1086" spans="2:21" x14ac:dyDescent="0.3">
      <c r="B1086" s="50">
        <v>45042</v>
      </c>
      <c r="C1086" s="79">
        <v>140.75</v>
      </c>
      <c r="D1086" s="23">
        <v>-5.01</v>
      </c>
      <c r="E1086" s="23">
        <v>1.21</v>
      </c>
      <c r="F1086" s="24">
        <v>-7.71</v>
      </c>
      <c r="G1086" s="24">
        <v>15.4</v>
      </c>
      <c r="H1086" s="23">
        <v>-2.4300000000000002</v>
      </c>
      <c r="I1086" s="23">
        <v>10.4</v>
      </c>
      <c r="J1086" s="23">
        <v>-0.11</v>
      </c>
      <c r="K1086" s="52">
        <v>2.96</v>
      </c>
      <c r="L1086" s="53">
        <v>-2.7</v>
      </c>
      <c r="M1086" s="53">
        <v>2.2599999999999998</v>
      </c>
      <c r="N1086" s="52">
        <v>0.9</v>
      </c>
      <c r="O1086" s="23">
        <v>3.46</v>
      </c>
      <c r="P1086" s="23">
        <v>1.62</v>
      </c>
      <c r="Q1086" s="23">
        <v>31.66</v>
      </c>
      <c r="R1086" s="23">
        <v>8.51</v>
      </c>
      <c r="S1086" s="23">
        <v>35.22</v>
      </c>
      <c r="T1086" s="23">
        <v>1.57</v>
      </c>
      <c r="U1086" s="23">
        <v>-0.57999999999999996</v>
      </c>
    </row>
    <row r="1087" spans="2:21" x14ac:dyDescent="0.3">
      <c r="B1087" s="50">
        <v>45052</v>
      </c>
      <c r="C1087" s="79">
        <v>139.25</v>
      </c>
      <c r="D1087" s="23">
        <v>-4.82</v>
      </c>
      <c r="E1087" s="23">
        <v>1.21</v>
      </c>
      <c r="F1087" s="24">
        <v>-7.62</v>
      </c>
      <c r="G1087" s="24">
        <v>15.09</v>
      </c>
      <c r="H1087" s="23">
        <v>-2.38</v>
      </c>
      <c r="I1087" s="23">
        <v>10.18</v>
      </c>
      <c r="J1087" s="23">
        <v>-0.12</v>
      </c>
      <c r="K1087" s="52">
        <v>2.8</v>
      </c>
      <c r="L1087" s="53">
        <v>-2.71</v>
      </c>
      <c r="M1087" s="53">
        <v>2.41</v>
      </c>
      <c r="N1087" s="52">
        <v>0.3</v>
      </c>
      <c r="O1087" s="23">
        <v>3.31</v>
      </c>
      <c r="P1087" s="23">
        <v>1.65</v>
      </c>
      <c r="Q1087" s="23">
        <v>31.83</v>
      </c>
      <c r="R1087" s="23">
        <v>8.4700000000000006</v>
      </c>
      <c r="S1087" s="23">
        <v>34.31</v>
      </c>
      <c r="T1087" s="23">
        <v>1.46</v>
      </c>
      <c r="U1087" s="23">
        <v>-0.75</v>
      </c>
    </row>
    <row r="1088" spans="2:21" x14ac:dyDescent="0.3">
      <c r="B1088" s="50">
        <v>45062</v>
      </c>
      <c r="C1088" s="79">
        <v>138.11000000000001</v>
      </c>
      <c r="D1088" s="23">
        <v>-4.5999999999999996</v>
      </c>
      <c r="E1088" s="23">
        <v>1.05</v>
      </c>
      <c r="F1088" s="24">
        <v>-7.52</v>
      </c>
      <c r="G1088" s="24">
        <v>14.84</v>
      </c>
      <c r="H1088" s="23">
        <v>-2.38</v>
      </c>
      <c r="I1088" s="23">
        <v>10.06</v>
      </c>
      <c r="J1088" s="23">
        <v>-7.0000000000000007E-2</v>
      </c>
      <c r="K1088" s="52">
        <v>2.66</v>
      </c>
      <c r="L1088" s="53">
        <v>-2.72</v>
      </c>
      <c r="M1088" s="53">
        <v>2.29</v>
      </c>
      <c r="N1088" s="52">
        <v>0.65</v>
      </c>
      <c r="O1088" s="23">
        <v>3.4</v>
      </c>
      <c r="P1088" s="23">
        <v>1.65</v>
      </c>
      <c r="Q1088" s="23">
        <v>30.98</v>
      </c>
      <c r="R1088" s="23">
        <v>8.06</v>
      </c>
      <c r="S1088" s="23">
        <v>34</v>
      </c>
      <c r="T1088" s="23">
        <v>1.19</v>
      </c>
      <c r="U1088" s="23">
        <v>-0.94</v>
      </c>
    </row>
    <row r="1089" spans="2:21" x14ac:dyDescent="0.3">
      <c r="B1089" s="50">
        <v>45071</v>
      </c>
      <c r="C1089" s="79">
        <v>133.97999999999999</v>
      </c>
      <c r="D1089" s="23">
        <v>-4.3600000000000003</v>
      </c>
      <c r="E1089" s="23">
        <v>0.71</v>
      </c>
      <c r="F1089" s="24">
        <v>-7.37</v>
      </c>
      <c r="G1089" s="24">
        <v>14.37</v>
      </c>
      <c r="H1089" s="23">
        <v>-2.36</v>
      </c>
      <c r="I1089" s="23">
        <v>9.56</v>
      </c>
      <c r="J1089" s="23">
        <v>-0.12</v>
      </c>
      <c r="K1089" s="52">
        <v>2.42</v>
      </c>
      <c r="L1089" s="53">
        <v>-2.78</v>
      </c>
      <c r="M1089" s="53">
        <v>2.02</v>
      </c>
      <c r="N1089" s="52">
        <v>-0.5</v>
      </c>
      <c r="O1089" s="23">
        <v>2.66</v>
      </c>
      <c r="P1089" s="23">
        <v>1.59</v>
      </c>
      <c r="Q1089" s="23">
        <v>30.77</v>
      </c>
      <c r="R1089" s="23">
        <v>8.31</v>
      </c>
      <c r="S1089" s="23">
        <v>33.15</v>
      </c>
      <c r="T1089" s="23">
        <v>1.04</v>
      </c>
      <c r="U1089" s="23">
        <v>-1.22</v>
      </c>
    </row>
    <row r="1090" spans="2:21" x14ac:dyDescent="0.3">
      <c r="B1090" s="50">
        <v>45082</v>
      </c>
      <c r="C1090" s="79">
        <v>134.07</v>
      </c>
      <c r="D1090" s="23">
        <v>-4.34</v>
      </c>
      <c r="E1090" s="23">
        <v>0.89</v>
      </c>
      <c r="F1090" s="24">
        <v>-7.45</v>
      </c>
      <c r="G1090" s="24">
        <v>14.47</v>
      </c>
      <c r="H1090" s="23">
        <v>-2.2599999999999998</v>
      </c>
      <c r="I1090" s="23">
        <v>9.58</v>
      </c>
      <c r="J1090" s="23">
        <v>-0.1</v>
      </c>
      <c r="K1090" s="52">
        <v>2.41</v>
      </c>
      <c r="L1090" s="53">
        <v>-2.85</v>
      </c>
      <c r="M1090" s="53">
        <v>1.82</v>
      </c>
      <c r="N1090" s="52">
        <v>-1.1299999999999999</v>
      </c>
      <c r="O1090" s="23">
        <v>3.11</v>
      </c>
      <c r="P1090" s="23">
        <v>1.66</v>
      </c>
      <c r="Q1090" s="23">
        <v>30.41</v>
      </c>
      <c r="R1090" s="23">
        <v>8.64</v>
      </c>
      <c r="S1090" s="23">
        <v>31.79</v>
      </c>
      <c r="T1090" s="23">
        <v>1.03</v>
      </c>
      <c r="U1090" s="23">
        <v>-1.58</v>
      </c>
    </row>
    <row r="1091" spans="2:21" x14ac:dyDescent="0.3">
      <c r="B1091" s="50">
        <v>45089</v>
      </c>
      <c r="C1091" s="79">
        <v>137.44</v>
      </c>
      <c r="D1091" s="23">
        <v>-4.59</v>
      </c>
      <c r="E1091" s="23">
        <v>1.3</v>
      </c>
      <c r="F1091" s="24">
        <v>-7.45</v>
      </c>
      <c r="G1091" s="24">
        <v>14.47</v>
      </c>
      <c r="H1091" s="23">
        <v>-2.19</v>
      </c>
      <c r="I1091" s="23">
        <v>9.75</v>
      </c>
      <c r="J1091" s="23">
        <v>0</v>
      </c>
      <c r="K1091" s="52">
        <v>2.41</v>
      </c>
      <c r="L1091" s="53">
        <v>-2.86</v>
      </c>
      <c r="M1091" s="53">
        <v>2.06</v>
      </c>
      <c r="N1091" s="52">
        <v>-0.68</v>
      </c>
      <c r="O1091" s="23">
        <v>3.71</v>
      </c>
      <c r="P1091" s="23">
        <v>1.85</v>
      </c>
      <c r="Q1091" s="23">
        <v>30.99</v>
      </c>
      <c r="R1091" s="23">
        <v>9.02</v>
      </c>
      <c r="S1091" s="23">
        <v>32.54</v>
      </c>
      <c r="T1091" s="23">
        <v>1.31</v>
      </c>
      <c r="U1091" s="23">
        <v>-1.39</v>
      </c>
    </row>
    <row r="1092" spans="2:21" x14ac:dyDescent="0.3">
      <c r="B1092" s="50">
        <v>45096</v>
      </c>
      <c r="C1092" s="79">
        <v>137.27000000000001</v>
      </c>
      <c r="D1092" s="23">
        <v>-4.58</v>
      </c>
      <c r="E1092" s="23">
        <v>1.1100000000000001</v>
      </c>
      <c r="F1092" s="24">
        <v>-7.45</v>
      </c>
      <c r="G1092" s="24">
        <v>14.47</v>
      </c>
      <c r="H1092" s="23">
        <v>-2.31</v>
      </c>
      <c r="I1092" s="23">
        <v>9.6</v>
      </c>
      <c r="J1092" s="23">
        <v>-0.01</v>
      </c>
      <c r="K1092" s="52">
        <v>2.4700000000000002</v>
      </c>
      <c r="L1092" s="53">
        <v>-2.61</v>
      </c>
      <c r="M1092" s="53">
        <v>1.99</v>
      </c>
      <c r="N1092" s="52">
        <v>-0.19</v>
      </c>
      <c r="O1092" s="23">
        <v>4.41</v>
      </c>
      <c r="P1092" s="23">
        <v>1.66</v>
      </c>
      <c r="Q1092" s="23">
        <v>30.79</v>
      </c>
      <c r="R1092" s="23">
        <v>8.86</v>
      </c>
      <c r="S1092" s="23">
        <v>32.49</v>
      </c>
      <c r="T1092" s="23">
        <v>1.24</v>
      </c>
      <c r="U1092" s="23">
        <v>-1.4</v>
      </c>
    </row>
    <row r="1093" spans="2:21" x14ac:dyDescent="0.3">
      <c r="B1093" s="50">
        <v>45104</v>
      </c>
      <c r="C1093" s="79">
        <v>133.33000000000001</v>
      </c>
      <c r="D1093" s="23">
        <v>-4.46</v>
      </c>
      <c r="E1093" s="23">
        <v>0.84</v>
      </c>
      <c r="F1093" s="24">
        <v>-7.4</v>
      </c>
      <c r="G1093" s="24">
        <v>14.4</v>
      </c>
      <c r="H1093" s="23">
        <v>-2.29</v>
      </c>
      <c r="I1093" s="23">
        <v>9.3699999999999992</v>
      </c>
      <c r="J1093" s="23">
        <v>-0.1</v>
      </c>
      <c r="K1093" s="52">
        <v>2.41</v>
      </c>
      <c r="L1093" s="53">
        <v>-2.57</v>
      </c>
      <c r="M1093" s="53">
        <v>1.92</v>
      </c>
      <c r="N1093" s="52">
        <v>0.45</v>
      </c>
      <c r="O1093" s="23">
        <v>3.68</v>
      </c>
      <c r="P1093" s="23">
        <v>1.59</v>
      </c>
      <c r="Q1093" s="23">
        <v>30.36</v>
      </c>
      <c r="R1093" s="23">
        <v>8.8699999999999992</v>
      </c>
      <c r="S1093" s="23">
        <v>32.03</v>
      </c>
      <c r="T1093" s="23">
        <v>1.18</v>
      </c>
      <c r="U1093" s="23">
        <v>-1.62</v>
      </c>
    </row>
    <row r="1094" spans="2:21" x14ac:dyDescent="0.3">
      <c r="B1094" s="50">
        <v>45111</v>
      </c>
      <c r="C1094" s="79">
        <v>134</v>
      </c>
      <c r="D1094" s="23">
        <v>-4.41</v>
      </c>
      <c r="E1094" s="23">
        <v>1.05</v>
      </c>
      <c r="F1094" s="24">
        <v>-7.38</v>
      </c>
      <c r="G1094" s="24">
        <v>14.35</v>
      </c>
      <c r="H1094" s="23">
        <v>-2.2599999999999998</v>
      </c>
      <c r="I1094" s="23">
        <v>9.3699999999999992</v>
      </c>
      <c r="J1094" s="23">
        <v>-7.0000000000000007E-2</v>
      </c>
      <c r="K1094" s="52">
        <v>2.36</v>
      </c>
      <c r="L1094" s="53">
        <v>-2.77</v>
      </c>
      <c r="M1094" s="53">
        <v>2.0499999999999998</v>
      </c>
      <c r="N1094" s="52">
        <v>-0.55000000000000004</v>
      </c>
      <c r="O1094" s="23">
        <v>2.86</v>
      </c>
      <c r="P1094" s="23">
        <v>1.8</v>
      </c>
      <c r="Q1094" s="23">
        <v>29.94</v>
      </c>
      <c r="R1094" s="23">
        <v>8.8699999999999992</v>
      </c>
      <c r="S1094" s="23">
        <v>32.1</v>
      </c>
      <c r="T1094" s="23">
        <v>1.23</v>
      </c>
      <c r="U1094" s="23">
        <v>-1.62</v>
      </c>
    </row>
    <row r="1095" spans="2:21" x14ac:dyDescent="0.3">
      <c r="B1095" s="50">
        <v>45117</v>
      </c>
      <c r="C1095" s="79">
        <v>135.30000000000001</v>
      </c>
      <c r="D1095" s="23">
        <v>-4.55</v>
      </c>
      <c r="E1095" s="23">
        <v>1.17</v>
      </c>
      <c r="F1095" s="24">
        <v>-7.3</v>
      </c>
      <c r="G1095" s="24">
        <v>14.46</v>
      </c>
      <c r="H1095" s="23">
        <v>-1.96</v>
      </c>
      <c r="I1095" s="23">
        <v>9.49</v>
      </c>
      <c r="J1095" s="23">
        <v>-0.04</v>
      </c>
      <c r="K1095" s="52">
        <v>2.36</v>
      </c>
      <c r="L1095" s="53">
        <v>-2.67</v>
      </c>
      <c r="M1095" s="53">
        <v>1.97</v>
      </c>
      <c r="N1095" s="52">
        <v>-0.1</v>
      </c>
      <c r="O1095" s="23">
        <v>3.06</v>
      </c>
      <c r="P1095" s="23">
        <v>1.66</v>
      </c>
      <c r="Q1095" s="23">
        <v>30.36</v>
      </c>
      <c r="R1095" s="23">
        <v>9.08</v>
      </c>
      <c r="S1095" s="23">
        <v>32.32</v>
      </c>
      <c r="T1095" s="23">
        <v>1.3</v>
      </c>
      <c r="U1095" s="23">
        <v>-1.53</v>
      </c>
    </row>
    <row r="1096" spans="2:21" x14ac:dyDescent="0.3">
      <c r="B1096" s="50">
        <v>45124</v>
      </c>
      <c r="C1096" s="79">
        <v>138.19999999999999</v>
      </c>
      <c r="D1096" s="23">
        <v>-4.63</v>
      </c>
      <c r="E1096" s="23">
        <v>1.25</v>
      </c>
      <c r="F1096" s="24">
        <v>-7.38</v>
      </c>
      <c r="G1096" s="24">
        <v>14.76</v>
      </c>
      <c r="H1096" s="23">
        <v>-2.23</v>
      </c>
      <c r="I1096" s="23">
        <v>9.6199999999999992</v>
      </c>
      <c r="J1096" s="23">
        <v>0.03</v>
      </c>
      <c r="K1096" s="52">
        <v>2.4500000000000002</v>
      </c>
      <c r="L1096" s="53">
        <v>-2.73</v>
      </c>
      <c r="M1096" s="53">
        <v>2.33</v>
      </c>
      <c r="N1096" s="52">
        <v>-0.46</v>
      </c>
      <c r="O1096" s="23">
        <v>2.94</v>
      </c>
      <c r="P1096" s="23">
        <v>1.75</v>
      </c>
      <c r="Q1096" s="23">
        <v>30.35</v>
      </c>
      <c r="R1096" s="23">
        <v>9.0299999999999994</v>
      </c>
      <c r="S1096" s="23">
        <v>32.64</v>
      </c>
      <c r="T1096" s="23">
        <v>1.35</v>
      </c>
      <c r="U1096" s="23">
        <v>-1.53</v>
      </c>
    </row>
    <row r="1097" spans="2:21" x14ac:dyDescent="0.3">
      <c r="B1097" s="50">
        <v>45132</v>
      </c>
      <c r="C1097" s="79">
        <v>147.86000000000001</v>
      </c>
      <c r="D1097" s="23">
        <v>-5.64</v>
      </c>
      <c r="E1097" s="23">
        <v>2.37</v>
      </c>
      <c r="F1097" s="24">
        <v>-7.77</v>
      </c>
      <c r="G1097" s="24">
        <v>16.170000000000002</v>
      </c>
      <c r="H1097" s="23">
        <v>-2.5</v>
      </c>
      <c r="I1097" s="23">
        <v>11.24</v>
      </c>
      <c r="J1097" s="23">
        <v>-0.11</v>
      </c>
      <c r="K1097" s="52">
        <v>3.38</v>
      </c>
      <c r="L1097" s="53">
        <v>-2.66</v>
      </c>
      <c r="M1097" s="53">
        <v>3.27</v>
      </c>
      <c r="N1097" s="52">
        <v>0.19</v>
      </c>
      <c r="O1097" s="23">
        <v>5.45</v>
      </c>
      <c r="P1097" s="23">
        <v>1.83</v>
      </c>
      <c r="Q1097" s="23">
        <v>32.380000000000003</v>
      </c>
      <c r="R1097" s="23">
        <v>9.3699999999999992</v>
      </c>
      <c r="S1097" s="23">
        <v>35.770000000000003</v>
      </c>
      <c r="T1097" s="23">
        <v>1.99</v>
      </c>
      <c r="U1097" s="23">
        <v>-3.9999999999999099E-2</v>
      </c>
    </row>
    <row r="1098" spans="2:21" x14ac:dyDescent="0.3">
      <c r="B1098" s="50">
        <v>45139</v>
      </c>
      <c r="C1098" s="79">
        <v>148.09</v>
      </c>
      <c r="D1098" s="23">
        <v>-5.76</v>
      </c>
      <c r="E1098" s="23">
        <v>2.48</v>
      </c>
      <c r="F1098" s="24">
        <v>-7.87</v>
      </c>
      <c r="G1098" s="24">
        <v>16.27</v>
      </c>
      <c r="H1098" s="23">
        <v>-2.35</v>
      </c>
      <c r="I1098" s="23">
        <v>11.56</v>
      </c>
      <c r="J1098" s="23">
        <v>-0.15</v>
      </c>
      <c r="K1098" s="52">
        <v>3.46</v>
      </c>
      <c r="L1098" s="53">
        <v>-2.82</v>
      </c>
      <c r="M1098" s="53">
        <v>3.46</v>
      </c>
      <c r="N1098" s="52">
        <v>-0.53</v>
      </c>
      <c r="O1098" s="23">
        <v>5.2</v>
      </c>
      <c r="P1098" s="23">
        <v>1.86</v>
      </c>
      <c r="Q1098" s="23">
        <v>32.39</v>
      </c>
      <c r="R1098" s="23">
        <v>9.3699999999999992</v>
      </c>
      <c r="S1098" s="23">
        <v>36.22</v>
      </c>
      <c r="T1098" s="23">
        <v>2.13</v>
      </c>
      <c r="U1098" s="23">
        <v>-0.18</v>
      </c>
    </row>
    <row r="1099" spans="2:21" x14ac:dyDescent="0.3">
      <c r="B1099" s="50">
        <v>45146</v>
      </c>
      <c r="C1099" s="79">
        <v>147.19999999999999</v>
      </c>
      <c r="D1099" s="23">
        <v>-5.69</v>
      </c>
      <c r="E1099" s="23">
        <v>2.2799999999999998</v>
      </c>
      <c r="F1099" s="24">
        <v>-7.82</v>
      </c>
      <c r="G1099" s="24">
        <v>16.22</v>
      </c>
      <c r="H1099" s="23">
        <v>-2.48</v>
      </c>
      <c r="I1099" s="23">
        <v>11.38</v>
      </c>
      <c r="J1099" s="23">
        <v>-0.17</v>
      </c>
      <c r="K1099" s="52">
        <v>3.42</v>
      </c>
      <c r="L1099" s="53">
        <v>-2.76</v>
      </c>
      <c r="M1099" s="53">
        <v>3.38</v>
      </c>
      <c r="N1099" s="52">
        <v>-0.67</v>
      </c>
      <c r="O1099" s="23">
        <v>5.42</v>
      </c>
      <c r="P1099" s="23">
        <v>1.92</v>
      </c>
      <c r="Q1099" s="23">
        <v>32.369999999999997</v>
      </c>
      <c r="R1099" s="23">
        <v>9.44</v>
      </c>
      <c r="S1099" s="23">
        <v>36.19</v>
      </c>
      <c r="T1099" s="23">
        <v>2.09</v>
      </c>
      <c r="U1099" s="23">
        <v>-0.27999999999999903</v>
      </c>
    </row>
    <row r="1100" spans="2:21" x14ac:dyDescent="0.3">
      <c r="B1100" s="50">
        <v>45153</v>
      </c>
      <c r="C1100" s="79">
        <v>146.01</v>
      </c>
      <c r="D1100" s="23">
        <v>-5.54</v>
      </c>
      <c r="E1100" s="23">
        <v>2.02</v>
      </c>
      <c r="F1100" s="24">
        <v>-7.75</v>
      </c>
      <c r="G1100" s="24">
        <v>16.100000000000001</v>
      </c>
      <c r="H1100" s="23">
        <v>-2.5499999999999998</v>
      </c>
      <c r="I1100" s="23">
        <v>11.17</v>
      </c>
      <c r="J1100" s="23">
        <v>-0.15</v>
      </c>
      <c r="K1100" s="52">
        <v>3.34</v>
      </c>
      <c r="L1100" s="53">
        <v>-2.8</v>
      </c>
      <c r="M1100" s="53">
        <v>3.35</v>
      </c>
      <c r="N1100" s="52">
        <v>-0.94</v>
      </c>
      <c r="O1100" s="23">
        <v>5.38</v>
      </c>
      <c r="P1100" s="23">
        <v>1.93</v>
      </c>
      <c r="Q1100" s="23">
        <v>32.21</v>
      </c>
      <c r="R1100" s="23">
        <v>9.33</v>
      </c>
      <c r="S1100" s="23">
        <v>35.81</v>
      </c>
      <c r="T1100" s="23">
        <v>1.98</v>
      </c>
      <c r="U1100" s="23">
        <v>-0.48</v>
      </c>
    </row>
    <row r="1101" spans="2:21" x14ac:dyDescent="0.3">
      <c r="B1101" s="50">
        <v>45160</v>
      </c>
      <c r="C1101" s="79">
        <v>145.86000000000001</v>
      </c>
      <c r="D1101" s="23">
        <v>-5.44</v>
      </c>
      <c r="E1101" s="23">
        <v>2.02</v>
      </c>
      <c r="F1101" s="24">
        <v>-7.79</v>
      </c>
      <c r="G1101" s="24">
        <v>16.02</v>
      </c>
      <c r="H1101" s="23">
        <v>-2.5499999999999998</v>
      </c>
      <c r="I1101" s="23">
        <v>11.08</v>
      </c>
      <c r="J1101" s="23">
        <v>-0.14000000000000001</v>
      </c>
      <c r="K1101" s="52">
        <v>3.32</v>
      </c>
      <c r="L1101" s="53">
        <v>-2.76</v>
      </c>
      <c r="M1101" s="53">
        <v>3.32</v>
      </c>
      <c r="N1101" s="52">
        <v>-0.9</v>
      </c>
      <c r="O1101" s="23">
        <v>5.32</v>
      </c>
      <c r="P1101" s="23">
        <v>1.84</v>
      </c>
      <c r="Q1101" s="23">
        <v>32.44</v>
      </c>
      <c r="R1101" s="23">
        <v>9.2100000000000009</v>
      </c>
      <c r="S1101" s="23">
        <v>35.869999999999997</v>
      </c>
      <c r="T1101" s="23">
        <v>1.94</v>
      </c>
      <c r="U1101" s="23">
        <v>-0.5</v>
      </c>
    </row>
    <row r="1102" spans="2:21" x14ac:dyDescent="0.3">
      <c r="B1102" s="50">
        <v>45166</v>
      </c>
      <c r="C1102" s="79">
        <v>142.06</v>
      </c>
      <c r="D1102" s="23">
        <v>-5.19</v>
      </c>
      <c r="E1102" s="23">
        <v>1.49</v>
      </c>
      <c r="F1102" s="24">
        <v>-7.63</v>
      </c>
      <c r="G1102" s="24">
        <v>15.49</v>
      </c>
      <c r="H1102" s="23">
        <v>-2.56</v>
      </c>
      <c r="I1102" s="23">
        <v>10.62</v>
      </c>
      <c r="J1102" s="23">
        <v>-0.11</v>
      </c>
      <c r="K1102" s="52">
        <v>3.04</v>
      </c>
      <c r="L1102" s="53">
        <v>-2.73</v>
      </c>
      <c r="M1102" s="53">
        <v>3.03</v>
      </c>
      <c r="N1102" s="52">
        <v>-0.73</v>
      </c>
      <c r="O1102" s="23">
        <v>4.93</v>
      </c>
      <c r="P1102" s="23">
        <v>1.82</v>
      </c>
      <c r="Q1102" s="23">
        <v>32.07</v>
      </c>
      <c r="R1102" s="23">
        <v>9.17</v>
      </c>
      <c r="S1102" s="23">
        <v>35.229999999999997</v>
      </c>
      <c r="T1102" s="23">
        <v>1.78</v>
      </c>
      <c r="U1102" s="23">
        <v>-0.94</v>
      </c>
    </row>
    <row r="1103" spans="2:21" x14ac:dyDescent="0.3">
      <c r="B1103" s="50">
        <v>45173</v>
      </c>
      <c r="C1103" s="79">
        <v>147.13999999999999</v>
      </c>
      <c r="D1103" s="23">
        <v>-5.33</v>
      </c>
      <c r="E1103" s="23">
        <v>1.9</v>
      </c>
      <c r="F1103" s="24">
        <v>-7.75</v>
      </c>
      <c r="G1103" s="24">
        <v>16.03</v>
      </c>
      <c r="H1103" s="23">
        <v>-2.34</v>
      </c>
      <c r="I1103" s="23">
        <v>11.17</v>
      </c>
      <c r="J1103" s="23">
        <v>-0.14000000000000001</v>
      </c>
      <c r="K1103" s="52">
        <v>3.4</v>
      </c>
      <c r="L1103" s="53">
        <v>-2.72</v>
      </c>
      <c r="M1103" s="53">
        <v>3.38</v>
      </c>
      <c r="N1103" s="52">
        <v>-0.68</v>
      </c>
      <c r="O1103" s="23">
        <v>5.19</v>
      </c>
      <c r="P1103" s="23">
        <v>1.87</v>
      </c>
      <c r="Q1103" s="23">
        <v>31.91</v>
      </c>
      <c r="R1103" s="23">
        <v>9.34</v>
      </c>
      <c r="S1103" s="23">
        <v>35.92</v>
      </c>
      <c r="T1103" s="23">
        <v>1.86</v>
      </c>
      <c r="U1103" s="23">
        <v>-0.44</v>
      </c>
    </row>
    <row r="1104" spans="2:21" x14ac:dyDescent="0.3">
      <c r="B1104" s="50">
        <v>45180</v>
      </c>
      <c r="C1104" s="79">
        <v>149.4</v>
      </c>
      <c r="D1104" s="23">
        <v>-5.68</v>
      </c>
      <c r="E1104" s="23">
        <v>2.4900000000000002</v>
      </c>
      <c r="F1104" s="24">
        <v>-7.86</v>
      </c>
      <c r="G1104" s="24">
        <v>16.41</v>
      </c>
      <c r="H1104" s="23">
        <v>-2.37</v>
      </c>
      <c r="I1104" s="23">
        <v>11.51</v>
      </c>
      <c r="J1104" s="23">
        <v>-0.19</v>
      </c>
      <c r="K1104" s="52">
        <v>3.62</v>
      </c>
      <c r="L1104" s="53">
        <v>-2.69</v>
      </c>
      <c r="M1104" s="53">
        <v>3.68</v>
      </c>
      <c r="N1104" s="52">
        <v>-0.52</v>
      </c>
      <c r="O1104" s="23">
        <v>6.16</v>
      </c>
      <c r="P1104" s="23">
        <v>1.9</v>
      </c>
      <c r="Q1104" s="23">
        <v>32.99</v>
      </c>
      <c r="R1104" s="23">
        <v>9.5</v>
      </c>
      <c r="S1104" s="23">
        <v>36.79</v>
      </c>
      <c r="T1104" s="23">
        <v>2.1</v>
      </c>
      <c r="U1104" s="23">
        <v>-0.04</v>
      </c>
    </row>
    <row r="1105" spans="2:21" x14ac:dyDescent="0.3">
      <c r="B1105" s="50">
        <v>45182</v>
      </c>
      <c r="C1105" s="79">
        <v>149.13</v>
      </c>
      <c r="D1105" s="23">
        <v>-5.74</v>
      </c>
      <c r="E1105" s="23">
        <v>2.4700000000000002</v>
      </c>
      <c r="F1105" s="24">
        <v>-7.88</v>
      </c>
      <c r="G1105" s="24">
        <v>16.32</v>
      </c>
      <c r="H1105" s="23">
        <v>-2.38</v>
      </c>
      <c r="I1105" s="23">
        <v>11.48</v>
      </c>
      <c r="J1105" s="23">
        <v>-0.17</v>
      </c>
      <c r="K1105" s="52">
        <v>3.65</v>
      </c>
      <c r="L1105" s="53">
        <v>-2.62</v>
      </c>
      <c r="M1105" s="53">
        <v>3.66</v>
      </c>
      <c r="N1105" s="52">
        <v>-0.51</v>
      </c>
      <c r="O1105" s="23">
        <v>6.19</v>
      </c>
      <c r="P1105" s="23">
        <v>1.86</v>
      </c>
      <c r="Q1105" s="23">
        <v>33.090000000000003</v>
      </c>
      <c r="R1105" s="23">
        <v>9.3800000000000008</v>
      </c>
      <c r="S1105" s="23">
        <v>36.86</v>
      </c>
      <c r="T1105" s="23">
        <v>2.14</v>
      </c>
      <c r="U1105" s="23">
        <v>-0.05</v>
      </c>
    </row>
    <row r="1106" spans="2:21" x14ac:dyDescent="0.3">
      <c r="B1106" s="50">
        <v>45187</v>
      </c>
      <c r="C1106" s="79">
        <v>149.18</v>
      </c>
      <c r="D1106" s="23">
        <v>-5.85</v>
      </c>
      <c r="E1106" s="23">
        <v>2.4900000000000002</v>
      </c>
      <c r="F1106" s="24">
        <v>-7.87</v>
      </c>
      <c r="G1106" s="24">
        <v>16.3</v>
      </c>
      <c r="H1106" s="23">
        <v>-2.4300000000000002</v>
      </c>
      <c r="I1106" s="23">
        <v>11.07</v>
      </c>
      <c r="J1106" s="23">
        <v>-0.2</v>
      </c>
      <c r="K1106" s="52">
        <v>3.69</v>
      </c>
      <c r="L1106" s="53">
        <v>-2.69</v>
      </c>
      <c r="M1106" s="53">
        <v>3.53</v>
      </c>
      <c r="N1106" s="52">
        <v>-0.46</v>
      </c>
      <c r="O1106" s="23">
        <v>6.59</v>
      </c>
      <c r="P1106" s="23">
        <v>1.86</v>
      </c>
      <c r="Q1106" s="23">
        <v>33.14</v>
      </c>
      <c r="R1106" s="23">
        <v>9.36</v>
      </c>
      <c r="S1106" s="23">
        <v>36.96</v>
      </c>
      <c r="T1106" s="23">
        <v>2.2000000000000002</v>
      </c>
      <c r="U1106" s="23">
        <v>-0.01</v>
      </c>
    </row>
    <row r="1107" spans="2:21" x14ac:dyDescent="0.3">
      <c r="B1107" s="50">
        <v>45194</v>
      </c>
      <c r="C1107" s="79">
        <v>147.9</v>
      </c>
      <c r="D1107" s="23">
        <v>-5.69</v>
      </c>
      <c r="E1107" s="23">
        <v>2.15</v>
      </c>
      <c r="F1107" s="24">
        <v>-7.83</v>
      </c>
      <c r="G1107" s="24">
        <v>15.99</v>
      </c>
      <c r="H1107" s="23">
        <v>-2.2400000000000002</v>
      </c>
      <c r="I1107" s="23">
        <v>11.38</v>
      </c>
      <c r="J1107" s="23">
        <v>-0.21</v>
      </c>
      <c r="K1107" s="52">
        <v>3.62</v>
      </c>
      <c r="L1107" s="53">
        <v>-2.67</v>
      </c>
      <c r="M1107" s="53">
        <v>3.49</v>
      </c>
      <c r="N1107" s="52">
        <v>-0.51</v>
      </c>
      <c r="O1107" s="23">
        <v>5.99</v>
      </c>
      <c r="P1107" s="23">
        <v>1.87</v>
      </c>
      <c r="Q1107" s="23">
        <v>32.79</v>
      </c>
      <c r="R1107" s="23">
        <v>9.39</v>
      </c>
      <c r="S1107" s="23">
        <v>36.65</v>
      </c>
      <c r="T1107" s="23">
        <v>2.2799999999999998</v>
      </c>
      <c r="U1107" s="23">
        <v>-0.45</v>
      </c>
    </row>
    <row r="1108" spans="2:21" x14ac:dyDescent="0.3">
      <c r="B1108" s="50">
        <v>45201</v>
      </c>
      <c r="C1108" s="79">
        <v>149.02000000000001</v>
      </c>
      <c r="D1108" s="23">
        <v>-5.85</v>
      </c>
      <c r="E1108" s="23">
        <v>2.2599999999999998</v>
      </c>
      <c r="F1108" s="24">
        <v>-7.87</v>
      </c>
      <c r="G1108" s="24">
        <v>16.14</v>
      </c>
      <c r="H1108" s="23">
        <v>-2.27</v>
      </c>
      <c r="I1108" s="23">
        <v>11.52</v>
      </c>
      <c r="J1108" s="23">
        <v>-0.2</v>
      </c>
      <c r="K1108" s="52">
        <v>3.69</v>
      </c>
      <c r="L1108" s="53">
        <v>-2.83</v>
      </c>
      <c r="M1108" s="53">
        <v>3.37</v>
      </c>
      <c r="N1108" s="52">
        <v>-0.16</v>
      </c>
      <c r="O1108" s="23">
        <v>6.83</v>
      </c>
      <c r="P1108" s="23">
        <v>1.79</v>
      </c>
      <c r="Q1108" s="23">
        <v>32.83</v>
      </c>
      <c r="R1108" s="23">
        <v>9.5399999999999991</v>
      </c>
      <c r="S1108" s="23">
        <v>36.94</v>
      </c>
      <c r="T1108" s="23">
        <v>2.2599999999999998</v>
      </c>
      <c r="U1108" s="23">
        <v>-0.11</v>
      </c>
    </row>
    <row r="1109" spans="2:21" x14ac:dyDescent="0.3">
      <c r="B1109" s="50">
        <v>45208</v>
      </c>
      <c r="C1109" s="79">
        <v>148.1</v>
      </c>
      <c r="D1109" s="23">
        <v>-5.86</v>
      </c>
      <c r="E1109" s="23">
        <v>2.17</v>
      </c>
      <c r="F1109" s="24">
        <v>-7.88</v>
      </c>
      <c r="G1109" s="24">
        <v>16.010000000000002</v>
      </c>
      <c r="H1109" s="23">
        <v>-2.2799999999999998</v>
      </c>
      <c r="I1109" s="23">
        <v>11.33</v>
      </c>
      <c r="J1109" s="23">
        <v>-0.22</v>
      </c>
      <c r="K1109" s="52">
        <v>3.65</v>
      </c>
      <c r="L1109" s="53">
        <v>-2.77</v>
      </c>
      <c r="M1109" s="53">
        <v>3.51</v>
      </c>
      <c r="N1109" s="52">
        <v>-0.59</v>
      </c>
      <c r="O1109" s="23">
        <v>6.09</v>
      </c>
      <c r="P1109" s="23">
        <v>2.08</v>
      </c>
      <c r="Q1109" s="23">
        <v>32.92</v>
      </c>
      <c r="R1109" s="23">
        <v>9.5299999999999994</v>
      </c>
      <c r="S1109" s="23">
        <v>37</v>
      </c>
      <c r="T1109" s="23">
        <v>2.27</v>
      </c>
      <c r="U1109" s="23">
        <v>-0.25</v>
      </c>
    </row>
    <row r="1110" spans="2:21" x14ac:dyDescent="0.3">
      <c r="B1110" s="50">
        <v>45215</v>
      </c>
      <c r="C1110" s="79">
        <v>148.13999999999999</v>
      </c>
      <c r="D1110" s="23">
        <v>-5.76</v>
      </c>
      <c r="E1110" s="23">
        <v>2.16</v>
      </c>
      <c r="F1110" s="24">
        <v>-7.93</v>
      </c>
      <c r="G1110" s="24">
        <v>16.04</v>
      </c>
      <c r="H1110" s="23">
        <v>-2.17</v>
      </c>
      <c r="I1110" s="23">
        <v>11.35</v>
      </c>
      <c r="J1110" s="23">
        <v>-0.2</v>
      </c>
      <c r="K1110" s="52">
        <v>3.68</v>
      </c>
      <c r="L1110" s="53">
        <v>-2.73</v>
      </c>
      <c r="M1110" s="53">
        <v>3.54</v>
      </c>
      <c r="N1110" s="52">
        <v>-0.53</v>
      </c>
      <c r="O1110" s="23">
        <v>5.97</v>
      </c>
      <c r="P1110" s="23">
        <v>2.1</v>
      </c>
      <c r="Q1110" s="23">
        <v>33</v>
      </c>
      <c r="R1110" s="23">
        <v>9.52</v>
      </c>
      <c r="S1110" s="23">
        <v>36.9</v>
      </c>
      <c r="T1110" s="23">
        <v>2.2400000000000002</v>
      </c>
      <c r="U1110" s="23">
        <v>-0.27</v>
      </c>
    </row>
    <row r="1111" spans="2:21" x14ac:dyDescent="0.3">
      <c r="B1111" s="50">
        <v>45222</v>
      </c>
      <c r="C1111" s="79">
        <v>149.12</v>
      </c>
      <c r="D1111" s="23">
        <v>-5.91</v>
      </c>
      <c r="E1111" s="23">
        <v>2.2999999999999998</v>
      </c>
      <c r="F1111" s="24">
        <v>-8.0299999999999994</v>
      </c>
      <c r="G1111" s="24">
        <v>16.09</v>
      </c>
      <c r="H1111" s="23">
        <v>-2.17</v>
      </c>
      <c r="I1111" s="23">
        <v>11.5</v>
      </c>
      <c r="J1111" s="23">
        <v>-0.1</v>
      </c>
      <c r="K1111" s="52">
        <v>3.63</v>
      </c>
      <c r="L1111" s="53">
        <v>-2.64</v>
      </c>
      <c r="M1111" s="53">
        <v>3.51</v>
      </c>
      <c r="N1111" s="52">
        <v>-0.18</v>
      </c>
      <c r="O1111" s="23">
        <v>6.76</v>
      </c>
      <c r="P1111" s="23">
        <v>1.9</v>
      </c>
      <c r="Q1111" s="23">
        <v>33.159999999999997</v>
      </c>
      <c r="R1111" s="23">
        <v>9.57</v>
      </c>
      <c r="S1111" s="23">
        <v>37.06</v>
      </c>
      <c r="T1111" s="23">
        <v>2.34</v>
      </c>
      <c r="U1111" s="23">
        <v>-0.15</v>
      </c>
    </row>
    <row r="1112" spans="2:21" x14ac:dyDescent="0.3">
      <c r="B1112" s="50">
        <v>45226</v>
      </c>
      <c r="C1112" s="79">
        <v>148.59</v>
      </c>
      <c r="D1112" s="23">
        <v>-5.84</v>
      </c>
      <c r="E1112" s="23">
        <v>2.06</v>
      </c>
      <c r="F1112" s="24">
        <v>-7.99</v>
      </c>
      <c r="G1112" s="24">
        <v>16.02</v>
      </c>
      <c r="H1112" s="23">
        <v>-2.19</v>
      </c>
      <c r="I1112" s="23">
        <v>11.39</v>
      </c>
      <c r="J1112" s="23">
        <v>-0.15</v>
      </c>
      <c r="K1112" s="52">
        <v>3.66</v>
      </c>
      <c r="L1112" s="53">
        <v>-2.68</v>
      </c>
      <c r="M1112" s="53">
        <v>3.6</v>
      </c>
      <c r="N1112" s="52">
        <v>-0.24</v>
      </c>
      <c r="O1112" s="23">
        <v>6.49</v>
      </c>
      <c r="P1112" s="23">
        <v>1.88</v>
      </c>
      <c r="Q1112" s="23">
        <v>33.11</v>
      </c>
      <c r="R1112" s="23">
        <v>9.58</v>
      </c>
      <c r="S1112" s="23">
        <v>36.880000000000003</v>
      </c>
      <c r="T1112" s="23">
        <v>2.3199999999999998</v>
      </c>
      <c r="U1112" s="23">
        <v>-0.32</v>
      </c>
    </row>
    <row r="1113" spans="2:21" x14ac:dyDescent="0.3">
      <c r="B1113" s="50">
        <v>45230</v>
      </c>
      <c r="C1113" s="79">
        <v>149.06</v>
      </c>
      <c r="D1113" s="23">
        <v>-5.78</v>
      </c>
      <c r="E1113" s="23">
        <v>2.08</v>
      </c>
      <c r="F1113" s="24">
        <v>-7.96</v>
      </c>
      <c r="G1113" s="24">
        <v>16.12</v>
      </c>
      <c r="H1113" s="23">
        <v>-2.2599999999999998</v>
      </c>
      <c r="I1113" s="23">
        <v>11.53</v>
      </c>
      <c r="J1113" s="23">
        <v>-0.25</v>
      </c>
      <c r="K1113" s="52">
        <v>3.75</v>
      </c>
      <c r="L1113" s="53">
        <v>-2.66</v>
      </c>
      <c r="M1113" s="53">
        <v>3.65</v>
      </c>
      <c r="N1113" s="52">
        <v>-0.36</v>
      </c>
      <c r="O1113" s="23">
        <v>6.21</v>
      </c>
      <c r="P1113" s="23">
        <v>2.0099999999999998</v>
      </c>
      <c r="Q1113" s="23">
        <v>33.159999999999997</v>
      </c>
      <c r="R1113" s="23">
        <v>9.51</v>
      </c>
      <c r="S1113" s="23">
        <v>36.869999999999997</v>
      </c>
      <c r="T1113" s="23">
        <v>2.39</v>
      </c>
      <c r="U1113" s="23">
        <v>-0.14000000000000001</v>
      </c>
    </row>
    <row r="1114" spans="2:21" x14ac:dyDescent="0.3">
      <c r="B1114" s="50">
        <v>45236</v>
      </c>
      <c r="C1114" s="79">
        <v>148.72</v>
      </c>
      <c r="D1114" s="23">
        <v>-5.75</v>
      </c>
      <c r="E1114" s="23">
        <v>2.12</v>
      </c>
      <c r="F1114" s="23">
        <v>-7.92</v>
      </c>
      <c r="G1114" s="23">
        <v>16.100000000000001</v>
      </c>
      <c r="H1114" s="23">
        <v>-2.29</v>
      </c>
      <c r="I1114" s="23">
        <v>11.5</v>
      </c>
      <c r="J1114" s="23">
        <v>-0.25</v>
      </c>
      <c r="K1114" s="52">
        <v>3.75</v>
      </c>
      <c r="L1114" s="53">
        <v>-2.73</v>
      </c>
      <c r="M1114" s="53">
        <v>3.43</v>
      </c>
      <c r="N1114" s="52">
        <v>-0.48</v>
      </c>
      <c r="O1114" s="23">
        <v>6.23</v>
      </c>
      <c r="P1114" s="23">
        <v>2.0499999999999998</v>
      </c>
      <c r="Q1114" s="23">
        <v>33.18</v>
      </c>
      <c r="R1114" s="23">
        <v>9.4600000000000009</v>
      </c>
      <c r="S1114" s="23">
        <v>36.93</v>
      </c>
      <c r="T1114" s="23">
        <v>2.5099999999999998</v>
      </c>
      <c r="U1114" s="23">
        <v>0.1</v>
      </c>
    </row>
    <row r="1115" spans="2:21" x14ac:dyDescent="0.3">
      <c r="B1115" s="50">
        <v>45243</v>
      </c>
      <c r="C1115" s="79">
        <v>149.27000000000001</v>
      </c>
      <c r="D1115" s="23">
        <v>-5.77</v>
      </c>
      <c r="E1115" s="23">
        <v>2.23</v>
      </c>
      <c r="F1115" s="23">
        <v>-7.95</v>
      </c>
      <c r="G1115" s="23">
        <v>16.18</v>
      </c>
      <c r="H1115" s="23">
        <v>-2.23</v>
      </c>
      <c r="I1115" s="23">
        <v>11.51</v>
      </c>
      <c r="J1115" s="23">
        <v>-0.26</v>
      </c>
      <c r="K1115" s="52">
        <v>3.79</v>
      </c>
      <c r="L1115" s="53">
        <v>-2.86</v>
      </c>
      <c r="M1115" s="53">
        <v>3.25</v>
      </c>
      <c r="N1115" s="52">
        <v>-0.57999999999999996</v>
      </c>
      <c r="O1115" s="23">
        <v>6.32</v>
      </c>
      <c r="P1115" s="23">
        <v>2.0499999999999998</v>
      </c>
      <c r="Q1115" s="23">
        <v>33.36</v>
      </c>
      <c r="R1115" s="23">
        <v>9.57</v>
      </c>
      <c r="S1115" s="23">
        <v>37.07</v>
      </c>
      <c r="T1115" s="23">
        <v>2.41</v>
      </c>
      <c r="U1115" s="23">
        <v>0.01</v>
      </c>
    </row>
    <row r="1116" spans="2:21" x14ac:dyDescent="0.3">
      <c r="B1116" s="50">
        <v>45250</v>
      </c>
      <c r="C1116" s="79">
        <v>149.72</v>
      </c>
      <c r="D1116" s="23">
        <v>-5.77</v>
      </c>
      <c r="E1116" s="23">
        <v>2.14</v>
      </c>
      <c r="F1116" s="23">
        <v>-7.95</v>
      </c>
      <c r="G1116" s="23">
        <v>16.21</v>
      </c>
      <c r="H1116" s="23">
        <v>-2.16</v>
      </c>
      <c r="I1116" s="23">
        <v>11.97</v>
      </c>
      <c r="J1116" s="23">
        <v>-0.06</v>
      </c>
      <c r="K1116" s="52">
        <v>3.82</v>
      </c>
      <c r="L1116" s="53">
        <v>-2.4900000000000002</v>
      </c>
      <c r="M1116" s="53">
        <v>3.3</v>
      </c>
      <c r="N1116" s="52">
        <v>-0.53</v>
      </c>
      <c r="O1116" s="23">
        <v>6.53</v>
      </c>
      <c r="P1116" s="23">
        <v>1.99</v>
      </c>
      <c r="Q1116" s="23">
        <v>33.08</v>
      </c>
      <c r="R1116" s="23">
        <v>9.36</v>
      </c>
      <c r="S1116" s="23">
        <v>37.33</v>
      </c>
      <c r="T1116" s="23">
        <v>2.4</v>
      </c>
      <c r="U1116" s="23">
        <v>0.06</v>
      </c>
    </row>
    <row r="1117" spans="2:21" x14ac:dyDescent="0.3">
      <c r="B1117" s="50">
        <v>45257</v>
      </c>
      <c r="C1117" s="79">
        <v>149.66</v>
      </c>
      <c r="D1117" s="23">
        <v>-5.72</v>
      </c>
      <c r="E1117" s="23">
        <v>2.0299999999999998</v>
      </c>
      <c r="F1117" s="23">
        <v>-7.83</v>
      </c>
      <c r="G1117" s="23">
        <v>16.28</v>
      </c>
      <c r="H1117" s="23">
        <v>-2.2000000000000002</v>
      </c>
      <c r="I1117" s="23">
        <v>11.98</v>
      </c>
      <c r="J1117" s="23">
        <v>-0.11</v>
      </c>
      <c r="K1117" s="52">
        <v>3.9</v>
      </c>
      <c r="L1117" s="53">
        <v>-2.96</v>
      </c>
      <c r="M1117" s="53">
        <v>3.38</v>
      </c>
      <c r="N1117" s="52">
        <v>-0.4</v>
      </c>
      <c r="O1117" s="23">
        <v>5.95</v>
      </c>
      <c r="P1117" s="23">
        <v>2.08</v>
      </c>
      <c r="Q1117" s="23">
        <v>32.93</v>
      </c>
      <c r="R1117" s="23">
        <v>9.33</v>
      </c>
      <c r="S1117" s="23">
        <v>37.29</v>
      </c>
      <c r="T1117" s="23">
        <v>2.5299999999999998</v>
      </c>
      <c r="U1117" s="23">
        <v>0.28999999999999998</v>
      </c>
    </row>
    <row r="1118" spans="2:21" x14ac:dyDescent="0.3">
      <c r="B1118" s="50">
        <v>45264</v>
      </c>
      <c r="C1118" s="79">
        <v>149.47999999999999</v>
      </c>
      <c r="D1118" s="23">
        <v>-5.68</v>
      </c>
      <c r="E1118" s="23">
        <v>2.0499999999999998</v>
      </c>
      <c r="F1118" s="23">
        <v>-7.77</v>
      </c>
      <c r="G1118" s="23">
        <v>16.29</v>
      </c>
      <c r="H1118" s="23">
        <v>-1.89</v>
      </c>
      <c r="I1118" s="23">
        <v>11.95</v>
      </c>
      <c r="J1118" s="23">
        <v>-0.18</v>
      </c>
      <c r="K1118" s="52">
        <v>3.82</v>
      </c>
      <c r="L1118" s="53">
        <v>-3.06</v>
      </c>
      <c r="M1118" s="53">
        <v>3.52</v>
      </c>
      <c r="N1118" s="52">
        <v>-0.34</v>
      </c>
      <c r="O1118" s="23">
        <v>5.9</v>
      </c>
      <c r="P1118" s="23">
        <v>1.9</v>
      </c>
      <c r="Q1118" s="23">
        <v>33.340000000000003</v>
      </c>
      <c r="R1118" s="23">
        <v>9.42</v>
      </c>
      <c r="S1118" s="23">
        <v>37.32</v>
      </c>
      <c r="T1118" s="23">
        <v>2.38</v>
      </c>
      <c r="U1118" s="23">
        <v>0.05</v>
      </c>
    </row>
    <row r="1119" spans="2:21" x14ac:dyDescent="0.3">
      <c r="B1119" s="50">
        <v>45275</v>
      </c>
      <c r="C1119" s="79">
        <v>147.55000000000001</v>
      </c>
      <c r="D1119" s="23">
        <v>-5.39</v>
      </c>
      <c r="E1119" s="23">
        <v>1.77</v>
      </c>
      <c r="F1119" s="23">
        <v>-7.65</v>
      </c>
      <c r="G1119" s="23">
        <v>16.03</v>
      </c>
      <c r="H1119" s="23">
        <v>-1.64</v>
      </c>
      <c r="I1119" s="23">
        <v>11.93</v>
      </c>
      <c r="J1119" s="23">
        <v>-0.15</v>
      </c>
      <c r="K1119" s="52">
        <v>3.67</v>
      </c>
      <c r="L1119" s="53">
        <v>-2.84</v>
      </c>
      <c r="M1119" s="53">
        <v>2.95</v>
      </c>
      <c r="N1119" s="52">
        <v>0.1</v>
      </c>
      <c r="O1119" s="23">
        <v>5.81</v>
      </c>
      <c r="P1119" s="23">
        <v>1.93</v>
      </c>
      <c r="Q1119" s="23">
        <v>33.1</v>
      </c>
      <c r="R1119" s="23">
        <v>9.33</v>
      </c>
      <c r="S1119" s="23">
        <v>37.26</v>
      </c>
      <c r="T1119" s="23">
        <v>2.2400000000000002</v>
      </c>
      <c r="U1119" s="23">
        <v>-0.21</v>
      </c>
    </row>
    <row r="1120" spans="2:21" x14ac:dyDescent="0.3">
      <c r="B1120" s="50">
        <v>45286</v>
      </c>
      <c r="C1120" s="79">
        <v>147.63999999999999</v>
      </c>
      <c r="D1120" s="23">
        <v>-5.48</v>
      </c>
      <c r="E1120" s="23">
        <v>1.64</v>
      </c>
      <c r="F1120" s="23">
        <v>-7.74</v>
      </c>
      <c r="G1120" s="23">
        <v>16.04</v>
      </c>
      <c r="H1120" s="23">
        <v>-1.34</v>
      </c>
      <c r="I1120" s="23">
        <v>11.92</v>
      </c>
      <c r="J1120" s="23">
        <v>-0.16</v>
      </c>
      <c r="K1120" s="52">
        <v>3.48</v>
      </c>
      <c r="L1120" s="53">
        <v>-2.14</v>
      </c>
      <c r="M1120" s="53">
        <v>2.11</v>
      </c>
      <c r="N1120" s="52">
        <v>1.1399999999999999</v>
      </c>
      <c r="O1120" s="23">
        <v>5.41</v>
      </c>
      <c r="P1120" s="23">
        <v>1.96</v>
      </c>
      <c r="Q1120" s="23">
        <v>32.5</v>
      </c>
      <c r="R1120" s="23">
        <v>9.1999999999999993</v>
      </c>
      <c r="S1120" s="23">
        <v>37.26</v>
      </c>
      <c r="T1120" s="23">
        <v>2.2000000000000002</v>
      </c>
      <c r="U1120" s="23">
        <v>-0.25</v>
      </c>
    </row>
    <row r="1121" spans="2:21" x14ac:dyDescent="0.3">
      <c r="B1121" s="50">
        <v>45297</v>
      </c>
      <c r="C1121" s="79">
        <v>146.61000000000001</v>
      </c>
      <c r="D1121" s="23">
        <v>-5.32</v>
      </c>
      <c r="E1121" s="23">
        <v>1.48</v>
      </c>
      <c r="F1121" s="23">
        <v>-8.0399999999999991</v>
      </c>
      <c r="G1121" s="23">
        <v>15.98</v>
      </c>
      <c r="H1121" s="23">
        <v>-0.51</v>
      </c>
      <c r="I1121" s="23">
        <v>11.98</v>
      </c>
      <c r="J1121" s="23">
        <v>-7.0000000000000007E-2</v>
      </c>
      <c r="K1121" s="52">
        <v>3.5</v>
      </c>
      <c r="L1121" s="53">
        <v>-2.58</v>
      </c>
      <c r="M1121" s="53">
        <v>2.71</v>
      </c>
      <c r="N1121" s="52">
        <v>1.35</v>
      </c>
      <c r="O1121" s="23">
        <v>5.24</v>
      </c>
      <c r="P1121" s="23">
        <v>2.02</v>
      </c>
      <c r="Q1121" s="23">
        <v>32.659999999999997</v>
      </c>
      <c r="R1121" s="23">
        <v>9.09</v>
      </c>
      <c r="S1121" s="23">
        <v>36.79</v>
      </c>
      <c r="T1121" s="23">
        <v>2.2000000000000002</v>
      </c>
      <c r="U1121" s="23">
        <v>-0.26</v>
      </c>
    </row>
    <row r="1122" spans="2:21" x14ac:dyDescent="0.3">
      <c r="B1122" s="50">
        <v>45307</v>
      </c>
      <c r="C1122" s="79">
        <v>144.44</v>
      </c>
      <c r="D1122" s="23">
        <v>-5.16</v>
      </c>
      <c r="E1122" s="23">
        <v>1.3</v>
      </c>
      <c r="F1122" s="23">
        <v>-7.68</v>
      </c>
      <c r="G1122" s="23">
        <v>15.71</v>
      </c>
      <c r="H1122" s="23">
        <v>-0.15</v>
      </c>
      <c r="I1122" s="23">
        <v>11.75</v>
      </c>
      <c r="J1122" s="23">
        <v>-7.0000000000000007E-2</v>
      </c>
      <c r="K1122" s="52">
        <v>3.29</v>
      </c>
      <c r="L1122" s="53">
        <v>-2.14</v>
      </c>
      <c r="M1122" s="53">
        <v>1.81</v>
      </c>
      <c r="N1122" s="52">
        <v>1.52</v>
      </c>
      <c r="O1122" s="23">
        <v>5.22</v>
      </c>
      <c r="P1122" s="23">
        <v>1.89</v>
      </c>
      <c r="Q1122" s="23">
        <v>32.17</v>
      </c>
      <c r="R1122" s="23">
        <v>9.06</v>
      </c>
      <c r="S1122" s="23">
        <v>36.43</v>
      </c>
      <c r="T1122" s="23">
        <v>2.1</v>
      </c>
      <c r="U1122" s="23">
        <v>-0.55000000000000004</v>
      </c>
    </row>
    <row r="1123" spans="2:21" x14ac:dyDescent="0.3">
      <c r="B1123" s="50">
        <v>45317</v>
      </c>
      <c r="C1123" s="79">
        <v>141.78</v>
      </c>
      <c r="D1123" s="23">
        <v>-4.9400000000000004</v>
      </c>
      <c r="E1123" s="23">
        <v>1.04</v>
      </c>
      <c r="F1123" s="23">
        <v>-7.57</v>
      </c>
      <c r="G1123" s="23">
        <v>15.45</v>
      </c>
      <c r="H1123" s="23">
        <v>-0.53</v>
      </c>
      <c r="I1123" s="23">
        <v>11.38</v>
      </c>
      <c r="J1123" s="23">
        <v>0.01</v>
      </c>
      <c r="K1123" s="52">
        <v>2.97</v>
      </c>
      <c r="L1123" s="53">
        <v>-2.61</v>
      </c>
      <c r="M1123" s="53">
        <v>1.49</v>
      </c>
      <c r="N1123" s="52">
        <v>1.22</v>
      </c>
      <c r="O1123" s="23">
        <v>4.66</v>
      </c>
      <c r="P1123" s="23">
        <v>1.86</v>
      </c>
      <c r="Q1123" s="23">
        <v>31.58</v>
      </c>
      <c r="R1123" s="23">
        <v>9.01</v>
      </c>
      <c r="S1123" s="23">
        <v>35.57</v>
      </c>
      <c r="T1123" s="23">
        <v>1.99</v>
      </c>
      <c r="U1123" s="23">
        <v>-0.81</v>
      </c>
    </row>
    <row r="1124" spans="2:21" x14ac:dyDescent="0.3">
      <c r="B1124" s="50">
        <v>45328</v>
      </c>
      <c r="C1124" s="79">
        <v>140</v>
      </c>
      <c r="D1124" s="23">
        <v>-4.67</v>
      </c>
      <c r="E1124" s="23">
        <v>0.87</v>
      </c>
      <c r="F1124" s="23">
        <v>-7.48</v>
      </c>
      <c r="G1124" s="23">
        <v>15.11</v>
      </c>
      <c r="H1124" s="23">
        <v>-0.47</v>
      </c>
      <c r="I1124" s="23">
        <v>11.26</v>
      </c>
      <c r="J1124" s="23">
        <v>0.04</v>
      </c>
      <c r="K1124" s="52">
        <v>2.86</v>
      </c>
      <c r="L1124" s="53">
        <v>-3.16</v>
      </c>
      <c r="M1124" s="53">
        <v>1.98</v>
      </c>
      <c r="N1124" s="52">
        <v>1.28</v>
      </c>
      <c r="O1124" s="23">
        <v>4.6900000000000004</v>
      </c>
      <c r="P1124" s="23">
        <v>1.89</v>
      </c>
      <c r="Q1124" s="23">
        <v>31.62</v>
      </c>
      <c r="R1124" s="23">
        <v>9.14</v>
      </c>
      <c r="S1124" s="23">
        <v>35.020000000000003</v>
      </c>
      <c r="T1124" s="23">
        <v>1.85</v>
      </c>
      <c r="U1124" s="23">
        <v>-1.05</v>
      </c>
    </row>
    <row r="1125" spans="2:21" x14ac:dyDescent="0.3">
      <c r="B1125" s="50">
        <v>45338</v>
      </c>
      <c r="C1125" s="79">
        <v>139.88999999999999</v>
      </c>
      <c r="D1125" s="23">
        <v>-4.5999999999999996</v>
      </c>
      <c r="E1125" s="23">
        <v>0.88</v>
      </c>
      <c r="F1125" s="23">
        <v>-7.42</v>
      </c>
      <c r="G1125" s="23">
        <v>15.26</v>
      </c>
      <c r="H1125" s="23">
        <v>-0.47</v>
      </c>
      <c r="I1125" s="23">
        <v>10.87</v>
      </c>
      <c r="J1125" s="23">
        <v>7.0000000000000007E-2</v>
      </c>
      <c r="K1125" s="52">
        <v>2.75</v>
      </c>
      <c r="L1125" s="53">
        <v>-3.02</v>
      </c>
      <c r="M1125" s="53">
        <v>1.74</v>
      </c>
      <c r="N1125" s="52">
        <v>1.37</v>
      </c>
      <c r="O1125" s="23">
        <v>4.53</v>
      </c>
      <c r="P1125" s="23">
        <v>1.71</v>
      </c>
      <c r="Q1125" s="23">
        <v>31.77</v>
      </c>
      <c r="R1125" s="23">
        <v>9.0299999999999994</v>
      </c>
      <c r="S1125" s="23">
        <v>34.94</v>
      </c>
      <c r="T1125" s="23">
        <v>1.79</v>
      </c>
      <c r="U1125" s="23">
        <v>-1.06</v>
      </c>
    </row>
    <row r="1126" spans="2:21" x14ac:dyDescent="0.3">
      <c r="B1126" s="50">
        <v>45348</v>
      </c>
      <c r="C1126" s="79">
        <v>139.38</v>
      </c>
      <c r="D1126" s="23">
        <v>-4.57</v>
      </c>
      <c r="E1126" s="23">
        <v>0.93</v>
      </c>
      <c r="F1126" s="23">
        <v>-7.41</v>
      </c>
      <c r="G1126" s="23">
        <v>15.09</v>
      </c>
      <c r="H1126" s="23">
        <v>-0.46</v>
      </c>
      <c r="I1126" s="23">
        <v>11.19</v>
      </c>
      <c r="J1126" s="23">
        <v>0.04</v>
      </c>
      <c r="K1126" s="52">
        <v>2.7</v>
      </c>
      <c r="L1126" s="53">
        <v>-3.18</v>
      </c>
      <c r="M1126" s="53">
        <v>1.95</v>
      </c>
      <c r="N1126" s="52">
        <v>1.18</v>
      </c>
      <c r="O1126" s="23">
        <v>4.6900000000000004</v>
      </c>
      <c r="P1126" s="23">
        <v>1.71</v>
      </c>
      <c r="Q1126" s="23">
        <v>31.49</v>
      </c>
      <c r="R1126" s="23">
        <v>8.98</v>
      </c>
      <c r="S1126" s="23">
        <v>34.89</v>
      </c>
      <c r="T1126" s="23">
        <v>1.74</v>
      </c>
      <c r="U1126" s="23">
        <v>-1.07</v>
      </c>
    </row>
    <row r="1127" spans="2:21" x14ac:dyDescent="0.3">
      <c r="B1127" s="50">
        <v>45357</v>
      </c>
      <c r="C1127" s="79">
        <v>138.88999999999999</v>
      </c>
      <c r="D1127" s="23">
        <v>-4.45</v>
      </c>
      <c r="E1127" s="23">
        <v>0.82</v>
      </c>
      <c r="F1127" s="23">
        <v>-7.35</v>
      </c>
      <c r="G1127" s="23">
        <v>15.04</v>
      </c>
      <c r="H1127" s="23">
        <v>-0.42</v>
      </c>
      <c r="I1127" s="23">
        <v>11.17</v>
      </c>
      <c r="J1127" s="23">
        <v>0.03</v>
      </c>
      <c r="K1127" s="52">
        <v>2.67</v>
      </c>
      <c r="L1127" s="53">
        <v>-3.41</v>
      </c>
      <c r="M1127" s="53">
        <v>2.15</v>
      </c>
      <c r="N1127" s="52">
        <v>1.03</v>
      </c>
      <c r="O1127" s="23">
        <v>4.34</v>
      </c>
      <c r="P1127" s="23">
        <v>1.62</v>
      </c>
      <c r="Q1127" s="23">
        <v>31.52</v>
      </c>
      <c r="R1127" s="23">
        <v>8.94</v>
      </c>
      <c r="S1127" s="23">
        <v>34.619999999999997</v>
      </c>
      <c r="T1127" s="23">
        <v>1.6</v>
      </c>
      <c r="U1127" s="23">
        <v>-1.18</v>
      </c>
    </row>
    <row r="1128" spans="2:21" x14ac:dyDescent="0.3">
      <c r="B1128" s="50">
        <v>45366</v>
      </c>
      <c r="C1128" s="79">
        <v>138.4</v>
      </c>
      <c r="D1128" s="23">
        <v>-4.3499999999999996</v>
      </c>
      <c r="E1128" s="23">
        <v>0.88</v>
      </c>
      <c r="F1128" s="23">
        <v>-7.32</v>
      </c>
      <c r="G1128" s="23">
        <v>14.98</v>
      </c>
      <c r="H1128" s="23">
        <v>-0.45</v>
      </c>
      <c r="I1128" s="23">
        <v>11.1</v>
      </c>
      <c r="J1128" s="23">
        <v>0.06</v>
      </c>
      <c r="K1128" s="52">
        <v>2.65</v>
      </c>
      <c r="L1128" s="53">
        <v>-3.36</v>
      </c>
      <c r="M1128" s="53">
        <v>2.52</v>
      </c>
      <c r="N1128" s="52">
        <v>0.8</v>
      </c>
      <c r="O1128" s="23">
        <v>4.33</v>
      </c>
      <c r="P1128" s="23">
        <v>1.73</v>
      </c>
      <c r="Q1128" s="23">
        <v>31.73</v>
      </c>
      <c r="R1128" s="23">
        <v>8.7799999999999994</v>
      </c>
      <c r="S1128" s="23">
        <v>34.619999999999997</v>
      </c>
      <c r="T1128" s="23">
        <v>1.57</v>
      </c>
      <c r="U1128" s="23">
        <v>-1.0900000000000001</v>
      </c>
    </row>
    <row r="1129" spans="2:21" x14ac:dyDescent="0.3">
      <c r="B1129" s="50">
        <v>45376</v>
      </c>
      <c r="C1129" s="79">
        <v>138.28</v>
      </c>
      <c r="D1129" s="23">
        <v>-4.32</v>
      </c>
      <c r="E1129" s="23">
        <v>0.82</v>
      </c>
      <c r="F1129" s="23">
        <v>-7.32</v>
      </c>
      <c r="G1129" s="23">
        <v>14.97</v>
      </c>
      <c r="H1129" s="23">
        <v>-0.44</v>
      </c>
      <c r="I1129" s="23">
        <v>11.02</v>
      </c>
      <c r="J1129" s="23">
        <v>7.0000000000000007E-2</v>
      </c>
      <c r="K1129" s="52">
        <v>2.58</v>
      </c>
      <c r="L1129" s="53">
        <v>-3.35</v>
      </c>
      <c r="M1129" s="53">
        <v>2.44</v>
      </c>
      <c r="N1129" s="52">
        <v>0.73</v>
      </c>
      <c r="O1129" s="23">
        <v>4.2300000000000004</v>
      </c>
      <c r="P1129" s="23">
        <v>1.75</v>
      </c>
      <c r="Q1129" s="23">
        <v>31.68</v>
      </c>
      <c r="R1129" s="23">
        <v>8.99</v>
      </c>
      <c r="S1129" s="23">
        <v>34.44</v>
      </c>
      <c r="T1129" s="23">
        <v>1.48</v>
      </c>
      <c r="U1129" s="23">
        <v>-1.21</v>
      </c>
    </row>
    <row r="1130" spans="2:21" x14ac:dyDescent="0.3">
      <c r="B1130" s="50">
        <v>45388</v>
      </c>
      <c r="C1130" s="79">
        <v>137.99</v>
      </c>
      <c r="D1130" s="23">
        <v>-4.17</v>
      </c>
      <c r="E1130" s="23">
        <v>0.72</v>
      </c>
      <c r="F1130" s="23">
        <v>-7.23</v>
      </c>
      <c r="G1130" s="23">
        <v>14.86</v>
      </c>
      <c r="H1130" s="23">
        <v>-0.47</v>
      </c>
      <c r="I1130" s="23">
        <v>11.1</v>
      </c>
      <c r="J1130" s="23">
        <v>0.02</v>
      </c>
      <c r="K1130" s="52">
        <v>2.62</v>
      </c>
      <c r="L1130" s="53">
        <v>-3.36</v>
      </c>
      <c r="M1130" s="53">
        <v>2.52</v>
      </c>
      <c r="N1130" s="52">
        <v>0.12</v>
      </c>
      <c r="O1130" s="23">
        <v>4.49</v>
      </c>
      <c r="P1130" s="23">
        <v>1.86</v>
      </c>
      <c r="Q1130" s="23">
        <v>32.200000000000003</v>
      </c>
      <c r="R1130" s="23">
        <v>8.89</v>
      </c>
      <c r="S1130" s="23">
        <v>34.29</v>
      </c>
      <c r="T1130" s="23">
        <v>1.27</v>
      </c>
      <c r="U1130" s="23">
        <v>-1.32</v>
      </c>
    </row>
    <row r="1131" spans="2:21" x14ac:dyDescent="0.3">
      <c r="B1131" s="50">
        <v>45399</v>
      </c>
      <c r="C1131" s="79">
        <v>137.79</v>
      </c>
      <c r="D1131" s="23">
        <v>-4.12</v>
      </c>
      <c r="E1131" s="23">
        <v>0.76</v>
      </c>
      <c r="F1131" s="23">
        <v>-7.19</v>
      </c>
      <c r="G1131" s="23">
        <v>14.82</v>
      </c>
      <c r="H1131" s="23">
        <v>-0.5</v>
      </c>
      <c r="I1131" s="23">
        <v>11.08</v>
      </c>
      <c r="J1131" s="23">
        <v>0</v>
      </c>
      <c r="K1131" s="52">
        <v>2.59</v>
      </c>
      <c r="L1131" s="53">
        <v>-3.62</v>
      </c>
      <c r="M1131" s="53">
        <v>2.38</v>
      </c>
      <c r="N1131" s="52">
        <v>-0.49</v>
      </c>
      <c r="O1131" s="23">
        <v>4.29</v>
      </c>
      <c r="P1131" s="23">
        <v>2.0299999999999998</v>
      </c>
      <c r="Q1131" s="23">
        <v>31.58</v>
      </c>
      <c r="R1131" s="23">
        <v>8.77</v>
      </c>
      <c r="S1131" s="23">
        <v>34.200000000000003</v>
      </c>
      <c r="T1131" s="23">
        <v>1.37</v>
      </c>
      <c r="U1131" s="23">
        <v>-1.03</v>
      </c>
    </row>
    <row r="1132" spans="2:21" x14ac:dyDescent="0.3">
      <c r="B1132" s="50">
        <v>45407</v>
      </c>
      <c r="C1132" s="79">
        <v>135.86000000000001</v>
      </c>
      <c r="D1132" s="23">
        <v>-4</v>
      </c>
      <c r="E1132" s="23">
        <v>0.62</v>
      </c>
      <c r="F1132" s="23">
        <v>-7.14</v>
      </c>
      <c r="G1132" s="23">
        <v>14.6</v>
      </c>
      <c r="H1132" s="23">
        <v>-0.42</v>
      </c>
      <c r="I1132" s="23">
        <v>10.78</v>
      </c>
      <c r="J1132" s="23">
        <v>-0.01</v>
      </c>
      <c r="K1132" s="52">
        <v>2.56</v>
      </c>
      <c r="L1132" s="53">
        <v>-3.52</v>
      </c>
      <c r="M1132" s="53">
        <v>2.27</v>
      </c>
      <c r="N1132" s="52">
        <v>-0.5</v>
      </c>
      <c r="O1132" s="23">
        <v>4.29</v>
      </c>
      <c r="P1132" s="23">
        <v>1.77</v>
      </c>
      <c r="Q1132" s="23">
        <v>31.76</v>
      </c>
      <c r="R1132" s="23">
        <v>8.6199999999999992</v>
      </c>
      <c r="S1132" s="23">
        <v>33.85</v>
      </c>
      <c r="T1132" s="23">
        <v>1.08</v>
      </c>
      <c r="U1132" s="23">
        <v>-1.45</v>
      </c>
    </row>
    <row r="1133" spans="2:21" x14ac:dyDescent="0.3">
      <c r="B1133" s="50">
        <v>45418</v>
      </c>
      <c r="C1133" s="79">
        <v>133.88999999999999</v>
      </c>
      <c r="D1133" s="23">
        <v>-3.8</v>
      </c>
      <c r="E1133" s="23">
        <v>0.49</v>
      </c>
      <c r="F1133" s="23">
        <v>-7.02</v>
      </c>
      <c r="G1133" s="23">
        <v>14.39</v>
      </c>
      <c r="H1133" s="23">
        <v>-0.6</v>
      </c>
      <c r="I1133" s="23">
        <v>10.43</v>
      </c>
      <c r="J1133" s="23">
        <v>0.28000000000000003</v>
      </c>
      <c r="K1133" s="52">
        <v>2.2999999999999998</v>
      </c>
      <c r="L1133" s="53">
        <v>-3.68</v>
      </c>
      <c r="M1133" s="53">
        <v>1.95</v>
      </c>
      <c r="N1133" s="52">
        <v>-0.94</v>
      </c>
      <c r="O1133" s="23">
        <v>3.99</v>
      </c>
      <c r="P1133" s="23">
        <v>1.77</v>
      </c>
      <c r="Q1133" s="23">
        <v>31.8</v>
      </c>
      <c r="R1133" s="23">
        <v>8.57</v>
      </c>
      <c r="S1133" s="23">
        <v>33.340000000000003</v>
      </c>
      <c r="T1133" s="23">
        <v>0.88</v>
      </c>
      <c r="U1133" s="23">
        <v>-1.67</v>
      </c>
    </row>
    <row r="1134" spans="2:21" x14ac:dyDescent="0.3">
      <c r="B1134" s="50">
        <v>45428</v>
      </c>
      <c r="C1134" s="79">
        <v>133.91999999999999</v>
      </c>
      <c r="D1134" s="23">
        <v>-3.78</v>
      </c>
      <c r="E1134" s="23">
        <v>0.61</v>
      </c>
      <c r="F1134" s="23">
        <v>-6.97</v>
      </c>
      <c r="G1134" s="23">
        <v>14.34</v>
      </c>
      <c r="H1134" s="23">
        <v>-0.44</v>
      </c>
      <c r="I1134" s="23">
        <v>10.64</v>
      </c>
      <c r="J1134" s="23">
        <v>0</v>
      </c>
      <c r="K1134" s="52">
        <v>2.2000000000000002</v>
      </c>
      <c r="L1134" s="53">
        <v>-3.42</v>
      </c>
      <c r="M1134" s="53">
        <v>2.0299999999999998</v>
      </c>
      <c r="N1134" s="52">
        <v>-1.1299999999999999</v>
      </c>
      <c r="O1134" s="23">
        <v>3.96</v>
      </c>
      <c r="P1134" s="23">
        <v>1.81</v>
      </c>
      <c r="Q1134" s="23">
        <v>31.71</v>
      </c>
      <c r="R1134" s="23">
        <v>8.57</v>
      </c>
      <c r="S1134" s="23">
        <v>33.369999999999997</v>
      </c>
      <c r="T1134" s="23">
        <v>0.91</v>
      </c>
      <c r="U1134" s="23">
        <v>-1.59</v>
      </c>
    </row>
    <row r="1135" spans="2:21" x14ac:dyDescent="0.3">
      <c r="B1135" s="50">
        <v>45439</v>
      </c>
      <c r="C1135" s="79">
        <v>132.21</v>
      </c>
      <c r="D1135" s="23">
        <v>-3.75</v>
      </c>
      <c r="E1135" s="23">
        <v>0.68</v>
      </c>
      <c r="F1135" s="23">
        <v>-6.88</v>
      </c>
      <c r="G1135" s="23">
        <v>14.12</v>
      </c>
      <c r="H1135" s="23">
        <v>-0.43</v>
      </c>
      <c r="I1135" s="23">
        <v>10.42</v>
      </c>
      <c r="J1135" s="23">
        <v>0.03</v>
      </c>
      <c r="K1135" s="52">
        <v>2.0699999999999998</v>
      </c>
      <c r="L1135" s="53"/>
      <c r="M1135" s="53"/>
      <c r="N1135" s="52">
        <v>-1.1599999999999999</v>
      </c>
      <c r="O1135" s="23">
        <v>3.64</v>
      </c>
      <c r="P1135" s="23">
        <v>2.11</v>
      </c>
      <c r="Q1135" s="23">
        <v>31.27</v>
      </c>
      <c r="R1135" s="23">
        <v>8.6199999999999992</v>
      </c>
      <c r="S1135" s="23">
        <v>33</v>
      </c>
      <c r="T1135" s="23">
        <v>0.51</v>
      </c>
      <c r="U1135" s="23">
        <v>-1.57</v>
      </c>
    </row>
    <row r="1136" spans="2:21" x14ac:dyDescent="0.3">
      <c r="B1136" s="50">
        <v>45449</v>
      </c>
      <c r="C1136" s="79">
        <v>131.09</v>
      </c>
      <c r="D1136" s="23">
        <v>-3.63</v>
      </c>
      <c r="E1136" s="23">
        <v>0.47</v>
      </c>
      <c r="F1136" s="23">
        <v>-6.87</v>
      </c>
      <c r="G1136" s="23">
        <v>14.1</v>
      </c>
      <c r="H1136" s="23">
        <v>-0.41</v>
      </c>
      <c r="I1136" s="23">
        <v>10.24</v>
      </c>
      <c r="J1136" s="23">
        <v>0.08</v>
      </c>
      <c r="K1136" s="52">
        <v>1.92</v>
      </c>
      <c r="L1136" s="53"/>
      <c r="M1136" s="53"/>
      <c r="N1136" s="52">
        <v>-1.17</v>
      </c>
      <c r="O1136" s="23">
        <v>3.6</v>
      </c>
      <c r="P1136" s="23">
        <v>2.14</v>
      </c>
      <c r="Q1136" s="23">
        <v>31.39</v>
      </c>
      <c r="R1136" s="23">
        <v>8.5500000000000007</v>
      </c>
      <c r="S1136" s="23">
        <v>32.69</v>
      </c>
      <c r="T1136" s="23">
        <v>0.38</v>
      </c>
      <c r="U1136" s="23">
        <v>-1.76</v>
      </c>
    </row>
    <row r="1137" spans="1:21" x14ac:dyDescent="0.3">
      <c r="B1137" s="50">
        <v>45458</v>
      </c>
      <c r="C1137" s="79">
        <v>131.37</v>
      </c>
      <c r="D1137" s="23">
        <v>-3.53</v>
      </c>
      <c r="E1137" s="23">
        <v>0.4</v>
      </c>
      <c r="F1137" s="23">
        <v>-6.86</v>
      </c>
      <c r="G1137" s="23">
        <v>14.1</v>
      </c>
      <c r="H1137" s="23">
        <v>0.27</v>
      </c>
      <c r="I1137" s="23">
        <v>10.050000000000001</v>
      </c>
      <c r="J1137" s="23">
        <v>0.11</v>
      </c>
      <c r="K1137" s="52">
        <v>1.77</v>
      </c>
      <c r="L1137" s="53"/>
      <c r="M1137" s="53"/>
      <c r="N1137" s="52">
        <v>-1.8</v>
      </c>
      <c r="O1137" s="23">
        <v>3.52</v>
      </c>
      <c r="P1137" s="23">
        <v>2.2999999999999998</v>
      </c>
      <c r="Q1137" s="23">
        <v>30.98</v>
      </c>
      <c r="R1137" s="23">
        <v>8.11</v>
      </c>
      <c r="S1137" s="23">
        <v>32.24</v>
      </c>
      <c r="T1137" s="23">
        <v>0.34</v>
      </c>
      <c r="U1137" s="23">
        <v>-1.75</v>
      </c>
    </row>
    <row r="1138" spans="1:21" x14ac:dyDescent="0.3">
      <c r="B1138" s="50">
        <v>45469</v>
      </c>
      <c r="C1138" s="79">
        <v>135.63999999999999</v>
      </c>
      <c r="D1138" s="23">
        <v>-3.77</v>
      </c>
      <c r="E1138" s="23">
        <v>0.73</v>
      </c>
      <c r="F1138" s="23">
        <v>-6.86</v>
      </c>
      <c r="G1138" s="23">
        <v>14.25</v>
      </c>
      <c r="H1138" s="23">
        <v>-0.4</v>
      </c>
      <c r="I1138" s="23">
        <v>10.64</v>
      </c>
      <c r="J1138" s="23">
        <v>0.14000000000000001</v>
      </c>
      <c r="K1138" s="52">
        <v>2</v>
      </c>
      <c r="L1138" s="53"/>
      <c r="M1138" s="53"/>
      <c r="N1138" s="52">
        <v>-0.72</v>
      </c>
      <c r="O1138" s="23">
        <v>4.4400000000000004</v>
      </c>
      <c r="P1138" s="23">
        <v>2.2799999999999998</v>
      </c>
      <c r="Q1138" s="23">
        <v>31.59</v>
      </c>
      <c r="R1138" s="23">
        <v>8.61</v>
      </c>
      <c r="S1138" s="23">
        <v>32.99</v>
      </c>
      <c r="T1138" s="23">
        <v>0.51</v>
      </c>
      <c r="U1138" s="23">
        <v>-1.55</v>
      </c>
    </row>
    <row r="1139" spans="1:21" x14ac:dyDescent="0.3">
      <c r="B1139" s="50">
        <v>45478</v>
      </c>
      <c r="C1139" s="79">
        <v>133.88</v>
      </c>
      <c r="D1139" s="23">
        <v>-3.79</v>
      </c>
      <c r="E1139" s="23">
        <v>0.78</v>
      </c>
      <c r="F1139" s="23">
        <v>-6.85</v>
      </c>
      <c r="G1139" s="23">
        <v>14.21</v>
      </c>
      <c r="H1139" s="23">
        <v>-0.39</v>
      </c>
      <c r="I1139" s="23">
        <v>10.5</v>
      </c>
      <c r="J1139" s="23">
        <v>7.0000000000000007E-2</v>
      </c>
      <c r="K1139" s="52">
        <v>2.08</v>
      </c>
      <c r="L1139" s="53">
        <v>-3.64</v>
      </c>
      <c r="M1139" s="53">
        <v>2.02</v>
      </c>
      <c r="N1139" s="52">
        <v>-1.1399999999999999</v>
      </c>
      <c r="O1139" s="23">
        <v>3.96</v>
      </c>
      <c r="P1139" s="23">
        <v>2.12</v>
      </c>
      <c r="Q1139" s="23">
        <v>31.6</v>
      </c>
      <c r="R1139" s="23">
        <v>8.57</v>
      </c>
      <c r="S1139" s="23">
        <v>33.119999999999997</v>
      </c>
      <c r="T1139" s="23">
        <v>0.84</v>
      </c>
      <c r="U1139" s="23">
        <v>-1.65</v>
      </c>
    </row>
    <row r="1140" spans="1:21" x14ac:dyDescent="0.3">
      <c r="B1140" s="50">
        <v>45484</v>
      </c>
      <c r="C1140" s="79">
        <v>131.34</v>
      </c>
      <c r="D1140" s="23">
        <v>-3.76</v>
      </c>
      <c r="E1140" s="23">
        <v>0.67</v>
      </c>
      <c r="F1140" s="23">
        <v>-6.79</v>
      </c>
      <c r="G1140" s="23">
        <v>14.04</v>
      </c>
      <c r="H1140" s="23">
        <v>-0.39</v>
      </c>
      <c r="I1140" s="23">
        <v>10.37</v>
      </c>
      <c r="J1140" s="23">
        <v>0.13</v>
      </c>
      <c r="K1140" s="52">
        <v>1.86</v>
      </c>
      <c r="L1140" s="53">
        <v>-4.4400000000000004</v>
      </c>
      <c r="M1140" s="53">
        <v>1.89</v>
      </c>
      <c r="N1140" s="52">
        <v>-0.67</v>
      </c>
      <c r="O1140" s="23">
        <v>3.56</v>
      </c>
      <c r="P1140" s="23">
        <v>2.2799999999999998</v>
      </c>
      <c r="Q1140" s="23">
        <v>31.15</v>
      </c>
      <c r="R1140" s="23">
        <v>8.51</v>
      </c>
      <c r="S1140" s="23">
        <v>32.630000000000003</v>
      </c>
      <c r="T1140" s="23">
        <v>0.84</v>
      </c>
      <c r="U1140" s="23">
        <v>-1.71</v>
      </c>
    </row>
    <row r="1141" spans="1:21" x14ac:dyDescent="0.3">
      <c r="B1141" s="50">
        <v>45490</v>
      </c>
      <c r="C1141" s="79">
        <v>141.66</v>
      </c>
      <c r="D1141" s="23">
        <v>-4.17</v>
      </c>
      <c r="E1141" s="23">
        <v>1.0900000000000001</v>
      </c>
      <c r="F1141" s="23">
        <v>-7.01</v>
      </c>
      <c r="G1141" s="23">
        <v>14.95</v>
      </c>
      <c r="H1141" s="23">
        <v>-0.42</v>
      </c>
      <c r="I1141" s="23">
        <v>11.02</v>
      </c>
      <c r="J1141" s="23">
        <v>0.21</v>
      </c>
      <c r="K1141" s="52">
        <v>2.19</v>
      </c>
      <c r="L1141" s="53">
        <v>-5.15</v>
      </c>
      <c r="M1141" s="53">
        <v>2.57</v>
      </c>
      <c r="N1141" s="52">
        <v>0.97</v>
      </c>
      <c r="O1141" s="23">
        <v>4.3</v>
      </c>
      <c r="P1141" s="23">
        <v>2.2200000000000002</v>
      </c>
      <c r="Q1141" s="23">
        <v>32.24</v>
      </c>
      <c r="R1141" s="23">
        <v>8.7100000000000009</v>
      </c>
      <c r="S1141" s="23">
        <v>33.92</v>
      </c>
      <c r="T1141" s="23">
        <v>1.06</v>
      </c>
      <c r="U1141" s="23">
        <v>-1.25</v>
      </c>
    </row>
    <row r="1142" spans="1:21" x14ac:dyDescent="0.3">
      <c r="B1142" s="50">
        <v>45497</v>
      </c>
      <c r="C1142" s="79">
        <v>147.49</v>
      </c>
      <c r="D1142" s="23">
        <v>-4.92</v>
      </c>
      <c r="E1142" s="23">
        <v>2.39</v>
      </c>
      <c r="F1142" s="23">
        <v>-7.31</v>
      </c>
      <c r="G1142" s="23">
        <v>15.93</v>
      </c>
      <c r="H1142" s="23">
        <v>-0.43</v>
      </c>
      <c r="I1142" s="23">
        <v>11.7</v>
      </c>
      <c r="J1142" s="23">
        <v>-0.02</v>
      </c>
      <c r="K1142" s="52">
        <v>3.17</v>
      </c>
      <c r="L1142" s="53">
        <v>-5.01</v>
      </c>
      <c r="M1142" s="53">
        <v>3.49</v>
      </c>
      <c r="N1142" s="52">
        <v>0.83</v>
      </c>
      <c r="O1142" s="23">
        <v>4.82</v>
      </c>
      <c r="P1142" s="23">
        <v>2.4</v>
      </c>
      <c r="Q1142" s="23">
        <v>33.26</v>
      </c>
      <c r="R1142" s="23">
        <v>9.18</v>
      </c>
      <c r="S1142" s="23">
        <v>36.26</v>
      </c>
      <c r="T1142" s="23">
        <v>1.64</v>
      </c>
      <c r="U1142" s="23">
        <v>-0.1</v>
      </c>
    </row>
    <row r="1143" spans="1:21" x14ac:dyDescent="0.3">
      <c r="B1143" s="50">
        <v>45504</v>
      </c>
      <c r="C1143" s="79">
        <v>148.01</v>
      </c>
      <c r="D1143" s="23">
        <v>-5.16</v>
      </c>
      <c r="E1143" s="23">
        <v>2.4500000000000002</v>
      </c>
      <c r="F1143" s="23">
        <v>-7.44</v>
      </c>
      <c r="G1143" s="23">
        <v>16.02</v>
      </c>
      <c r="H1143" s="23">
        <v>-0.44</v>
      </c>
      <c r="I1143" s="23">
        <v>12.05</v>
      </c>
      <c r="J1143" s="23">
        <v>-0.11</v>
      </c>
      <c r="K1143" s="52">
        <v>3.27</v>
      </c>
      <c r="L1143" s="53">
        <v>-5.18</v>
      </c>
      <c r="M1143" s="53">
        <v>3.56</v>
      </c>
      <c r="N1143" s="52">
        <v>1.31</v>
      </c>
      <c r="O1143" s="23">
        <v>4.8899999999999997</v>
      </c>
      <c r="P1143" s="23">
        <v>2.59</v>
      </c>
      <c r="Q1143" s="23">
        <v>33.6</v>
      </c>
      <c r="R1143" s="23">
        <v>9.24</v>
      </c>
      <c r="S1143" s="23">
        <v>36.71</v>
      </c>
      <c r="T1143" s="23">
        <v>1.28</v>
      </c>
      <c r="U1143" s="23">
        <v>0.08</v>
      </c>
    </row>
    <row r="1144" spans="1:21" x14ac:dyDescent="0.3">
      <c r="B1144" s="50">
        <v>45511</v>
      </c>
      <c r="C1144" s="79">
        <v>146.26</v>
      </c>
      <c r="D1144" s="23">
        <v>-5.1100000000000003</v>
      </c>
      <c r="E1144" s="23">
        <v>2.21</v>
      </c>
      <c r="F1144" s="23">
        <v>-7.41</v>
      </c>
      <c r="G1144" s="23">
        <v>15.83</v>
      </c>
      <c r="H1144" s="23">
        <v>-0.48</v>
      </c>
      <c r="I1144" s="23">
        <v>11.86</v>
      </c>
      <c r="J1144" s="23">
        <v>-0.09</v>
      </c>
      <c r="K1144" s="52">
        <v>3.17</v>
      </c>
      <c r="L1144" s="53">
        <v>-4.97</v>
      </c>
      <c r="M1144" s="53">
        <v>3.25</v>
      </c>
      <c r="N1144" s="52">
        <v>1.18</v>
      </c>
      <c r="O1144" s="23">
        <v>4.79</v>
      </c>
      <c r="P1144" s="23">
        <v>2.69</v>
      </c>
      <c r="Q1144" s="23">
        <v>33.590000000000003</v>
      </c>
      <c r="R1144" s="23">
        <v>9.2100000000000009</v>
      </c>
      <c r="S1144" s="23">
        <v>36.32</v>
      </c>
      <c r="T1144" s="23">
        <v>1.23</v>
      </c>
      <c r="U1144" s="23">
        <v>-0.25</v>
      </c>
    </row>
    <row r="1145" spans="1:21" x14ac:dyDescent="0.3">
      <c r="B1145" s="50">
        <v>45518</v>
      </c>
      <c r="C1145" s="79">
        <v>141.83000000000001</v>
      </c>
      <c r="D1145" s="23">
        <v>-4.82</v>
      </c>
      <c r="E1145" s="23">
        <v>1.61</v>
      </c>
      <c r="F1145" s="23">
        <v>-7.21</v>
      </c>
      <c r="G1145" s="23">
        <v>15.22</v>
      </c>
      <c r="H1145" s="23">
        <v>-0.47</v>
      </c>
      <c r="I1145" s="23">
        <v>11.39</v>
      </c>
      <c r="J1145" s="23">
        <v>-0.06</v>
      </c>
      <c r="K1145" s="52">
        <v>2.88</v>
      </c>
      <c r="L1145" s="53">
        <v>-4.8499999999999996</v>
      </c>
      <c r="M1145" s="53">
        <v>2.59</v>
      </c>
      <c r="N1145" s="52">
        <v>-0.11</v>
      </c>
      <c r="O1145" s="23">
        <f>VLOOKUP(B1145,[5]IP8!A:G,7,0)</f>
        <v>4.47</v>
      </c>
      <c r="P1145" s="23">
        <v>2.59</v>
      </c>
      <c r="Q1145" s="23">
        <v>32.950000000000003</v>
      </c>
      <c r="R1145" s="23">
        <v>9.0399999999999991</v>
      </c>
      <c r="S1145" s="23">
        <v>35.22</v>
      </c>
      <c r="T1145" s="23">
        <v>1.0900000000000001</v>
      </c>
      <c r="U1145" s="23">
        <v>-0.88</v>
      </c>
    </row>
    <row r="1146" spans="1:21" x14ac:dyDescent="0.3">
      <c r="B1146" s="50">
        <v>45526</v>
      </c>
      <c r="C1146" s="79">
        <v>135.13999999999999</v>
      </c>
      <c r="D1146" s="23">
        <v>-4.38</v>
      </c>
      <c r="E1146" s="23">
        <v>1</v>
      </c>
      <c r="F1146" s="23">
        <v>-7</v>
      </c>
      <c r="G1146" s="23">
        <v>14.36</v>
      </c>
      <c r="H1146" s="23">
        <v>-0.45</v>
      </c>
      <c r="I1146" s="23">
        <v>10.75</v>
      </c>
      <c r="J1146" s="23">
        <v>-0.08</v>
      </c>
      <c r="K1146" s="52">
        <v>2.68</v>
      </c>
      <c r="L1146" s="53">
        <v>-4.7300000000000004</v>
      </c>
      <c r="M1146" s="53">
        <v>2.15</v>
      </c>
      <c r="N1146" s="52">
        <v>-0.7</v>
      </c>
      <c r="O1146" s="23">
        <v>4.04</v>
      </c>
      <c r="P1146" s="23">
        <v>2.39</v>
      </c>
      <c r="Q1146" s="23">
        <v>31.82</v>
      </c>
      <c r="R1146" s="23">
        <v>8.83</v>
      </c>
      <c r="S1146" s="23">
        <v>33.619999999999997</v>
      </c>
      <c r="T1146" s="23">
        <v>0.92</v>
      </c>
      <c r="U1146" s="23">
        <v>-1.19</v>
      </c>
    </row>
    <row r="1147" spans="1:21" x14ac:dyDescent="0.3">
      <c r="B1147" s="50">
        <v>45531</v>
      </c>
      <c r="C1147" s="79">
        <v>134.65</v>
      </c>
      <c r="D1147" s="23">
        <v>-4.25</v>
      </c>
      <c r="E1147" s="23">
        <v>1</v>
      </c>
      <c r="F1147" s="23">
        <v>-6.98</v>
      </c>
      <c r="G1147" s="23">
        <v>14.16</v>
      </c>
      <c r="H1147" s="23">
        <v>-0.43</v>
      </c>
      <c r="I1147" s="23">
        <v>10.63</v>
      </c>
      <c r="J1147" s="23">
        <v>-0.18</v>
      </c>
      <c r="K1147" s="52">
        <v>2.59</v>
      </c>
      <c r="L1147" s="53">
        <v>-4.7300000000000004</v>
      </c>
      <c r="M1147" s="53">
        <v>2.15</v>
      </c>
      <c r="N1147" s="52">
        <v>-0.7</v>
      </c>
      <c r="O1147" s="23">
        <v>4.04</v>
      </c>
      <c r="P1147" s="23">
        <v>2.2599999999999998</v>
      </c>
      <c r="Q1147" s="23">
        <v>31.81</v>
      </c>
      <c r="R1147" s="23">
        <v>8.84</v>
      </c>
      <c r="S1147" s="23">
        <v>33.43</v>
      </c>
      <c r="T1147" s="23">
        <v>0.88</v>
      </c>
      <c r="U1147" s="23">
        <v>-1.48</v>
      </c>
    </row>
    <row r="1148" spans="1:21" x14ac:dyDescent="0.3">
      <c r="B1148" s="50">
        <v>45539</v>
      </c>
      <c r="C1148" s="79">
        <v>136.21</v>
      </c>
      <c r="D1148" s="23">
        <v>-4.3600000000000003</v>
      </c>
      <c r="E1148" s="23">
        <v>1.1299999999999999</v>
      </c>
      <c r="F1148" s="23">
        <v>-6.98</v>
      </c>
      <c r="G1148" s="23">
        <v>14.35</v>
      </c>
      <c r="H1148" s="23">
        <v>-0.44</v>
      </c>
      <c r="I1148" s="23">
        <v>10.68</v>
      </c>
      <c r="J1148" s="23">
        <v>-0.17</v>
      </c>
      <c r="K1148" s="52">
        <v>2.61</v>
      </c>
      <c r="L1148" s="53">
        <v>-4.7300000000000004</v>
      </c>
      <c r="M1148" s="53">
        <v>1.77</v>
      </c>
      <c r="N1148" s="52">
        <v>0.43</v>
      </c>
      <c r="O1148" s="23">
        <v>4.45</v>
      </c>
      <c r="P1148" s="23">
        <v>2.39</v>
      </c>
      <c r="Q1148" s="23">
        <v>31.89</v>
      </c>
      <c r="R1148" s="23">
        <v>8.6999999999999993</v>
      </c>
      <c r="S1148" s="23">
        <v>33.24</v>
      </c>
      <c r="T1148" s="23">
        <v>0.86</v>
      </c>
      <c r="U1148" s="23">
        <v>-1.37</v>
      </c>
    </row>
    <row r="1149" spans="1:21" x14ac:dyDescent="0.3">
      <c r="B1149" s="50">
        <v>45545</v>
      </c>
      <c r="C1149" s="79">
        <v>139.44999999999999</v>
      </c>
      <c r="D1149" s="23">
        <v>-4.54</v>
      </c>
      <c r="E1149" s="23">
        <v>1.35</v>
      </c>
      <c r="F1149" s="23">
        <v>-7.18</v>
      </c>
      <c r="G1149" s="23">
        <v>14.67</v>
      </c>
      <c r="H1149" s="23">
        <v>-0.47</v>
      </c>
      <c r="I1149" s="23">
        <v>10.92</v>
      </c>
      <c r="J1149" s="23">
        <v>-0.11</v>
      </c>
      <c r="K1149" s="52">
        <v>2.83</v>
      </c>
      <c r="L1149" s="53">
        <v>-4.83</v>
      </c>
      <c r="M1149" s="53">
        <v>1.85</v>
      </c>
      <c r="N1149" s="52">
        <v>-0.03</v>
      </c>
      <c r="O1149" s="23">
        <v>3.92</v>
      </c>
      <c r="P1149" s="23">
        <v>2.25</v>
      </c>
      <c r="Q1149" s="23">
        <v>32.14</v>
      </c>
      <c r="R1149" s="23">
        <v>9.02</v>
      </c>
      <c r="S1149" s="23">
        <v>34.090000000000003</v>
      </c>
      <c r="T1149" s="23">
        <v>1.1299999999999999</v>
      </c>
      <c r="U1149" s="23">
        <v>-1.2</v>
      </c>
    </row>
    <row r="1150" spans="1:21" ht="15" x14ac:dyDescent="0.3">
      <c r="A1150" s="80"/>
      <c r="B1150" s="81">
        <v>45552</v>
      </c>
      <c r="C1150" s="82">
        <v>142.6</v>
      </c>
      <c r="D1150" s="83">
        <v>-4.6900000000000004</v>
      </c>
      <c r="E1150" s="83">
        <v>1.44</v>
      </c>
      <c r="F1150" s="84">
        <v>-7.19</v>
      </c>
      <c r="G1150" s="84">
        <v>14.8</v>
      </c>
      <c r="H1150" s="83">
        <v>-0.46</v>
      </c>
      <c r="I1150" s="83">
        <v>11.11</v>
      </c>
      <c r="J1150" s="83">
        <v>-0.37</v>
      </c>
      <c r="K1150" s="85">
        <v>2.87</v>
      </c>
      <c r="L1150" s="86">
        <v>-5.01</v>
      </c>
      <c r="M1150" s="86">
        <v>1.98</v>
      </c>
      <c r="N1150" s="85">
        <v>0.21</v>
      </c>
      <c r="O1150" s="83">
        <v>4.1900000000000004</v>
      </c>
      <c r="P1150" s="83">
        <v>2.6</v>
      </c>
      <c r="Q1150" s="83">
        <v>32.36</v>
      </c>
      <c r="R1150" s="83">
        <v>9.01</v>
      </c>
      <c r="S1150" s="83">
        <v>34.450000000000003</v>
      </c>
      <c r="T1150" s="83">
        <v>1.1200000000000001</v>
      </c>
      <c r="U1150" s="83">
        <v>-1.1200000000000001</v>
      </c>
    </row>
    <row r="1151" spans="1:21" x14ac:dyDescent="0.3">
      <c r="A1151" s="76"/>
      <c r="B1151" s="50">
        <v>45560</v>
      </c>
      <c r="C1151" s="79">
        <v>146.86000000000001</v>
      </c>
      <c r="D1151" s="23">
        <v>-5.29</v>
      </c>
      <c r="E1151" s="23">
        <v>2.06</v>
      </c>
      <c r="F1151" s="24">
        <v>-7.39</v>
      </c>
      <c r="G1151" s="24">
        <v>15.53</v>
      </c>
      <c r="H1151" s="23">
        <v>-0.47</v>
      </c>
      <c r="I1151" s="23">
        <v>11.61</v>
      </c>
      <c r="J1151" s="23">
        <v>-0.23</v>
      </c>
      <c r="K1151" s="52">
        <v>3.64</v>
      </c>
      <c r="L1151" s="53">
        <v>-5.16</v>
      </c>
      <c r="M1151" s="53">
        <v>2.5499999999999998</v>
      </c>
      <c r="N1151" s="52">
        <v>0.87</v>
      </c>
      <c r="O1151" s="23">
        <v>5.01</v>
      </c>
      <c r="P1151" s="23">
        <v>2.61</v>
      </c>
      <c r="Q1151" s="23">
        <v>33.200000000000003</v>
      </c>
      <c r="R1151" s="23">
        <v>9.39</v>
      </c>
      <c r="S1151" s="23">
        <v>36.15</v>
      </c>
      <c r="T1151" s="23">
        <v>1.53</v>
      </c>
      <c r="U1151" s="23">
        <v>-0.47</v>
      </c>
    </row>
    <row r="1152" spans="1:21" x14ac:dyDescent="0.3">
      <c r="B1152" s="50">
        <v>45567</v>
      </c>
      <c r="C1152" s="79">
        <v>145.12</v>
      </c>
      <c r="D1152" s="23">
        <v>-5.09</v>
      </c>
      <c r="E1152" s="23">
        <v>1.6</v>
      </c>
      <c r="F1152" s="23">
        <v>-7.31</v>
      </c>
      <c r="G1152" s="23">
        <v>15.28</v>
      </c>
      <c r="H1152" s="23">
        <v>-0.48</v>
      </c>
      <c r="I1152" s="23">
        <v>11.61</v>
      </c>
      <c r="J1152" s="23">
        <v>-0.25</v>
      </c>
      <c r="K1152" s="52">
        <v>3.53</v>
      </c>
      <c r="L1152" s="53">
        <v>-5.17</v>
      </c>
      <c r="M1152" s="53">
        <v>2.54</v>
      </c>
      <c r="N1152" s="52">
        <v>0.87</v>
      </c>
      <c r="O1152" s="23">
        <v>4.8</v>
      </c>
      <c r="P1152" s="23">
        <v>2.5099999999999998</v>
      </c>
      <c r="Q1152" s="23">
        <v>33.340000000000003</v>
      </c>
      <c r="R1152" s="23">
        <v>9.2200000000000006</v>
      </c>
      <c r="S1152" s="23">
        <v>35.67</v>
      </c>
      <c r="T1152" s="23">
        <v>1.43</v>
      </c>
      <c r="U1152" s="23">
        <v>-0.89</v>
      </c>
    </row>
    <row r="1153" spans="2:21" x14ac:dyDescent="0.3">
      <c r="B1153" s="50">
        <v>45567</v>
      </c>
      <c r="C1153" s="23">
        <v>145.12</v>
      </c>
      <c r="D1153" s="23">
        <v>-5.09</v>
      </c>
      <c r="E1153" s="23">
        <v>1.6</v>
      </c>
      <c r="F1153" s="23">
        <v>-7.31</v>
      </c>
      <c r="G1153" s="23">
        <v>15.28</v>
      </c>
      <c r="H1153" s="23">
        <v>-0.48</v>
      </c>
      <c r="I1153" s="23">
        <v>11.61</v>
      </c>
      <c r="J1153" s="23">
        <v>-0.25</v>
      </c>
      <c r="K1153" s="23">
        <v>3.53</v>
      </c>
      <c r="L1153" s="23">
        <v>-5.17</v>
      </c>
      <c r="M1153" s="23">
        <v>2.54</v>
      </c>
      <c r="N1153" s="23">
        <v>0.87</v>
      </c>
      <c r="O1153" s="23">
        <v>4.8</v>
      </c>
      <c r="P1153" s="23">
        <v>2.5099999999999998</v>
      </c>
      <c r="Q1153" s="23">
        <v>33.340000000000003</v>
      </c>
      <c r="R1153" s="23">
        <v>9.2200000000000006</v>
      </c>
      <c r="S1153" s="23">
        <v>35.67</v>
      </c>
      <c r="T1153" s="23">
        <v>1.43</v>
      </c>
      <c r="U1153" s="23">
        <v>-0.89</v>
      </c>
    </row>
    <row r="1154" spans="2:21" x14ac:dyDescent="0.3">
      <c r="B1154" s="50">
        <v>45574</v>
      </c>
      <c r="C1154" s="23">
        <v>145.31</v>
      </c>
      <c r="D1154" s="23">
        <v>-5.08</v>
      </c>
      <c r="E1154" s="23">
        <v>1.68</v>
      </c>
      <c r="F1154" s="23">
        <v>-7.26</v>
      </c>
      <c r="G1154" s="23">
        <v>15.35</v>
      </c>
      <c r="H1154" s="23">
        <v>-0.5</v>
      </c>
      <c r="I1154" s="23">
        <v>11.62</v>
      </c>
      <c r="J1154" s="23">
        <v>-0.27</v>
      </c>
      <c r="K1154" s="23">
        <v>3.54</v>
      </c>
      <c r="L1154" s="23">
        <v>-4.87</v>
      </c>
      <c r="M1154" s="23">
        <v>2.61</v>
      </c>
      <c r="N1154" s="23">
        <v>0.49</v>
      </c>
      <c r="O1154" s="23">
        <v>4.8499999999999996</v>
      </c>
      <c r="P1154" s="23">
        <v>2.58</v>
      </c>
      <c r="Q1154" s="23">
        <v>33.130000000000003</v>
      </c>
      <c r="R1154" s="23">
        <v>9.14</v>
      </c>
      <c r="S1154" s="23">
        <v>35.880000000000003</v>
      </c>
      <c r="T1154" s="23">
        <v>1.47</v>
      </c>
      <c r="U1154" s="23">
        <v>-0.75</v>
      </c>
    </row>
    <row r="1155" spans="2:21" x14ac:dyDescent="0.3">
      <c r="B1155" s="50">
        <v>45582</v>
      </c>
      <c r="C1155" s="23">
        <v>146.37</v>
      </c>
      <c r="D1155" s="23">
        <v>-5.15</v>
      </c>
      <c r="E1155" s="23">
        <v>1.9</v>
      </c>
      <c r="F1155" s="23">
        <v>-7.32</v>
      </c>
      <c r="G1155" s="23">
        <v>15.44</v>
      </c>
      <c r="H1155" s="23">
        <v>-0.5</v>
      </c>
      <c r="I1155" s="23">
        <v>11.8</v>
      </c>
      <c r="J1155" s="23">
        <v>-0.19</v>
      </c>
      <c r="K1155" s="23">
        <v>3.63</v>
      </c>
      <c r="L1155" s="23">
        <v>-4.8499999999999996</v>
      </c>
      <c r="M1155" s="23">
        <v>3.06</v>
      </c>
      <c r="N1155" s="23">
        <v>0.53</v>
      </c>
      <c r="O1155" s="23">
        <v>5.0999999999999996</v>
      </c>
      <c r="P1155" s="23">
        <v>2.2200000000000002</v>
      </c>
      <c r="Q1155" s="23">
        <v>33.72</v>
      </c>
      <c r="R1155" s="23">
        <v>8.9600000000000009</v>
      </c>
      <c r="S1155" s="23">
        <v>36.229999999999997</v>
      </c>
      <c r="T1155" s="23">
        <v>1.54</v>
      </c>
      <c r="U1155" s="23">
        <v>-0.63</v>
      </c>
    </row>
    <row r="1156" spans="2:21" x14ac:dyDescent="0.3">
      <c r="B1156" s="50">
        <v>45590</v>
      </c>
      <c r="C1156" s="23">
        <v>146.86000000000001</v>
      </c>
      <c r="D1156" s="23">
        <v>-5.34</v>
      </c>
      <c r="E1156" s="23">
        <v>2</v>
      </c>
      <c r="F1156" s="23">
        <v>-7.37</v>
      </c>
      <c r="G1156" s="23">
        <v>15.52</v>
      </c>
      <c r="H1156" s="23">
        <v>-0.51</v>
      </c>
      <c r="I1156" s="23">
        <v>11.81</v>
      </c>
      <c r="J1156" s="23">
        <v>-0.2</v>
      </c>
      <c r="K1156" s="23">
        <v>3.66</v>
      </c>
      <c r="L1156" s="23">
        <v>-5.14</v>
      </c>
      <c r="M1156" s="23">
        <v>3.4</v>
      </c>
      <c r="N1156" s="23">
        <v>1.1499999999999999</v>
      </c>
      <c r="O1156" s="23">
        <v>5.15</v>
      </c>
      <c r="P1156" s="23">
        <v>1.82</v>
      </c>
      <c r="Q1156" s="23">
        <v>33.92</v>
      </c>
      <c r="R1156" s="23">
        <v>9.25</v>
      </c>
      <c r="S1156" s="23">
        <v>36.31</v>
      </c>
      <c r="T1156" s="23">
        <v>1.7</v>
      </c>
      <c r="U1156" s="23">
        <v>-0.37</v>
      </c>
    </row>
    <row r="1157" spans="2:21" x14ac:dyDescent="0.3">
      <c r="B1157" s="50">
        <v>45596</v>
      </c>
      <c r="C1157" s="23">
        <v>148.5</v>
      </c>
      <c r="D1157" s="23">
        <v>-5.49</v>
      </c>
      <c r="E1157" s="23">
        <v>2.1</v>
      </c>
      <c r="F1157" s="23">
        <v>-7.43</v>
      </c>
      <c r="G1157" s="23">
        <v>15.77</v>
      </c>
      <c r="H1157" s="23">
        <v>-0.53</v>
      </c>
      <c r="I1157" s="23">
        <v>11.96</v>
      </c>
      <c r="J1157" s="23">
        <v>-0.35</v>
      </c>
      <c r="K1157" s="23">
        <v>3.78</v>
      </c>
      <c r="L1157" s="23">
        <v>-5.25</v>
      </c>
      <c r="M1157" s="23">
        <v>3.56</v>
      </c>
      <c r="N1157" s="23">
        <v>1.32</v>
      </c>
      <c r="O1157" s="23">
        <v>5.26</v>
      </c>
      <c r="P1157" s="23">
        <v>1.62</v>
      </c>
      <c r="Q1157" s="23">
        <v>34.380000000000003</v>
      </c>
      <c r="R1157" s="23">
        <v>9.3000000000000007</v>
      </c>
      <c r="S1157" s="23">
        <v>36.6</v>
      </c>
      <c r="T1157" s="23">
        <v>2.08</v>
      </c>
      <c r="U1157" s="23">
        <v>0.22</v>
      </c>
    </row>
    <row r="1158" spans="2:21" x14ac:dyDescent="0.3">
      <c r="B1158" s="50">
        <v>45602</v>
      </c>
      <c r="C1158" s="23">
        <v>149.32</v>
      </c>
      <c r="D1158" s="23">
        <v>-5.63</v>
      </c>
      <c r="E1158" s="23">
        <v>2.1800000000000002</v>
      </c>
      <c r="F1158" s="23">
        <v>-7.46</v>
      </c>
      <c r="G1158" s="23">
        <v>15.9</v>
      </c>
      <c r="H1158" s="23">
        <v>-0.54</v>
      </c>
      <c r="I1158" s="23">
        <v>12.1</v>
      </c>
      <c r="J1158" s="23">
        <v>-0.37</v>
      </c>
      <c r="K1158" s="23">
        <v>3.83</v>
      </c>
      <c r="L1158" s="23">
        <v>-5.16</v>
      </c>
      <c r="M1158" s="23">
        <v>3.62</v>
      </c>
      <c r="N1158" s="23">
        <v>1.06</v>
      </c>
      <c r="O1158" s="23">
        <v>5.36</v>
      </c>
      <c r="P1158" s="23">
        <v>1.42</v>
      </c>
      <c r="Q1158" s="23">
        <v>34.58</v>
      </c>
      <c r="R1158" s="23">
        <v>9.2799999999999994</v>
      </c>
      <c r="S1158" s="23">
        <v>36.909999999999997</v>
      </c>
      <c r="T1158" s="23">
        <v>2.15</v>
      </c>
      <c r="U1158" s="23">
        <v>0.4</v>
      </c>
    </row>
    <row r="1159" spans="2:21" x14ac:dyDescent="0.3">
      <c r="B1159" s="50">
        <v>45608</v>
      </c>
      <c r="C1159" s="23">
        <v>149</v>
      </c>
      <c r="D1159" s="23">
        <v>-5.47</v>
      </c>
      <c r="E1159" s="23">
        <v>1.83</v>
      </c>
      <c r="F1159" s="23">
        <v>-7.34</v>
      </c>
      <c r="G1159" s="23">
        <v>15.76</v>
      </c>
      <c r="H1159" s="23">
        <v>-0.51</v>
      </c>
      <c r="I1159" s="23">
        <v>12.07</v>
      </c>
      <c r="J1159" s="23">
        <v>-0.37</v>
      </c>
      <c r="K1159" s="23">
        <v>3.78</v>
      </c>
      <c r="L1159" s="23">
        <v>-5.12</v>
      </c>
      <c r="M1159" s="23">
        <v>3.58</v>
      </c>
      <c r="N1159" s="23">
        <v>1.0900000000000001</v>
      </c>
      <c r="O1159" s="23">
        <v>4.91</v>
      </c>
      <c r="P1159" s="23">
        <v>1.1599999999999999</v>
      </c>
      <c r="Q1159" s="23">
        <v>34.54</v>
      </c>
      <c r="R1159" s="23">
        <v>9.34</v>
      </c>
      <c r="S1159" s="23">
        <v>36.880000000000003</v>
      </c>
      <c r="T1159" s="23">
        <v>1.68</v>
      </c>
      <c r="U1159" s="23">
        <v>-0.27</v>
      </c>
    </row>
    <row r="1160" spans="2:21" x14ac:dyDescent="0.3">
      <c r="B1160" s="50">
        <v>45618</v>
      </c>
      <c r="C1160" s="23">
        <v>149.12</v>
      </c>
      <c r="D1160" s="23">
        <v>-5.36</v>
      </c>
      <c r="E1160" s="23">
        <v>1.8</v>
      </c>
      <c r="F1160" s="23">
        <v>-7.42</v>
      </c>
      <c r="G1160" s="23">
        <v>16.079999999999998</v>
      </c>
      <c r="H1160" s="23">
        <v>-0.49</v>
      </c>
      <c r="I1160" s="23">
        <v>12.08</v>
      </c>
      <c r="J1160" s="23">
        <v>-0.35</v>
      </c>
      <c r="K1160" s="23">
        <v>3.77</v>
      </c>
      <c r="L1160" s="23">
        <v>-5.22</v>
      </c>
      <c r="M1160" s="23">
        <v>3.59</v>
      </c>
      <c r="N1160" s="23">
        <v>0.69</v>
      </c>
      <c r="O1160" s="23">
        <v>4.79</v>
      </c>
      <c r="P1160" s="23">
        <v>1.36</v>
      </c>
      <c r="Q1160" s="23">
        <v>34.56</v>
      </c>
      <c r="R1160" s="23">
        <v>9.27</v>
      </c>
      <c r="S1160" s="23">
        <v>37.04</v>
      </c>
      <c r="T1160" s="23">
        <v>1.63</v>
      </c>
      <c r="U1160" s="23">
        <v>-0.28000000000000003</v>
      </c>
    </row>
    <row r="1161" spans="2:21" x14ac:dyDescent="0.3">
      <c r="B1161" s="50">
        <v>45623</v>
      </c>
      <c r="C1161" s="23">
        <v>149.21</v>
      </c>
      <c r="D1161" s="23">
        <v>-5.39</v>
      </c>
      <c r="E1161" s="23">
        <v>1.91</v>
      </c>
      <c r="F1161" s="23">
        <v>-7.4</v>
      </c>
      <c r="G1161" s="23">
        <v>16.100000000000001</v>
      </c>
      <c r="H1161" s="23">
        <v>-0.51</v>
      </c>
      <c r="I1161" s="23">
        <v>12.2</v>
      </c>
      <c r="J1161" s="23">
        <v>-0.4</v>
      </c>
      <c r="K1161" s="23">
        <v>3.88</v>
      </c>
      <c r="L1161" s="23">
        <v>-5.14</v>
      </c>
      <c r="M1161" s="23">
        <v>3.6</v>
      </c>
      <c r="N1161" s="23">
        <v>0.6</v>
      </c>
      <c r="O1161" s="23">
        <v>5.49</v>
      </c>
      <c r="P1161" s="23">
        <v>1.58</v>
      </c>
      <c r="Q1161" s="23">
        <v>34.56</v>
      </c>
      <c r="R1161" s="23">
        <v>9.19</v>
      </c>
      <c r="S1161" s="23">
        <v>37.1</v>
      </c>
      <c r="T1161" s="23">
        <v>1.62</v>
      </c>
      <c r="U1161" s="23">
        <v>-0.15</v>
      </c>
    </row>
    <row r="1162" spans="2:21" x14ac:dyDescent="0.3">
      <c r="B1162" s="50">
        <v>45630</v>
      </c>
      <c r="C1162" s="23">
        <v>149.19</v>
      </c>
      <c r="D1162" s="23">
        <v>-5.41</v>
      </c>
      <c r="E1162" s="23">
        <v>1.86</v>
      </c>
      <c r="F1162" s="23">
        <v>-7.48</v>
      </c>
      <c r="G1162" s="23">
        <v>16.12</v>
      </c>
      <c r="H1162" s="23">
        <v>-0.52</v>
      </c>
      <c r="I1162" s="23">
        <v>12.2</v>
      </c>
      <c r="J1162" s="23">
        <v>-0.48</v>
      </c>
      <c r="K1162" s="23">
        <v>3.82</v>
      </c>
      <c r="L1162" s="23">
        <v>-5.42</v>
      </c>
      <c r="M1162" s="23">
        <v>3.67</v>
      </c>
      <c r="N1162" s="23">
        <v>0.93</v>
      </c>
      <c r="O1162" s="23">
        <v>4.95</v>
      </c>
      <c r="P1162" s="23">
        <v>2.2400000000000002</v>
      </c>
      <c r="Q1162" s="23">
        <v>34.03</v>
      </c>
      <c r="R1162" s="23">
        <v>9.15</v>
      </c>
      <c r="S1162" s="23">
        <v>37.15</v>
      </c>
      <c r="T1162" s="23">
        <v>1.67</v>
      </c>
      <c r="U1162" s="23">
        <v>-0.05</v>
      </c>
    </row>
    <row r="1163" spans="2:21" x14ac:dyDescent="0.3">
      <c r="B1163" s="50">
        <v>45639</v>
      </c>
      <c r="C1163" s="23">
        <v>149.22</v>
      </c>
      <c r="D1163" s="23">
        <v>-5.41</v>
      </c>
      <c r="E1163" s="23">
        <v>1.86</v>
      </c>
      <c r="F1163" s="23">
        <v>-7.42</v>
      </c>
      <c r="G1163" s="23">
        <v>16.170000000000002</v>
      </c>
      <c r="H1163" s="23">
        <v>-0.56000000000000005</v>
      </c>
      <c r="I1163" s="23">
        <v>12.26</v>
      </c>
      <c r="J1163" s="23">
        <v>-0.65</v>
      </c>
      <c r="K1163" s="23">
        <v>3.75</v>
      </c>
      <c r="L1163" s="23">
        <v>-5.54</v>
      </c>
      <c r="M1163" s="23">
        <v>3.55</v>
      </c>
      <c r="N1163" s="23">
        <v>1.1299999999999999</v>
      </c>
      <c r="O1163" s="23">
        <v>4.72</v>
      </c>
      <c r="P1163" s="23">
        <v>1.86</v>
      </c>
      <c r="Q1163" s="23">
        <v>33.630000000000003</v>
      </c>
      <c r="R1163" s="23">
        <v>9.3800000000000008</v>
      </c>
      <c r="S1163" s="23">
        <v>37.15</v>
      </c>
      <c r="T1163" s="23">
        <v>1.66</v>
      </c>
      <c r="U1163" s="23">
        <v>0.01</v>
      </c>
    </row>
    <row r="1164" spans="2:21" x14ac:dyDescent="0.3">
      <c r="B1164" s="50">
        <v>45650</v>
      </c>
      <c r="C1164" s="23">
        <v>149.36000000000001</v>
      </c>
      <c r="D1164" s="23">
        <v>-5.53</v>
      </c>
      <c r="E1164" s="23">
        <v>1.89</v>
      </c>
      <c r="F1164" s="23">
        <v>-7.61</v>
      </c>
      <c r="G1164" s="23">
        <v>16.170000000000002</v>
      </c>
      <c r="H1164" s="23">
        <v>-0.56000000000000005</v>
      </c>
      <c r="I1164" s="23">
        <v>12.3</v>
      </c>
      <c r="J1164" s="23">
        <v>-0.51</v>
      </c>
      <c r="K1164" s="23">
        <v>3.53</v>
      </c>
      <c r="L1164" s="23">
        <v>-5.42</v>
      </c>
      <c r="M1164" s="23">
        <v>3.37</v>
      </c>
      <c r="N1164" s="23">
        <v>1.45</v>
      </c>
      <c r="O1164" s="23">
        <v>4.99</v>
      </c>
      <c r="P1164" s="23">
        <v>2.2599999999999998</v>
      </c>
      <c r="Q1164" s="23">
        <v>34.07</v>
      </c>
      <c r="R1164" s="23">
        <v>9.2100000000000009</v>
      </c>
      <c r="S1164" s="23">
        <v>37.43</v>
      </c>
      <c r="T1164" s="23">
        <v>1.76</v>
      </c>
      <c r="U1164" s="23">
        <v>0.05</v>
      </c>
    </row>
    <row r="1165" spans="2:21" x14ac:dyDescent="0.3">
      <c r="B1165" s="50"/>
      <c r="C1165" s="23"/>
      <c r="D1165" s="23"/>
      <c r="E1165" s="23"/>
      <c r="F1165"/>
      <c r="G1165"/>
      <c r="H1165"/>
      <c r="I1165"/>
      <c r="J1165"/>
      <c r="K1165"/>
      <c r="L1165"/>
      <c r="M1165"/>
      <c r="N1165" s="23"/>
      <c r="O1165" s="23"/>
      <c r="P1165" s="23"/>
      <c r="Q1165" s="23"/>
      <c r="R1165" s="23"/>
      <c r="S1165" s="23"/>
      <c r="T1165" s="23"/>
      <c r="U1165" s="23"/>
    </row>
    <row r="1166" spans="2:21" x14ac:dyDescent="0.3">
      <c r="B1166" s="50"/>
      <c r="C1166" s="23"/>
      <c r="D1166" s="23"/>
      <c r="E1166" s="23"/>
      <c r="F1166"/>
      <c r="G1166"/>
      <c r="H1166"/>
      <c r="I1166"/>
      <c r="J1166"/>
      <c r="K1166"/>
      <c r="L1166"/>
      <c r="M1166"/>
      <c r="N1166" s="23"/>
      <c r="O1166" s="23"/>
      <c r="P1166" s="23"/>
      <c r="Q1166" s="23"/>
      <c r="R1166" s="23"/>
      <c r="S1166" s="23"/>
      <c r="T1166" s="23"/>
      <c r="U1166" s="23"/>
    </row>
    <row r="1167" spans="2:21" x14ac:dyDescent="0.3">
      <c r="B1167" s="50"/>
      <c r="C1167" s="23"/>
      <c r="D1167" s="23"/>
      <c r="E1167" s="23"/>
      <c r="F1167"/>
      <c r="G1167"/>
      <c r="H1167"/>
      <c r="I1167"/>
      <c r="J1167"/>
      <c r="K1167"/>
      <c r="L1167"/>
      <c r="M1167"/>
      <c r="N1167" s="23"/>
      <c r="O1167" s="23"/>
      <c r="P1167" s="23"/>
      <c r="Q1167" s="23"/>
      <c r="R1167" s="23"/>
      <c r="S1167" s="23"/>
      <c r="T1167" s="23"/>
      <c r="U1167" s="23"/>
    </row>
    <row r="1168" spans="2:21" x14ac:dyDescent="0.3">
      <c r="B1168" s="50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</row>
    <row r="1169" spans="2:21" x14ac:dyDescent="0.3">
      <c r="B1169" s="50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</row>
    <row r="1170" spans="2:21" x14ac:dyDescent="0.3">
      <c r="B1170" s="50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</row>
    <row r="1171" spans="2:21" x14ac:dyDescent="0.3">
      <c r="B1171" s="50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</row>
    <row r="1172" spans="2:21" x14ac:dyDescent="0.3">
      <c r="B1172" s="50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</row>
    <row r="1173" spans="2:21" x14ac:dyDescent="0.3">
      <c r="B1173" s="50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</row>
    <row r="1174" spans="2:21" x14ac:dyDescent="0.3">
      <c r="B1174" s="50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</row>
    <row r="1175" spans="2:21" x14ac:dyDescent="0.3">
      <c r="B1175" s="50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</row>
    <row r="1176" spans="2:21" x14ac:dyDescent="0.3">
      <c r="B1176" s="50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</row>
    <row r="1177" spans="2:21" x14ac:dyDescent="0.3">
      <c r="B1177" s="50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</row>
    <row r="1178" spans="2:21" x14ac:dyDescent="0.3">
      <c r="B1178" s="50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</row>
    <row r="1179" spans="2:21" x14ac:dyDescent="0.3">
      <c r="B1179" s="50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</row>
    <row r="1180" spans="2:21" x14ac:dyDescent="0.3">
      <c r="B1180" s="87" t="s">
        <v>85</v>
      </c>
      <c r="C1180" s="88"/>
      <c r="D1180" s="89">
        <f>MAX(D$7:D$1074)</f>
        <v>1.42</v>
      </c>
      <c r="E1180" s="89">
        <f t="shared" ref="E1180:U1180" si="0">MAX(E$7:E$1074)</f>
        <v>4.37</v>
      </c>
      <c r="F1180" s="89">
        <f t="shared" si="0"/>
        <v>0.39</v>
      </c>
      <c r="G1180" s="89">
        <f t="shared" si="0"/>
        <v>16.77</v>
      </c>
      <c r="H1180" s="89">
        <f t="shared" si="0"/>
        <v>0.76</v>
      </c>
      <c r="I1180" s="89">
        <f t="shared" si="0"/>
        <v>12.04</v>
      </c>
      <c r="J1180" s="89">
        <f t="shared" si="0"/>
        <v>1.04</v>
      </c>
      <c r="K1180" s="89">
        <f t="shared" si="0"/>
        <v>3.48</v>
      </c>
      <c r="L1180" s="89">
        <f t="shared" si="0"/>
        <v>3</v>
      </c>
      <c r="M1180" s="89">
        <f t="shared" si="0"/>
        <v>3.56</v>
      </c>
      <c r="N1180" s="89">
        <f t="shared" si="0"/>
        <v>1.91</v>
      </c>
      <c r="O1180" s="89">
        <f t="shared" si="0"/>
        <v>5.79</v>
      </c>
      <c r="P1180" s="89">
        <f t="shared" si="0"/>
        <v>6.84</v>
      </c>
      <c r="Q1180" s="89">
        <f t="shared" si="0"/>
        <v>32.590000000000003</v>
      </c>
      <c r="R1180" s="89">
        <f t="shared" si="0"/>
        <v>9.2100000000000009</v>
      </c>
      <c r="S1180" s="89">
        <f t="shared" si="0"/>
        <v>37.130000000000003</v>
      </c>
      <c r="T1180" s="89">
        <f t="shared" si="0"/>
        <v>2.69</v>
      </c>
      <c r="U1180" s="89">
        <f t="shared" si="0"/>
        <v>2.59</v>
      </c>
    </row>
    <row r="1181" spans="2:21" x14ac:dyDescent="0.3">
      <c r="B1181" s="87" t="s">
        <v>86</v>
      </c>
      <c r="C1181" s="88"/>
      <c r="D1181" s="90">
        <f>INDEX($B$7:$B$1074,MATCH(MAX(D$7:D$1074),D$7:D$1074,0))</f>
        <v>41044.333333333299</v>
      </c>
      <c r="E1181" s="90">
        <f t="shared" ref="E1181:U1181" si="1">INDEX($B$7:$B$1074,MATCH(MAX(E$7:E$1074),E$7:E$1074,0))</f>
        <v>41541.333333333299</v>
      </c>
      <c r="F1181" s="90">
        <f t="shared" si="1"/>
        <v>40671.333333333299</v>
      </c>
      <c r="G1181" s="90">
        <f t="shared" si="1"/>
        <v>44540</v>
      </c>
      <c r="H1181" s="90">
        <f t="shared" si="1"/>
        <v>41206.333333333299</v>
      </c>
      <c r="I1181" s="90">
        <f t="shared" si="1"/>
        <v>44861</v>
      </c>
      <c r="J1181" s="90">
        <f t="shared" si="1"/>
        <v>44505</v>
      </c>
      <c r="K1181" s="90">
        <f t="shared" si="1"/>
        <v>44182</v>
      </c>
      <c r="L1181" s="90">
        <f t="shared" si="1"/>
        <v>42031.354166666701</v>
      </c>
      <c r="M1181" s="90">
        <f t="shared" si="1"/>
        <v>44155</v>
      </c>
      <c r="N1181" s="90">
        <f t="shared" si="1"/>
        <v>43470</v>
      </c>
      <c r="O1181" s="90">
        <f t="shared" si="1"/>
        <v>43727</v>
      </c>
      <c r="P1181" s="90">
        <f t="shared" si="1"/>
        <v>42942</v>
      </c>
      <c r="Q1181" s="90">
        <f t="shared" si="1"/>
        <v>44162</v>
      </c>
      <c r="R1181" s="90">
        <f t="shared" si="1"/>
        <v>42942</v>
      </c>
      <c r="S1181" s="90">
        <f t="shared" si="1"/>
        <v>44533</v>
      </c>
      <c r="T1181" s="90">
        <f t="shared" si="1"/>
        <v>44758</v>
      </c>
      <c r="U1181" s="90">
        <f t="shared" si="1"/>
        <v>41490.333333333299</v>
      </c>
    </row>
    <row r="1182" spans="2:21" x14ac:dyDescent="0.3">
      <c r="B1182" s="87" t="s">
        <v>87</v>
      </c>
      <c r="C1182" s="88"/>
      <c r="D1182" s="89">
        <f>MIN(D$7:D$1074)</f>
        <v>-6.56</v>
      </c>
      <c r="E1182" s="89">
        <f t="shared" ref="E1182:U1182" si="2">MIN(E$7:E$1074)</f>
        <v>-1.07</v>
      </c>
      <c r="F1182" s="89">
        <f t="shared" si="2"/>
        <v>-10.52</v>
      </c>
      <c r="G1182" s="89">
        <f t="shared" si="2"/>
        <v>-1.02</v>
      </c>
      <c r="H1182" s="89">
        <f t="shared" si="2"/>
        <v>-2.72</v>
      </c>
      <c r="I1182" s="89">
        <f t="shared" si="2"/>
        <v>-0.37</v>
      </c>
      <c r="J1182" s="89">
        <f t="shared" si="2"/>
        <v>-1.77</v>
      </c>
      <c r="K1182" s="89">
        <f t="shared" si="2"/>
        <v>0</v>
      </c>
      <c r="L1182" s="89">
        <f t="shared" si="2"/>
        <v>-1.45</v>
      </c>
      <c r="M1182" s="89">
        <f t="shared" si="2"/>
        <v>-0.21</v>
      </c>
      <c r="N1182" s="89">
        <f t="shared" si="2"/>
        <v>-3.28</v>
      </c>
      <c r="O1182" s="89">
        <f t="shared" si="2"/>
        <v>-1.1000000000000001</v>
      </c>
      <c r="P1182" s="89">
        <f t="shared" si="2"/>
        <v>-2.09</v>
      </c>
      <c r="Q1182" s="89">
        <f t="shared" si="2"/>
        <v>-0.72</v>
      </c>
      <c r="R1182" s="89">
        <f t="shared" si="2"/>
        <v>-1.76</v>
      </c>
      <c r="S1182" s="89">
        <f t="shared" si="2"/>
        <v>-0.57999999999999996</v>
      </c>
      <c r="T1182" s="89">
        <f t="shared" si="2"/>
        <v>-0.95</v>
      </c>
      <c r="U1182" s="89">
        <f t="shared" si="2"/>
        <v>-1.47</v>
      </c>
    </row>
    <row r="1183" spans="2:21" x14ac:dyDescent="0.3">
      <c r="B1183" s="87" t="s">
        <v>86</v>
      </c>
      <c r="C1183" s="88"/>
      <c r="D1183" s="90">
        <f>INDEX($B$7:$B$1074,MATCH(MIN(D$7:D$1074),D$7:D$1074,0))</f>
        <v>43333</v>
      </c>
      <c r="E1183" s="90">
        <f t="shared" ref="E1183:U1183" si="3">INDEX($B$7:$B$1074,MATCH(MIN(E$7:E$1074),E$7:E$1074,0))</f>
        <v>41044.333333333299</v>
      </c>
      <c r="F1183" s="90">
        <f t="shared" si="3"/>
        <v>42230.333333333299</v>
      </c>
      <c r="G1183" s="90">
        <f t="shared" si="3"/>
        <v>40679.333333333299</v>
      </c>
      <c r="H1183" s="90">
        <f t="shared" si="3"/>
        <v>44912</v>
      </c>
      <c r="I1183" s="90">
        <f t="shared" si="3"/>
        <v>40689.333333333299</v>
      </c>
      <c r="J1183" s="90">
        <f t="shared" si="3"/>
        <v>44211</v>
      </c>
      <c r="K1183" s="90">
        <f t="shared" si="3"/>
        <v>43258</v>
      </c>
      <c r="L1183" s="90">
        <f t="shared" si="3"/>
        <v>43207</v>
      </c>
      <c r="M1183" s="90">
        <f t="shared" si="3"/>
        <v>41842.333333333299</v>
      </c>
      <c r="N1183" s="90">
        <f t="shared" si="3"/>
        <v>42536</v>
      </c>
      <c r="O1183" s="90">
        <f t="shared" si="3"/>
        <v>42170.333333333299</v>
      </c>
      <c r="P1183" s="90">
        <f t="shared" si="3"/>
        <v>40762.333333333299</v>
      </c>
      <c r="Q1183" s="90">
        <f t="shared" si="3"/>
        <v>40658.333333333299</v>
      </c>
      <c r="R1183" s="90">
        <f t="shared" si="3"/>
        <v>40698.583333333299</v>
      </c>
      <c r="S1183" s="90">
        <f t="shared" si="3"/>
        <v>40689.333333333299</v>
      </c>
      <c r="T1183" s="90">
        <f t="shared" si="3"/>
        <v>41090.333333333299</v>
      </c>
      <c r="U1183" s="90">
        <f t="shared" si="3"/>
        <v>44330</v>
      </c>
    </row>
    <row r="1184" spans="2:21" x14ac:dyDescent="0.3">
      <c r="B1184" s="91"/>
      <c r="C1184" s="92"/>
      <c r="D1184" s="93"/>
      <c r="E1184" s="93"/>
      <c r="F1184" s="93"/>
      <c r="G1184" s="93"/>
      <c r="H1184" s="93"/>
      <c r="I1184" s="93"/>
      <c r="J1184" s="93"/>
      <c r="K1184" s="93"/>
      <c r="L1184" s="93"/>
      <c r="M1184" s="93"/>
      <c r="N1184" s="93"/>
      <c r="O1184" s="93"/>
      <c r="P1184" s="93"/>
      <c r="Q1184" s="93"/>
      <c r="R1184" s="93"/>
      <c r="S1184" s="93"/>
      <c r="T1184" s="93"/>
      <c r="U1184" s="93"/>
    </row>
    <row r="1185" spans="2:21" x14ac:dyDescent="0.3">
      <c r="B1185" s="94" t="s">
        <v>88</v>
      </c>
      <c r="C1185" s="95"/>
      <c r="D1185" s="89">
        <f>MAX(D$736:D$779)</f>
        <v>-4.08</v>
      </c>
      <c r="E1185" s="89">
        <f t="shared" ref="E1185:U1185" si="4">MAX(E$736:E$779)</f>
        <v>2.33</v>
      </c>
      <c r="F1185" s="89">
        <f t="shared" si="4"/>
        <v>-6.54</v>
      </c>
      <c r="G1185" s="89">
        <f t="shared" si="4"/>
        <v>15.96</v>
      </c>
      <c r="H1185" s="89">
        <f t="shared" si="4"/>
        <v>-0.03</v>
      </c>
      <c r="I1185" s="89">
        <f t="shared" si="4"/>
        <v>11.39</v>
      </c>
      <c r="J1185" s="89"/>
      <c r="K1185" s="89"/>
      <c r="L1185" s="89">
        <f t="shared" si="4"/>
        <v>-0.23</v>
      </c>
      <c r="M1185" s="89">
        <f t="shared" si="4"/>
        <v>2.81</v>
      </c>
      <c r="N1185" s="89">
        <f t="shared" si="4"/>
        <v>1.08</v>
      </c>
      <c r="O1185" s="89">
        <f t="shared" si="4"/>
        <v>4.2699999999999996</v>
      </c>
      <c r="P1185" s="89">
        <f t="shared" si="4"/>
        <v>4.55</v>
      </c>
      <c r="Q1185" s="89">
        <f t="shared" si="4"/>
        <v>29.98</v>
      </c>
      <c r="R1185" s="89">
        <f t="shared" si="4"/>
        <v>9.1199999999999992</v>
      </c>
      <c r="S1185" s="89">
        <f t="shared" si="4"/>
        <v>35.909999999999997</v>
      </c>
      <c r="T1185" s="89">
        <f t="shared" si="4"/>
        <v>1.86</v>
      </c>
      <c r="U1185" s="89">
        <f t="shared" si="4"/>
        <v>0.94</v>
      </c>
    </row>
    <row r="1186" spans="2:21" x14ac:dyDescent="0.3">
      <c r="B1186" s="94" t="s">
        <v>86</v>
      </c>
      <c r="C1186" s="95"/>
      <c r="D1186" s="90">
        <f>INDEX($B$736:$B$779,MATCH(MAX(D$736:D$779),D$736:D$779,0))</f>
        <v>42546</v>
      </c>
      <c r="E1186" s="90">
        <f t="shared" ref="E1186:U1186" si="5">INDEX($B$736:$B$779,MATCH(MAX(E$736:E$779),E$736:E$779,0))</f>
        <v>42671</v>
      </c>
      <c r="F1186" s="90">
        <f t="shared" si="5"/>
        <v>42546</v>
      </c>
      <c r="G1186" s="90">
        <f t="shared" si="5"/>
        <v>42374</v>
      </c>
      <c r="H1186" s="90">
        <f t="shared" si="5"/>
        <v>42425</v>
      </c>
      <c r="I1186" s="90">
        <f t="shared" si="5"/>
        <v>42664</v>
      </c>
      <c r="J1186" s="90"/>
      <c r="K1186" s="90"/>
      <c r="L1186" s="90">
        <f t="shared" si="5"/>
        <v>42434</v>
      </c>
      <c r="M1186" s="90">
        <f t="shared" si="5"/>
        <v>42679</v>
      </c>
      <c r="N1186" s="90">
        <f t="shared" si="5"/>
        <v>42730</v>
      </c>
      <c r="O1186" s="90">
        <f t="shared" si="5"/>
        <v>42679</v>
      </c>
      <c r="P1186" s="90">
        <f t="shared" si="5"/>
        <v>42608</v>
      </c>
      <c r="Q1186" s="90">
        <f t="shared" si="5"/>
        <v>42667</v>
      </c>
      <c r="R1186" s="90">
        <f t="shared" si="5"/>
        <v>42667</v>
      </c>
      <c r="S1186" s="90">
        <f t="shared" si="5"/>
        <v>42667</v>
      </c>
      <c r="T1186" s="90">
        <f t="shared" si="5"/>
        <v>42689</v>
      </c>
      <c r="U1186" s="90">
        <f t="shared" si="5"/>
        <v>42671</v>
      </c>
    </row>
    <row r="1187" spans="2:21" x14ac:dyDescent="0.3">
      <c r="B1187" s="94" t="s">
        <v>89</v>
      </c>
      <c r="C1187" s="95"/>
      <c r="D1187" s="89">
        <f>MIN(D$736:D$779)</f>
        <v>-6.15</v>
      </c>
      <c r="E1187" s="89">
        <f t="shared" ref="E1187:U1187" si="6">MIN(E$736:E$779)</f>
        <v>0.26</v>
      </c>
      <c r="F1187" s="89">
        <f t="shared" si="6"/>
        <v>-8.19</v>
      </c>
      <c r="G1187" s="89">
        <f t="shared" si="6"/>
        <v>12.74</v>
      </c>
      <c r="H1187" s="89">
        <f t="shared" si="6"/>
        <v>-0.21</v>
      </c>
      <c r="I1187" s="89">
        <f t="shared" si="6"/>
        <v>9.5299999999999994</v>
      </c>
      <c r="J1187" s="89"/>
      <c r="K1187" s="89"/>
      <c r="L1187" s="89">
        <f t="shared" si="6"/>
        <v>-0.92</v>
      </c>
      <c r="M1187" s="89">
        <f t="shared" si="6"/>
        <v>0.69</v>
      </c>
      <c r="N1187" s="89">
        <f t="shared" si="6"/>
        <v>-3.28</v>
      </c>
      <c r="O1187" s="89">
        <f t="shared" si="6"/>
        <v>1.23</v>
      </c>
      <c r="P1187" s="89">
        <f t="shared" si="6"/>
        <v>2.68</v>
      </c>
      <c r="Q1187" s="89">
        <f t="shared" si="6"/>
        <v>26.56</v>
      </c>
      <c r="R1187" s="89">
        <f t="shared" si="6"/>
        <v>7.46</v>
      </c>
      <c r="S1187" s="89">
        <f t="shared" si="6"/>
        <v>30.44</v>
      </c>
      <c r="T1187" s="89">
        <f t="shared" si="6"/>
        <v>0.41</v>
      </c>
      <c r="U1187" s="89">
        <f t="shared" si="6"/>
        <v>-0.93</v>
      </c>
    </row>
    <row r="1188" spans="2:21" x14ac:dyDescent="0.3">
      <c r="B1188" s="94" t="s">
        <v>86</v>
      </c>
      <c r="C1188" s="95"/>
      <c r="D1188" s="90">
        <f>INDEX($B$736:$B$779,MATCH(MIN(D$736:D$779),D$736:D$779,0))</f>
        <v>42671</v>
      </c>
      <c r="E1188" s="90">
        <f t="shared" ref="E1188:U1188" si="7">INDEX($B$736:$B$779,MATCH(MIN(E$736:E$779),E$736:E$779,0))</f>
        <v>42546</v>
      </c>
      <c r="F1188" s="90">
        <f t="shared" si="7"/>
        <v>42662</v>
      </c>
      <c r="G1188" s="90">
        <f t="shared" si="7"/>
        <v>42536</v>
      </c>
      <c r="H1188" s="90">
        <f t="shared" si="7"/>
        <v>42601</v>
      </c>
      <c r="I1188" s="90">
        <f t="shared" si="7"/>
        <v>42546</v>
      </c>
      <c r="J1188" s="90"/>
      <c r="K1188" s="90"/>
      <c r="L1188" s="90">
        <f t="shared" si="7"/>
        <v>42667</v>
      </c>
      <c r="M1188" s="90">
        <f t="shared" si="7"/>
        <v>42546</v>
      </c>
      <c r="N1188" s="90">
        <f t="shared" si="7"/>
        <v>42536</v>
      </c>
      <c r="O1188" s="90">
        <f t="shared" si="7"/>
        <v>42536</v>
      </c>
      <c r="P1188" s="90">
        <f t="shared" si="7"/>
        <v>42405</v>
      </c>
      <c r="Q1188" s="90">
        <f t="shared" si="7"/>
        <v>42546</v>
      </c>
      <c r="R1188" s="90">
        <f t="shared" si="7"/>
        <v>42405</v>
      </c>
      <c r="S1188" s="90">
        <f t="shared" si="7"/>
        <v>42546</v>
      </c>
      <c r="T1188" s="90">
        <f t="shared" si="7"/>
        <v>42536</v>
      </c>
      <c r="U1188" s="90">
        <f t="shared" si="7"/>
        <v>42546</v>
      </c>
    </row>
    <row r="1189" spans="2:21" x14ac:dyDescent="0.3">
      <c r="B1189" s="96"/>
      <c r="C1189" s="97"/>
      <c r="D1189" s="98"/>
      <c r="E1189" s="98"/>
      <c r="F1189" s="98"/>
      <c r="G1189" s="98"/>
      <c r="H1189" s="98"/>
      <c r="I1189" s="98"/>
      <c r="J1189" s="98"/>
      <c r="K1189" s="98"/>
      <c r="L1189" s="98"/>
      <c r="M1189" s="98"/>
      <c r="N1189" s="98"/>
      <c r="O1189" s="98"/>
      <c r="P1189" s="98"/>
      <c r="Q1189" s="98"/>
      <c r="R1189" s="98"/>
      <c r="S1189" s="98"/>
      <c r="T1189" s="98"/>
      <c r="U1189" s="98"/>
    </row>
    <row r="1190" spans="2:21" x14ac:dyDescent="0.3">
      <c r="B1190" s="94" t="s">
        <v>90</v>
      </c>
      <c r="C1190" s="95"/>
      <c r="D1190" s="89">
        <f>MAX(D$780:D$820)</f>
        <v>-4.24</v>
      </c>
      <c r="E1190" s="89">
        <f t="shared" ref="E1190:U1190" si="8">MAX(E$780:E$820)</f>
        <v>2.15</v>
      </c>
      <c r="F1190" s="89">
        <f t="shared" si="8"/>
        <v>-7.2</v>
      </c>
      <c r="G1190" s="89">
        <f t="shared" si="8"/>
        <v>15.99</v>
      </c>
      <c r="H1190" s="89">
        <f t="shared" si="8"/>
        <v>0</v>
      </c>
      <c r="I1190" s="89">
        <f t="shared" si="8"/>
        <v>11.44</v>
      </c>
      <c r="J1190" s="89"/>
      <c r="K1190" s="89"/>
      <c r="L1190" s="89">
        <f t="shared" si="8"/>
        <v>-0.48</v>
      </c>
      <c r="M1190" s="89">
        <f t="shared" si="8"/>
        <v>2.97</v>
      </c>
      <c r="N1190" s="89">
        <f t="shared" si="8"/>
        <v>1.46</v>
      </c>
      <c r="O1190" s="89">
        <f t="shared" si="8"/>
        <v>4.96</v>
      </c>
      <c r="P1190" s="89">
        <f t="shared" si="8"/>
        <v>6.84</v>
      </c>
      <c r="Q1190" s="89">
        <f t="shared" si="8"/>
        <v>30.77</v>
      </c>
      <c r="R1190" s="89">
        <f t="shared" si="8"/>
        <v>9.2100000000000009</v>
      </c>
      <c r="S1190" s="89">
        <f t="shared" si="8"/>
        <v>35.76</v>
      </c>
      <c r="T1190" s="89">
        <f t="shared" si="8"/>
        <v>1.88</v>
      </c>
      <c r="U1190" s="89">
        <f t="shared" si="8"/>
        <v>1.0900000000000001</v>
      </c>
    </row>
    <row r="1191" spans="2:21" x14ac:dyDescent="0.3">
      <c r="B1191" s="94" t="s">
        <v>86</v>
      </c>
      <c r="C1191" s="95"/>
      <c r="D1191" s="90">
        <f>INDEX($B$780:$B$820,MATCH(MAX(D$780:D$820),D$780:D$820,0))</f>
        <v>42901</v>
      </c>
      <c r="E1191" s="90">
        <f t="shared" ref="E1191:U1191" si="9">INDEX($B$780:$B$820,MATCH(MAX(E$780:E$820),E$780:E$820,0))</f>
        <v>42942</v>
      </c>
      <c r="F1191" s="90">
        <f t="shared" si="9"/>
        <v>42910</v>
      </c>
      <c r="G1191" s="90">
        <f t="shared" si="9"/>
        <v>42942</v>
      </c>
      <c r="H1191" s="90">
        <f t="shared" si="9"/>
        <v>42951</v>
      </c>
      <c r="I1191" s="90">
        <f t="shared" si="9"/>
        <v>42771</v>
      </c>
      <c r="J1191" s="90"/>
      <c r="K1191" s="90"/>
      <c r="L1191" s="90">
        <f t="shared" si="9"/>
        <v>42799</v>
      </c>
      <c r="M1191" s="90">
        <f t="shared" si="9"/>
        <v>42942</v>
      </c>
      <c r="N1191" s="90">
        <f t="shared" si="9"/>
        <v>42840</v>
      </c>
      <c r="O1191" s="90">
        <f t="shared" si="9"/>
        <v>42791</v>
      </c>
      <c r="P1191" s="90">
        <f t="shared" si="9"/>
        <v>42942</v>
      </c>
      <c r="Q1191" s="90">
        <f t="shared" si="9"/>
        <v>42942</v>
      </c>
      <c r="R1191" s="90">
        <f t="shared" si="9"/>
        <v>42942</v>
      </c>
      <c r="S1191" s="90">
        <f t="shared" si="9"/>
        <v>42781</v>
      </c>
      <c r="T1191" s="90">
        <f t="shared" si="9"/>
        <v>43095</v>
      </c>
      <c r="U1191" s="90">
        <f t="shared" si="9"/>
        <v>42771</v>
      </c>
    </row>
    <row r="1192" spans="2:21" x14ac:dyDescent="0.3">
      <c r="B1192" s="94" t="s">
        <v>91</v>
      </c>
      <c r="C1192" s="95"/>
      <c r="D1192" s="89">
        <f>MIN(D$780:D$820)</f>
        <v>-5.58</v>
      </c>
      <c r="E1192" s="89">
        <f t="shared" ref="E1192:U1192" si="10">MIN(E$780:E$820)</f>
        <v>0.38</v>
      </c>
      <c r="F1192" s="89">
        <f t="shared" si="10"/>
        <v>-8.67</v>
      </c>
      <c r="G1192" s="89">
        <f t="shared" si="10"/>
        <v>13.03</v>
      </c>
      <c r="H1192" s="89">
        <f t="shared" si="10"/>
        <v>-0.41</v>
      </c>
      <c r="I1192" s="89">
        <f t="shared" si="10"/>
        <v>9.6300000000000008</v>
      </c>
      <c r="J1192" s="89"/>
      <c r="K1192" s="89"/>
      <c r="L1192" s="89">
        <f t="shared" si="10"/>
        <v>-1.3</v>
      </c>
      <c r="M1192" s="89">
        <f t="shared" si="10"/>
        <v>0.97</v>
      </c>
      <c r="N1192" s="89">
        <f t="shared" si="10"/>
        <v>-1.53</v>
      </c>
      <c r="O1192" s="89">
        <f t="shared" si="10"/>
        <v>0.85</v>
      </c>
      <c r="P1192" s="89">
        <f t="shared" si="10"/>
        <v>3.56</v>
      </c>
      <c r="Q1192" s="89">
        <f t="shared" si="10"/>
        <v>27.98</v>
      </c>
      <c r="R1192" s="89">
        <f t="shared" si="10"/>
        <v>8.09</v>
      </c>
      <c r="S1192" s="89">
        <f t="shared" si="10"/>
        <v>30.54</v>
      </c>
      <c r="T1192" s="89">
        <f t="shared" si="10"/>
        <v>0.74</v>
      </c>
      <c r="U1192" s="89">
        <f t="shared" si="10"/>
        <v>-0.96</v>
      </c>
    </row>
    <row r="1193" spans="2:21" x14ac:dyDescent="0.3">
      <c r="B1193" s="94" t="s">
        <v>86</v>
      </c>
      <c r="C1193" s="95"/>
      <c r="D1193" s="90">
        <f>INDEX($B$780:$B$820,MATCH(MIN(D$780:D$820),D$780:D$820,0))</f>
        <v>42951</v>
      </c>
      <c r="E1193" s="90">
        <f t="shared" ref="E1193:U1193" si="11">INDEX($B$780:$B$820,MATCH(MIN(E$780:E$820),E$780:E$820,0))</f>
        <v>43000</v>
      </c>
      <c r="F1193" s="90">
        <f t="shared" si="11"/>
        <v>43095</v>
      </c>
      <c r="G1193" s="90">
        <f t="shared" si="11"/>
        <v>42910</v>
      </c>
      <c r="H1193" s="90">
        <f t="shared" si="11"/>
        <v>43046</v>
      </c>
      <c r="I1193" s="90">
        <f t="shared" si="11"/>
        <v>42910</v>
      </c>
      <c r="J1193" s="90"/>
      <c r="K1193" s="90"/>
      <c r="L1193" s="90">
        <f t="shared" si="11"/>
        <v>43056</v>
      </c>
      <c r="M1193" s="90">
        <f t="shared" si="11"/>
        <v>42910</v>
      </c>
      <c r="N1193" s="90">
        <f t="shared" si="11"/>
        <v>42891</v>
      </c>
      <c r="O1193" s="90">
        <f t="shared" si="11"/>
        <v>42910</v>
      </c>
      <c r="P1193" s="90">
        <f t="shared" si="11"/>
        <v>42791</v>
      </c>
      <c r="Q1193" s="90">
        <f t="shared" si="11"/>
        <v>43000</v>
      </c>
      <c r="R1193" s="90">
        <f t="shared" si="11"/>
        <v>42992</v>
      </c>
      <c r="S1193" s="90">
        <f t="shared" si="11"/>
        <v>42910</v>
      </c>
      <c r="T1193" s="90">
        <f t="shared" si="11"/>
        <v>42910</v>
      </c>
      <c r="U1193" s="90">
        <f t="shared" si="11"/>
        <v>42910</v>
      </c>
    </row>
    <row r="1194" spans="2:21" x14ac:dyDescent="0.3">
      <c r="B1194" s="96"/>
      <c r="C1194" s="97"/>
      <c r="D1194" s="98"/>
      <c r="E1194" s="98"/>
      <c r="F1194" s="98"/>
      <c r="G1194" s="98"/>
      <c r="H1194" s="98"/>
      <c r="I1194" s="98"/>
      <c r="J1194" s="98"/>
      <c r="K1194" s="98"/>
      <c r="L1194" s="98"/>
      <c r="M1194" s="98"/>
      <c r="N1194" s="98"/>
      <c r="O1194" s="98"/>
      <c r="P1194" s="98"/>
      <c r="Q1194" s="98"/>
      <c r="R1194" s="98"/>
      <c r="S1194" s="98"/>
      <c r="T1194" s="98"/>
      <c r="U1194" s="98"/>
    </row>
    <row r="1195" spans="2:21" x14ac:dyDescent="0.3">
      <c r="B1195" s="94" t="s">
        <v>92</v>
      </c>
      <c r="C1195" s="95"/>
      <c r="D1195" s="89">
        <f>MAX(D$821:D$879)</f>
        <v>-4.6500000000000004</v>
      </c>
      <c r="E1195" s="89">
        <f t="shared" ref="E1195:U1195" si="12">MAX(E$821:E$879)</f>
        <v>2.4</v>
      </c>
      <c r="F1195" s="89">
        <f t="shared" si="12"/>
        <v>-8.4499999999999993</v>
      </c>
      <c r="G1195" s="89">
        <f t="shared" si="12"/>
        <v>16.5</v>
      </c>
      <c r="H1195" s="89">
        <f t="shared" si="12"/>
        <v>-0.14000000000000001</v>
      </c>
      <c r="I1195" s="89">
        <f t="shared" si="12"/>
        <v>11.94</v>
      </c>
      <c r="J1195" s="89">
        <f t="shared" si="12"/>
        <v>0</v>
      </c>
      <c r="K1195" s="89">
        <f t="shared" si="12"/>
        <v>2.42</v>
      </c>
      <c r="L1195" s="89">
        <f t="shared" si="12"/>
        <v>-0.14000000000000001</v>
      </c>
      <c r="M1195" s="89">
        <f t="shared" si="12"/>
        <v>3.1</v>
      </c>
      <c r="N1195" s="89">
        <f t="shared" si="12"/>
        <v>1.69</v>
      </c>
      <c r="O1195" s="89">
        <f t="shared" si="12"/>
        <v>5.19</v>
      </c>
      <c r="P1195" s="89">
        <f t="shared" si="12"/>
        <v>4.43</v>
      </c>
      <c r="Q1195" s="89">
        <f t="shared" si="12"/>
        <v>31.71</v>
      </c>
      <c r="R1195" s="89">
        <f t="shared" si="12"/>
        <v>9.18</v>
      </c>
      <c r="S1195" s="89">
        <f t="shared" si="12"/>
        <v>36.409999999999997</v>
      </c>
      <c r="T1195" s="89">
        <f t="shared" si="12"/>
        <v>2.46</v>
      </c>
      <c r="U1195" s="89">
        <f t="shared" si="12"/>
        <v>1.1599999999999999</v>
      </c>
    </row>
    <row r="1196" spans="2:21" x14ac:dyDescent="0.3">
      <c r="B1196" s="94" t="s">
        <v>86</v>
      </c>
      <c r="C1196" s="95"/>
      <c r="D1196" s="90">
        <f>INDEX($B$821:$B$879,MATCH(MAX(D$821:D$879),D$821:D$879,0))</f>
        <v>43246</v>
      </c>
      <c r="E1196" s="90">
        <f t="shared" ref="E1196:U1196" si="13">INDEX($B$821:$B$879,MATCH(MAX(E$821:E$879),E$821:E$879,0))</f>
        <v>43326</v>
      </c>
      <c r="F1196" s="90">
        <f t="shared" si="13"/>
        <v>43274</v>
      </c>
      <c r="G1196" s="90">
        <f t="shared" si="13"/>
        <v>43363</v>
      </c>
      <c r="H1196" s="90">
        <f t="shared" si="13"/>
        <v>43265</v>
      </c>
      <c r="I1196" s="90">
        <f t="shared" si="13"/>
        <v>43440</v>
      </c>
      <c r="J1196" s="90">
        <f t="shared" si="13"/>
        <v>43258</v>
      </c>
      <c r="K1196" s="90">
        <f t="shared" si="13"/>
        <v>43449</v>
      </c>
      <c r="L1196" s="90">
        <f t="shared" si="13"/>
        <v>43115</v>
      </c>
      <c r="M1196" s="90">
        <f t="shared" si="13"/>
        <v>43418</v>
      </c>
      <c r="N1196" s="90">
        <f t="shared" si="13"/>
        <v>43449</v>
      </c>
      <c r="O1196" s="90">
        <f t="shared" si="13"/>
        <v>43440</v>
      </c>
      <c r="P1196" s="90">
        <f t="shared" si="13"/>
        <v>43225</v>
      </c>
      <c r="Q1196" s="90">
        <f t="shared" si="13"/>
        <v>43459</v>
      </c>
      <c r="R1196" s="90">
        <f t="shared" si="13"/>
        <v>43342</v>
      </c>
      <c r="S1196" s="90">
        <f t="shared" si="13"/>
        <v>43418</v>
      </c>
      <c r="T1196" s="90">
        <f t="shared" si="13"/>
        <v>43431</v>
      </c>
      <c r="U1196" s="90">
        <f t="shared" si="13"/>
        <v>43431</v>
      </c>
    </row>
    <row r="1197" spans="2:21" x14ac:dyDescent="0.3">
      <c r="B1197" s="94" t="s">
        <v>93</v>
      </c>
      <c r="C1197" s="95"/>
      <c r="D1197" s="89">
        <f>MIN(D$821:D$879)</f>
        <v>-6.56</v>
      </c>
      <c r="E1197" s="89">
        <f t="shared" ref="E1197:U1197" si="14">MIN(E$821:E$879)</f>
        <v>0.9</v>
      </c>
      <c r="F1197" s="89">
        <f t="shared" si="14"/>
        <v>-9.61</v>
      </c>
      <c r="G1197" s="89">
        <f t="shared" si="14"/>
        <v>14.12</v>
      </c>
      <c r="H1197" s="89">
        <f t="shared" si="14"/>
        <v>-1.33</v>
      </c>
      <c r="I1197" s="89">
        <f t="shared" si="14"/>
        <v>10.23</v>
      </c>
      <c r="J1197" s="89">
        <f t="shared" si="14"/>
        <v>-0.84</v>
      </c>
      <c r="K1197" s="89">
        <f t="shared" si="14"/>
        <v>0</v>
      </c>
      <c r="L1197" s="89">
        <f t="shared" si="14"/>
        <v>-1.45</v>
      </c>
      <c r="M1197" s="89">
        <f t="shared" si="14"/>
        <v>1.63</v>
      </c>
      <c r="N1197" s="89">
        <f t="shared" si="14"/>
        <v>-0.79</v>
      </c>
      <c r="O1197" s="89">
        <f t="shared" si="14"/>
        <v>2.82</v>
      </c>
      <c r="P1197" s="89">
        <f t="shared" si="14"/>
        <v>3.07</v>
      </c>
      <c r="Q1197" s="89">
        <f t="shared" si="14"/>
        <v>29.36</v>
      </c>
      <c r="R1197" s="89">
        <f t="shared" si="14"/>
        <v>8.25</v>
      </c>
      <c r="S1197" s="89">
        <f t="shared" si="14"/>
        <v>32.659999999999997</v>
      </c>
      <c r="T1197" s="89">
        <f t="shared" si="14"/>
        <v>1.08</v>
      </c>
      <c r="U1197" s="89">
        <f t="shared" si="14"/>
        <v>-0.42</v>
      </c>
    </row>
    <row r="1198" spans="2:21" x14ac:dyDescent="0.3">
      <c r="B1198" s="94" t="s">
        <v>86</v>
      </c>
      <c r="C1198" s="95"/>
      <c r="D1198" s="90">
        <f>INDEX($B$821:$B$879,MATCH(MIN(D$821:D$879),D$821:D$879,0))</f>
        <v>43333</v>
      </c>
      <c r="E1198" s="90">
        <f t="shared" ref="E1198:U1198" si="15">INDEX($B$821:$B$879,MATCH(MIN(E$821:E$879),E$821:E$879,0))</f>
        <v>43165</v>
      </c>
      <c r="F1198" s="90">
        <f t="shared" si="15"/>
        <v>43185</v>
      </c>
      <c r="G1198" s="90">
        <f t="shared" si="15"/>
        <v>43185</v>
      </c>
      <c r="H1198" s="90">
        <f t="shared" si="15"/>
        <v>43459</v>
      </c>
      <c r="I1198" s="90">
        <f t="shared" si="15"/>
        <v>43258</v>
      </c>
      <c r="J1198" s="90">
        <f t="shared" si="15"/>
        <v>43459</v>
      </c>
      <c r="K1198" s="90">
        <f t="shared" si="15"/>
        <v>43258</v>
      </c>
      <c r="L1198" s="90">
        <f t="shared" si="15"/>
        <v>43207</v>
      </c>
      <c r="M1198" s="90">
        <f t="shared" si="15"/>
        <v>43258</v>
      </c>
      <c r="N1198" s="90">
        <f t="shared" si="15"/>
        <v>43225</v>
      </c>
      <c r="O1198" s="90">
        <f t="shared" si="15"/>
        <v>43265</v>
      </c>
      <c r="P1198" s="90">
        <f t="shared" si="15"/>
        <v>43418</v>
      </c>
      <c r="Q1198" s="90">
        <f t="shared" si="15"/>
        <v>43145</v>
      </c>
      <c r="R1198" s="90">
        <f t="shared" si="15"/>
        <v>43137</v>
      </c>
      <c r="S1198" s="90">
        <f t="shared" si="15"/>
        <v>43258</v>
      </c>
      <c r="T1198" s="90">
        <f t="shared" si="15"/>
        <v>43246</v>
      </c>
      <c r="U1198" s="90">
        <f t="shared" si="15"/>
        <v>43258</v>
      </c>
    </row>
    <row r="1199" spans="2:21" x14ac:dyDescent="0.3">
      <c r="B1199" s="96"/>
      <c r="C1199" s="97"/>
      <c r="D1199" s="98"/>
      <c r="E1199" s="98"/>
      <c r="F1199" s="98"/>
      <c r="G1199" s="98"/>
      <c r="H1199" s="98"/>
      <c r="I1199" s="98"/>
      <c r="J1199" s="98"/>
      <c r="K1199" s="98"/>
      <c r="L1199" s="98"/>
      <c r="M1199" s="98"/>
      <c r="N1199" s="98"/>
      <c r="O1199" s="98"/>
      <c r="P1199" s="98"/>
      <c r="Q1199" s="98"/>
      <c r="R1199" s="98"/>
      <c r="S1199" s="98"/>
      <c r="T1199" s="98"/>
      <c r="U1199" s="98"/>
    </row>
    <row r="1200" spans="2:21" x14ac:dyDescent="0.3">
      <c r="B1200" s="94" t="s">
        <v>94</v>
      </c>
      <c r="C1200" s="95"/>
      <c r="D1200" s="89">
        <f>MAX(D$880:D$926)</f>
        <v>-3.82</v>
      </c>
      <c r="E1200" s="89">
        <f t="shared" ref="E1200:U1200" si="16">MAX(E$880:E$926)</f>
        <v>2.34</v>
      </c>
      <c r="F1200" s="89">
        <f t="shared" si="16"/>
        <v>-7.78</v>
      </c>
      <c r="G1200" s="89">
        <f t="shared" si="16"/>
        <v>16.38</v>
      </c>
      <c r="H1200" s="89">
        <f t="shared" si="16"/>
        <v>-0.64</v>
      </c>
      <c r="I1200" s="89">
        <f t="shared" si="16"/>
        <v>11.84</v>
      </c>
      <c r="J1200" s="89">
        <f t="shared" si="16"/>
        <v>-0.27</v>
      </c>
      <c r="K1200" s="89">
        <f t="shared" si="16"/>
        <v>3.09</v>
      </c>
      <c r="L1200" s="89">
        <f t="shared" si="16"/>
        <v>-0.02</v>
      </c>
      <c r="M1200" s="89">
        <f t="shared" si="16"/>
        <v>3.38</v>
      </c>
      <c r="N1200" s="89">
        <f t="shared" si="16"/>
        <v>1.91</v>
      </c>
      <c r="O1200" s="89">
        <f t="shared" si="16"/>
        <v>5.79</v>
      </c>
      <c r="P1200" s="89">
        <f t="shared" si="16"/>
        <v>3.59</v>
      </c>
      <c r="Q1200" s="89">
        <f t="shared" si="16"/>
        <v>32.4</v>
      </c>
      <c r="R1200" s="89">
        <f t="shared" si="16"/>
        <v>9</v>
      </c>
      <c r="S1200" s="89">
        <f t="shared" si="16"/>
        <v>36.78</v>
      </c>
      <c r="T1200" s="89">
        <f t="shared" si="16"/>
        <v>2.35</v>
      </c>
      <c r="U1200" s="89">
        <f t="shared" si="16"/>
        <v>0.62</v>
      </c>
    </row>
    <row r="1201" spans="2:21" x14ac:dyDescent="0.3">
      <c r="B1201" s="94" t="s">
        <v>86</v>
      </c>
      <c r="C1201" s="95"/>
      <c r="D1201" s="90">
        <f>INDEX($B$880:$B$926,MATCH(MAX(D$880:D$926),D$880:D$926,0))</f>
        <v>43580</v>
      </c>
      <c r="E1201" s="90">
        <f t="shared" ref="E1201:U1201" si="17">INDEX($B$880:$B$926,MATCH(MAX(E$880:E$926),E$880:E$926,0))</f>
        <v>43715</v>
      </c>
      <c r="F1201" s="90">
        <f t="shared" si="17"/>
        <v>43623</v>
      </c>
      <c r="G1201" s="90">
        <f t="shared" si="17"/>
        <v>43705</v>
      </c>
      <c r="H1201" s="90">
        <f t="shared" si="17"/>
        <v>43806</v>
      </c>
      <c r="I1201" s="90">
        <f t="shared" si="17"/>
        <v>43727</v>
      </c>
      <c r="J1201" s="90">
        <f t="shared" si="17"/>
        <v>43671</v>
      </c>
      <c r="K1201" s="90">
        <f t="shared" si="17"/>
        <v>43741</v>
      </c>
      <c r="L1201" s="90">
        <f t="shared" si="17"/>
        <v>43816</v>
      </c>
      <c r="M1201" s="90">
        <f t="shared" si="17"/>
        <v>43720</v>
      </c>
      <c r="N1201" s="90">
        <f t="shared" si="17"/>
        <v>43470</v>
      </c>
      <c r="O1201" s="90">
        <f t="shared" si="17"/>
        <v>43727</v>
      </c>
      <c r="P1201" s="90">
        <f t="shared" si="17"/>
        <v>43470</v>
      </c>
      <c r="Q1201" s="90">
        <f t="shared" si="17"/>
        <v>43741</v>
      </c>
      <c r="R1201" s="90">
        <f t="shared" si="17"/>
        <v>43734</v>
      </c>
      <c r="S1201" s="90">
        <f t="shared" si="17"/>
        <v>43727</v>
      </c>
      <c r="T1201" s="90">
        <f t="shared" si="17"/>
        <v>43734</v>
      </c>
      <c r="U1201" s="90">
        <f t="shared" si="17"/>
        <v>43705</v>
      </c>
    </row>
    <row r="1202" spans="2:21" x14ac:dyDescent="0.3">
      <c r="B1202" s="94" t="s">
        <v>95</v>
      </c>
      <c r="C1202" s="95"/>
      <c r="D1202" s="89">
        <f>MIN(D$880:D$926)</f>
        <v>-6.27</v>
      </c>
      <c r="E1202" s="89">
        <f t="shared" ref="E1202:U1202" si="18">MIN(E$880:E$926)</f>
        <v>0.19</v>
      </c>
      <c r="F1202" s="89">
        <f t="shared" si="18"/>
        <v>-9.23</v>
      </c>
      <c r="G1202" s="89">
        <f t="shared" si="18"/>
        <v>13.6</v>
      </c>
      <c r="H1202" s="89">
        <f t="shared" si="18"/>
        <v>-1.93</v>
      </c>
      <c r="I1202" s="89">
        <f t="shared" si="18"/>
        <v>9.67</v>
      </c>
      <c r="J1202" s="89">
        <f t="shared" si="18"/>
        <v>-0.97</v>
      </c>
      <c r="K1202" s="89">
        <f t="shared" si="18"/>
        <v>1.03</v>
      </c>
      <c r="L1202" s="89">
        <f t="shared" si="18"/>
        <v>-1.45</v>
      </c>
      <c r="M1202" s="89">
        <f t="shared" si="18"/>
        <v>0.82</v>
      </c>
      <c r="N1202" s="89">
        <f t="shared" si="18"/>
        <v>-1.49</v>
      </c>
      <c r="O1202" s="89">
        <f t="shared" si="18"/>
        <v>1.04</v>
      </c>
      <c r="P1202" s="89">
        <f t="shared" si="18"/>
        <v>1.22</v>
      </c>
      <c r="Q1202" s="89">
        <f t="shared" si="18"/>
        <v>28.3</v>
      </c>
      <c r="R1202" s="89">
        <f t="shared" si="18"/>
        <v>7.94</v>
      </c>
      <c r="S1202" s="89">
        <f t="shared" si="18"/>
        <v>30.32</v>
      </c>
      <c r="T1202" s="89">
        <f t="shared" si="18"/>
        <v>0.65</v>
      </c>
      <c r="U1202" s="89">
        <f t="shared" si="18"/>
        <v>-1.4</v>
      </c>
    </row>
    <row r="1203" spans="2:21" x14ac:dyDescent="0.3">
      <c r="B1203" s="94" t="s">
        <v>86</v>
      </c>
      <c r="C1203" s="95"/>
      <c r="D1203" s="90">
        <f>INDEX($B$880:$B$926,MATCH(MIN(D$880:D$926),D$880:D$926,0))</f>
        <v>43727</v>
      </c>
      <c r="E1203" s="90">
        <f t="shared" ref="E1203:U1203" si="19">INDEX($B$880:$B$926,MATCH(MIN(E$880:E$926),E$880:E$926,0))</f>
        <v>43572</v>
      </c>
      <c r="F1203" s="90">
        <f t="shared" si="19"/>
        <v>43631</v>
      </c>
      <c r="G1203" s="90">
        <f t="shared" si="19"/>
        <v>43623</v>
      </c>
      <c r="H1203" s="90">
        <f t="shared" si="19"/>
        <v>43795</v>
      </c>
      <c r="I1203" s="90">
        <f t="shared" si="19"/>
        <v>43671</v>
      </c>
      <c r="J1203" s="90">
        <f t="shared" si="19"/>
        <v>43727</v>
      </c>
      <c r="K1203" s="90">
        <f t="shared" si="19"/>
        <v>43671</v>
      </c>
      <c r="L1203" s="90">
        <f t="shared" si="19"/>
        <v>43580</v>
      </c>
      <c r="M1203" s="90">
        <f t="shared" si="19"/>
        <v>43623</v>
      </c>
      <c r="N1203" s="90">
        <f t="shared" si="19"/>
        <v>43641</v>
      </c>
      <c r="O1203" s="90">
        <f t="shared" si="19"/>
        <v>43601</v>
      </c>
      <c r="P1203" s="90">
        <f t="shared" si="19"/>
        <v>43614</v>
      </c>
      <c r="Q1203" s="90">
        <f t="shared" si="19"/>
        <v>43623</v>
      </c>
      <c r="R1203" s="90">
        <f t="shared" si="19"/>
        <v>43623</v>
      </c>
      <c r="S1203" s="90">
        <f t="shared" si="19"/>
        <v>43631</v>
      </c>
      <c r="T1203" s="90">
        <f t="shared" si="19"/>
        <v>43623</v>
      </c>
      <c r="U1203" s="90">
        <f t="shared" si="19"/>
        <v>43623</v>
      </c>
    </row>
    <row r="1204" spans="2:21" x14ac:dyDescent="0.3">
      <c r="B1204" s="96"/>
      <c r="C1204" s="97"/>
      <c r="D1204" s="98"/>
      <c r="E1204" s="98"/>
      <c r="F1204" s="98"/>
      <c r="G1204" s="98"/>
      <c r="H1204" s="98"/>
      <c r="I1204" s="98"/>
      <c r="J1204" s="98"/>
      <c r="K1204" s="98"/>
      <c r="L1204" s="98"/>
      <c r="M1204" s="98"/>
      <c r="N1204" s="98"/>
      <c r="O1204" s="98"/>
      <c r="P1204" s="98"/>
      <c r="Q1204" s="98"/>
      <c r="R1204" s="98"/>
      <c r="S1204" s="98"/>
      <c r="T1204" s="98"/>
      <c r="U1204" s="98"/>
    </row>
    <row r="1205" spans="2:21" x14ac:dyDescent="0.3">
      <c r="B1205" s="94" t="s">
        <v>96</v>
      </c>
      <c r="C1205" s="95"/>
      <c r="D1205" s="89">
        <f>MAX(D$927:D$972)</f>
        <v>-3.99</v>
      </c>
      <c r="E1205" s="89">
        <f t="shared" ref="E1205:U1205" si="20">MAX(E$927:E$972)</f>
        <v>2.35</v>
      </c>
      <c r="F1205" s="89">
        <f t="shared" si="20"/>
        <v>-7.94</v>
      </c>
      <c r="G1205" s="89">
        <f t="shared" si="20"/>
        <v>16.72</v>
      </c>
      <c r="H1205" s="89">
        <f t="shared" si="20"/>
        <v>-0.91</v>
      </c>
      <c r="I1205" s="89">
        <f t="shared" si="20"/>
        <v>11.97</v>
      </c>
      <c r="J1205" s="89">
        <f t="shared" si="20"/>
        <v>0.6</v>
      </c>
      <c r="K1205" s="89">
        <f t="shared" si="20"/>
        <v>3.48</v>
      </c>
      <c r="L1205" s="89">
        <f t="shared" si="20"/>
        <v>0.02</v>
      </c>
      <c r="M1205" s="89">
        <f t="shared" si="20"/>
        <v>3.56</v>
      </c>
      <c r="N1205" s="89">
        <f t="shared" si="20"/>
        <v>1.59</v>
      </c>
      <c r="O1205" s="89">
        <f t="shared" si="20"/>
        <v>5.35</v>
      </c>
      <c r="P1205" s="89">
        <f t="shared" si="20"/>
        <v>2.76</v>
      </c>
      <c r="Q1205" s="89">
        <f t="shared" si="20"/>
        <v>32.590000000000003</v>
      </c>
      <c r="R1205" s="89">
        <f t="shared" si="20"/>
        <v>8.93</v>
      </c>
      <c r="S1205" s="89">
        <f t="shared" si="20"/>
        <v>36.93</v>
      </c>
      <c r="T1205" s="89">
        <f t="shared" si="20"/>
        <v>2.2000000000000002</v>
      </c>
      <c r="U1205" s="89">
        <f t="shared" si="20"/>
        <v>0.53</v>
      </c>
    </row>
    <row r="1206" spans="2:21" x14ac:dyDescent="0.3">
      <c r="B1206" s="94" t="s">
        <v>86</v>
      </c>
      <c r="C1206" s="95"/>
      <c r="D1206" s="90">
        <f>INDEX($B$927:$B$972,MATCH(MAX(D$927:D$972),D$927:D$972,0))</f>
        <v>44008</v>
      </c>
      <c r="E1206" s="90">
        <f t="shared" ref="E1206:U1206" si="21">INDEX($B$927:$B$972,MATCH(MAX(E$927:E$972),E$927:E$972,0))</f>
        <v>44056</v>
      </c>
      <c r="F1206" s="90">
        <f t="shared" si="21"/>
        <v>43846</v>
      </c>
      <c r="G1206" s="90">
        <f t="shared" si="21"/>
        <v>44151</v>
      </c>
      <c r="H1206" s="90">
        <f t="shared" si="21"/>
        <v>43836</v>
      </c>
      <c r="I1206" s="90">
        <f t="shared" si="21"/>
        <v>44162</v>
      </c>
      <c r="J1206" s="90">
        <f t="shared" si="21"/>
        <v>44162</v>
      </c>
      <c r="K1206" s="90">
        <f t="shared" si="21"/>
        <v>44182</v>
      </c>
      <c r="L1206" s="90">
        <f t="shared" si="21"/>
        <v>43876</v>
      </c>
      <c r="M1206" s="90">
        <f t="shared" si="21"/>
        <v>44155</v>
      </c>
      <c r="N1206" s="90">
        <f t="shared" si="21"/>
        <v>44123</v>
      </c>
      <c r="O1206" s="90">
        <f t="shared" si="21"/>
        <v>44127</v>
      </c>
      <c r="P1206" s="90">
        <f t="shared" si="21"/>
        <v>43915</v>
      </c>
      <c r="Q1206" s="90">
        <f t="shared" si="21"/>
        <v>44162</v>
      </c>
      <c r="R1206" s="90">
        <f t="shared" si="21"/>
        <v>44162</v>
      </c>
      <c r="S1206" s="90">
        <f t="shared" si="21"/>
        <v>44155</v>
      </c>
      <c r="T1206" s="90">
        <f t="shared" si="21"/>
        <v>44151</v>
      </c>
      <c r="U1206" s="90">
        <f t="shared" si="21"/>
        <v>44151</v>
      </c>
    </row>
    <row r="1207" spans="2:21" x14ac:dyDescent="0.3">
      <c r="B1207" s="94" t="s">
        <v>97</v>
      </c>
      <c r="C1207" s="95"/>
      <c r="D1207" s="89">
        <f>MIN(D$927:D$972)</f>
        <v>-6.12</v>
      </c>
      <c r="E1207" s="89">
        <f t="shared" ref="E1207:U1207" si="22">MIN(E$927:E$972)</f>
        <v>0.47</v>
      </c>
      <c r="F1207" s="89">
        <f t="shared" si="22"/>
        <v>-8.98</v>
      </c>
      <c r="G1207" s="89">
        <f t="shared" si="22"/>
        <v>13.83</v>
      </c>
      <c r="H1207" s="89">
        <f t="shared" si="22"/>
        <v>-2.23</v>
      </c>
      <c r="I1207" s="89">
        <f t="shared" si="22"/>
        <v>9.9600000000000009</v>
      </c>
      <c r="J1207" s="89">
        <f t="shared" si="22"/>
        <v>-1.61</v>
      </c>
      <c r="K1207" s="89">
        <f t="shared" si="22"/>
        <v>1.45</v>
      </c>
      <c r="L1207" s="89">
        <f t="shared" si="22"/>
        <v>-1.1499999999999999</v>
      </c>
      <c r="M1207" s="89">
        <f t="shared" si="22"/>
        <v>1.1599999999999999</v>
      </c>
      <c r="N1207" s="89">
        <f t="shared" si="22"/>
        <v>-0.56000000000000005</v>
      </c>
      <c r="O1207" s="89">
        <f t="shared" si="22"/>
        <v>2.11</v>
      </c>
      <c r="P1207" s="89">
        <f t="shared" si="22"/>
        <v>1.02</v>
      </c>
      <c r="Q1207" s="89">
        <f t="shared" si="22"/>
        <v>29</v>
      </c>
      <c r="R1207" s="89">
        <f t="shared" si="22"/>
        <v>7.88</v>
      </c>
      <c r="S1207" s="89">
        <f t="shared" si="22"/>
        <v>31.02</v>
      </c>
      <c r="T1207" s="89">
        <f t="shared" si="22"/>
        <v>0.84</v>
      </c>
      <c r="U1207" s="89">
        <f t="shared" si="22"/>
        <v>-1.34</v>
      </c>
    </row>
    <row r="1208" spans="2:21" x14ac:dyDescent="0.3">
      <c r="B1208" s="94" t="s">
        <v>86</v>
      </c>
      <c r="C1208" s="95"/>
      <c r="D1208" s="90">
        <f>INDEX($B$927:$B$972,MATCH(MIN(D$927:D$972),D$927:D$972,0))</f>
        <v>44123</v>
      </c>
      <c r="E1208" s="90">
        <f t="shared" ref="E1208:U1208" si="23">INDEX($B$927:$B$972,MATCH(MIN(E$927:E$972),E$927:E$972,0))</f>
        <v>43977</v>
      </c>
      <c r="F1208" s="90">
        <f t="shared" si="23"/>
        <v>44123</v>
      </c>
      <c r="G1208" s="90">
        <f t="shared" si="23"/>
        <v>43992</v>
      </c>
      <c r="H1208" s="90">
        <f t="shared" si="23"/>
        <v>44175</v>
      </c>
      <c r="I1208" s="90">
        <f t="shared" si="23"/>
        <v>44036</v>
      </c>
      <c r="J1208" s="90">
        <f t="shared" si="23"/>
        <v>44190</v>
      </c>
      <c r="K1208" s="90">
        <f t="shared" si="23"/>
        <v>44141</v>
      </c>
      <c r="L1208" s="90">
        <f t="shared" si="23"/>
        <v>43945</v>
      </c>
      <c r="M1208" s="90">
        <f t="shared" si="23"/>
        <v>44008</v>
      </c>
      <c r="N1208" s="90">
        <f t="shared" si="23"/>
        <v>44008</v>
      </c>
      <c r="O1208" s="90">
        <f t="shared" si="23"/>
        <v>43977</v>
      </c>
      <c r="P1208" s="90">
        <f t="shared" si="23"/>
        <v>44008</v>
      </c>
      <c r="Q1208" s="90">
        <f t="shared" si="23"/>
        <v>43992</v>
      </c>
      <c r="R1208" s="90">
        <f t="shared" si="23"/>
        <v>44008</v>
      </c>
      <c r="S1208" s="90">
        <f t="shared" si="23"/>
        <v>43992</v>
      </c>
      <c r="T1208" s="90">
        <f t="shared" si="23"/>
        <v>43992</v>
      </c>
      <c r="U1208" s="90">
        <f t="shared" si="23"/>
        <v>44008</v>
      </c>
    </row>
    <row r="1209" spans="2:21" x14ac:dyDescent="0.3">
      <c r="B1209" s="99"/>
      <c r="C1209" s="98"/>
      <c r="D1209" s="98"/>
      <c r="E1209" s="98"/>
      <c r="F1209" s="98"/>
      <c r="G1209" s="98"/>
      <c r="H1209" s="98"/>
      <c r="I1209" s="98"/>
      <c r="J1209" s="98"/>
      <c r="K1209" s="98"/>
      <c r="L1209" s="98"/>
      <c r="M1209" s="98"/>
      <c r="N1209" s="98"/>
      <c r="O1209" s="98"/>
      <c r="P1209" s="98"/>
      <c r="Q1209" s="98"/>
      <c r="R1209" s="98"/>
      <c r="S1209" s="98"/>
      <c r="T1209" s="98"/>
      <c r="U1209" s="98"/>
    </row>
    <row r="1210" spans="2:21" x14ac:dyDescent="0.3">
      <c r="B1210" s="94" t="s">
        <v>98</v>
      </c>
      <c r="C1210" s="95"/>
      <c r="D1210" s="89">
        <f t="shared" ref="D1210:U1210" si="24">MAX(D973:D1030)</f>
        <v>-4.13</v>
      </c>
      <c r="E1210" s="89">
        <f t="shared" si="24"/>
        <v>2.5299999999999998</v>
      </c>
      <c r="F1210" s="89">
        <f t="shared" si="24"/>
        <v>-7.54</v>
      </c>
      <c r="G1210" s="89">
        <f t="shared" si="24"/>
        <v>16.77</v>
      </c>
      <c r="H1210" s="89">
        <f t="shared" si="24"/>
        <v>-1.28</v>
      </c>
      <c r="I1210" s="89">
        <f t="shared" si="24"/>
        <v>11.96</v>
      </c>
      <c r="J1210" s="89">
        <f t="shared" si="24"/>
        <v>1.04</v>
      </c>
      <c r="K1210" s="89">
        <f t="shared" si="24"/>
        <v>3.29</v>
      </c>
      <c r="L1210" s="89">
        <f t="shared" si="24"/>
        <v>0.22</v>
      </c>
      <c r="M1210" s="89">
        <f t="shared" si="24"/>
        <v>3.52</v>
      </c>
      <c r="N1210" s="89">
        <f t="shared" si="24"/>
        <v>1.71</v>
      </c>
      <c r="O1210" s="89">
        <f t="shared" si="24"/>
        <v>5.41</v>
      </c>
      <c r="P1210" s="89">
        <f t="shared" si="24"/>
        <v>2.29</v>
      </c>
      <c r="Q1210" s="89">
        <f t="shared" si="24"/>
        <v>32.53</v>
      </c>
      <c r="R1210" s="89">
        <f t="shared" si="24"/>
        <v>8.85</v>
      </c>
      <c r="S1210" s="89">
        <f t="shared" si="24"/>
        <v>37.130000000000003</v>
      </c>
      <c r="T1210" s="89">
        <f t="shared" si="24"/>
        <v>2.66</v>
      </c>
      <c r="U1210" s="89">
        <f t="shared" si="24"/>
        <v>0.91</v>
      </c>
    </row>
    <row r="1211" spans="2:21" x14ac:dyDescent="0.3">
      <c r="B1211" s="94" t="s">
        <v>86</v>
      </c>
      <c r="C1211" s="95"/>
      <c r="D1211" s="90">
        <f>INDEX($B$973:$B$1030,MATCH(MAX(D$973:D$1030),D$973:D$1030,0))</f>
        <v>44330</v>
      </c>
      <c r="E1211" s="90">
        <f t="shared" ref="E1211:U1211" si="25">INDEX($B$973:$B$1030,MATCH(MAX(E$973:E$1030),E$973:E$1030,0))</f>
        <v>44526</v>
      </c>
      <c r="F1211" s="90">
        <f t="shared" si="25"/>
        <v>44342</v>
      </c>
      <c r="G1211" s="90">
        <f t="shared" si="25"/>
        <v>44540</v>
      </c>
      <c r="H1211" s="90">
        <f t="shared" si="25"/>
        <v>44232</v>
      </c>
      <c r="I1211" s="90">
        <f t="shared" si="25"/>
        <v>44490</v>
      </c>
      <c r="J1211" s="90">
        <f t="shared" si="25"/>
        <v>44505</v>
      </c>
      <c r="K1211" s="90">
        <f t="shared" si="25"/>
        <v>44524</v>
      </c>
      <c r="L1211" s="90">
        <f t="shared" si="25"/>
        <v>44252</v>
      </c>
      <c r="M1211" s="90">
        <f t="shared" si="25"/>
        <v>44518</v>
      </c>
      <c r="N1211" s="90">
        <f t="shared" si="25"/>
        <v>44252</v>
      </c>
      <c r="O1211" s="90">
        <f t="shared" si="25"/>
        <v>44513</v>
      </c>
      <c r="P1211" s="90">
        <f t="shared" si="25"/>
        <v>44496</v>
      </c>
      <c r="Q1211" s="90">
        <f t="shared" si="25"/>
        <v>44505</v>
      </c>
      <c r="R1211" s="90">
        <f t="shared" si="25"/>
        <v>44533</v>
      </c>
      <c r="S1211" s="90">
        <f t="shared" si="25"/>
        <v>44533</v>
      </c>
      <c r="T1211" s="90">
        <f t="shared" si="25"/>
        <v>44540</v>
      </c>
      <c r="U1211" s="90">
        <f t="shared" si="25"/>
        <v>44540</v>
      </c>
    </row>
    <row r="1212" spans="2:21" x14ac:dyDescent="0.3">
      <c r="B1212" s="94" t="s">
        <v>99</v>
      </c>
      <c r="C1212" s="95"/>
      <c r="D1212" s="89">
        <f>MIN(D$973:D$1030)</f>
        <v>-6.26</v>
      </c>
      <c r="E1212" s="89">
        <f t="shared" ref="E1212:U1212" si="26">MIN(E$973:E$1030)</f>
        <v>0.37</v>
      </c>
      <c r="F1212" s="89">
        <f t="shared" si="26"/>
        <v>-8.7100000000000009</v>
      </c>
      <c r="G1212" s="89">
        <f t="shared" si="26"/>
        <v>14.21</v>
      </c>
      <c r="H1212" s="89">
        <f t="shared" si="26"/>
        <v>-2.44</v>
      </c>
      <c r="I1212" s="89">
        <f t="shared" si="26"/>
        <v>9.81</v>
      </c>
      <c r="J1212" s="89">
        <f t="shared" si="26"/>
        <v>-1.77</v>
      </c>
      <c r="K1212" s="89">
        <f t="shared" si="26"/>
        <v>1.49</v>
      </c>
      <c r="L1212" s="89">
        <f t="shared" si="26"/>
        <v>-1.04</v>
      </c>
      <c r="M1212" s="89">
        <f t="shared" si="26"/>
        <v>1.44</v>
      </c>
      <c r="N1212" s="89">
        <f t="shared" si="26"/>
        <v>-0.21</v>
      </c>
      <c r="O1212" s="89">
        <f t="shared" si="26"/>
        <v>2.08</v>
      </c>
      <c r="P1212" s="89">
        <f t="shared" si="26"/>
        <v>1.24</v>
      </c>
      <c r="Q1212" s="89">
        <f t="shared" si="26"/>
        <v>28.62</v>
      </c>
      <c r="R1212" s="89">
        <f t="shared" si="26"/>
        <v>7</v>
      </c>
      <c r="S1212" s="89">
        <f t="shared" si="26"/>
        <v>31.06</v>
      </c>
      <c r="T1212" s="89">
        <f t="shared" si="26"/>
        <v>0.97</v>
      </c>
      <c r="U1212" s="89">
        <f t="shared" si="26"/>
        <v>-1.47</v>
      </c>
    </row>
    <row r="1213" spans="2:21" x14ac:dyDescent="0.3">
      <c r="B1213" s="94" t="s">
        <v>86</v>
      </c>
      <c r="C1213" s="95"/>
      <c r="D1213" s="90">
        <f>INDEX($B$973:$B$1030,MATCH(MIN(D$973:D$1030),D$973:D$1030,0))</f>
        <v>44533</v>
      </c>
      <c r="E1213" s="90">
        <f t="shared" ref="E1213:U1213" si="27">INDEX($B$973:$B$1030,MATCH(MIN(E$973:E$1030),E$973:E$1030,0))</f>
        <v>44309</v>
      </c>
      <c r="F1213" s="90">
        <f t="shared" si="27"/>
        <v>44533</v>
      </c>
      <c r="G1213" s="90">
        <f t="shared" si="27"/>
        <v>44320</v>
      </c>
      <c r="H1213" s="90">
        <f t="shared" si="27"/>
        <v>44454</v>
      </c>
      <c r="I1213" s="90">
        <f t="shared" si="27"/>
        <v>44309</v>
      </c>
      <c r="J1213" s="90">
        <f t="shared" si="27"/>
        <v>44211</v>
      </c>
      <c r="K1213" s="90">
        <f t="shared" si="27"/>
        <v>44309</v>
      </c>
      <c r="L1213" s="90">
        <f t="shared" si="27"/>
        <v>44320</v>
      </c>
      <c r="M1213" s="90">
        <f t="shared" si="27"/>
        <v>44330</v>
      </c>
      <c r="N1213" s="90">
        <f t="shared" si="27"/>
        <v>44342</v>
      </c>
      <c r="O1213" s="90">
        <f t="shared" si="27"/>
        <v>44320</v>
      </c>
      <c r="P1213" s="90">
        <f t="shared" si="27"/>
        <v>44301</v>
      </c>
      <c r="Q1213" s="90">
        <f t="shared" si="27"/>
        <v>44309</v>
      </c>
      <c r="R1213" s="90">
        <f t="shared" si="27"/>
        <v>44490</v>
      </c>
      <c r="S1213" s="90">
        <f t="shared" si="27"/>
        <v>44309</v>
      </c>
      <c r="T1213" s="90">
        <f t="shared" si="27"/>
        <v>44383</v>
      </c>
      <c r="U1213" s="90">
        <f t="shared" si="27"/>
        <v>44330</v>
      </c>
    </row>
    <row r="1214" spans="2:21" x14ac:dyDescent="0.3">
      <c r="B1214" s="99"/>
      <c r="C1214" s="98"/>
      <c r="D1214" s="98"/>
      <c r="E1214" s="98"/>
      <c r="F1214" s="98"/>
      <c r="G1214" s="98"/>
      <c r="H1214" s="98"/>
      <c r="I1214" s="98"/>
      <c r="J1214" s="98"/>
      <c r="K1214" s="98"/>
      <c r="L1214" s="98"/>
      <c r="M1214" s="98"/>
      <c r="N1214" s="98"/>
      <c r="O1214" s="98"/>
      <c r="P1214" s="98"/>
      <c r="Q1214" s="98"/>
      <c r="R1214" s="98"/>
      <c r="S1214" s="98"/>
      <c r="T1214" s="98"/>
      <c r="U1214" s="98"/>
    </row>
    <row r="1215" spans="2:21" x14ac:dyDescent="0.3">
      <c r="B1215" s="94" t="s">
        <v>100</v>
      </c>
      <c r="C1215" s="95"/>
      <c r="D1215" s="89">
        <f t="shared" ref="D1215:U1215" si="28">MAX(D1031:D1074)</f>
        <v>-4.79</v>
      </c>
      <c r="E1215" s="89">
        <f t="shared" si="28"/>
        <v>2.46</v>
      </c>
      <c r="F1215" s="89">
        <f t="shared" si="28"/>
        <v>-7.44</v>
      </c>
      <c r="G1215" s="89">
        <f t="shared" si="28"/>
        <v>16.72</v>
      </c>
      <c r="H1215" s="89">
        <f t="shared" si="28"/>
        <v>-1.8</v>
      </c>
      <c r="I1215" s="89">
        <f t="shared" si="28"/>
        <v>12.04</v>
      </c>
      <c r="J1215" s="89">
        <f t="shared" si="28"/>
        <v>0.41</v>
      </c>
      <c r="K1215" s="89">
        <f t="shared" si="28"/>
        <v>3.3</v>
      </c>
      <c r="L1215" s="89">
        <f t="shared" si="28"/>
        <v>0.37</v>
      </c>
      <c r="M1215" s="89">
        <f t="shared" si="28"/>
        <v>3.5</v>
      </c>
      <c r="N1215" s="89">
        <f t="shared" si="28"/>
        <v>1.66</v>
      </c>
      <c r="O1215" s="89">
        <f t="shared" si="28"/>
        <v>5.35</v>
      </c>
      <c r="P1215" s="89">
        <f t="shared" si="28"/>
        <v>2.16</v>
      </c>
      <c r="Q1215" s="89">
        <f t="shared" si="28"/>
        <v>32.549999999999997</v>
      </c>
      <c r="R1215" s="89">
        <f t="shared" si="28"/>
        <v>8.76</v>
      </c>
      <c r="S1215" s="89">
        <f t="shared" si="28"/>
        <v>37.07</v>
      </c>
      <c r="T1215" s="89">
        <f t="shared" si="28"/>
        <v>2.69</v>
      </c>
      <c r="U1215" s="89">
        <f t="shared" si="28"/>
        <v>1.49</v>
      </c>
    </row>
    <row r="1216" spans="2:21" x14ac:dyDescent="0.3">
      <c r="B1216" s="94" t="s">
        <v>86</v>
      </c>
      <c r="C1216" s="95"/>
      <c r="D1216" s="90">
        <f>INDEX($B$1031:$B$1074,MATCH(MAX(D$1031:D$1074),D$1031:D$1074,0))</f>
        <v>44678</v>
      </c>
      <c r="E1216" s="90">
        <f t="shared" ref="E1216:U1216" si="29">INDEX($B$1031:$B$1074,MATCH(MAX(E$1031:E$1074),E$1031:E$1074,0))</f>
        <v>44846</v>
      </c>
      <c r="F1216" s="90">
        <f t="shared" si="29"/>
        <v>44697</v>
      </c>
      <c r="G1216" s="90">
        <f t="shared" si="29"/>
        <v>44854</v>
      </c>
      <c r="H1216" s="90">
        <f t="shared" si="29"/>
        <v>44922</v>
      </c>
      <c r="I1216" s="90">
        <f t="shared" si="29"/>
        <v>44861</v>
      </c>
      <c r="J1216" s="90">
        <f t="shared" si="29"/>
        <v>44637</v>
      </c>
      <c r="K1216" s="90">
        <f t="shared" si="29"/>
        <v>44854</v>
      </c>
      <c r="L1216" s="90">
        <f t="shared" si="29"/>
        <v>44587</v>
      </c>
      <c r="M1216" s="90">
        <f t="shared" si="29"/>
        <v>44800</v>
      </c>
      <c r="N1216" s="90">
        <f t="shared" si="29"/>
        <v>44869</v>
      </c>
      <c r="O1216" s="90">
        <f t="shared" si="29"/>
        <v>44758</v>
      </c>
      <c r="P1216" s="90">
        <f t="shared" si="29"/>
        <v>44617</v>
      </c>
      <c r="Q1216" s="90">
        <f t="shared" si="29"/>
        <v>44861</v>
      </c>
      <c r="R1216" s="90">
        <f t="shared" si="29"/>
        <v>44854</v>
      </c>
      <c r="S1216" s="90">
        <f t="shared" si="29"/>
        <v>44854</v>
      </c>
      <c r="T1216" s="90">
        <f t="shared" si="29"/>
        <v>44758</v>
      </c>
      <c r="U1216" s="90">
        <f t="shared" si="29"/>
        <v>44758</v>
      </c>
    </row>
    <row r="1217" spans="2:21" x14ac:dyDescent="0.3">
      <c r="B1217" s="94" t="s">
        <v>101</v>
      </c>
      <c r="C1217" s="95"/>
      <c r="D1217" s="89">
        <f>MIN(D$1031:D$1074)</f>
        <v>-6.35</v>
      </c>
      <c r="E1217" s="89">
        <f t="shared" ref="E1217:U1217" si="30">MIN(E$1031:E$1074)</f>
        <v>0.99</v>
      </c>
      <c r="F1217" s="89">
        <f t="shared" si="30"/>
        <v>-8.52</v>
      </c>
      <c r="G1217" s="89">
        <f t="shared" si="30"/>
        <v>14.66</v>
      </c>
      <c r="H1217" s="89">
        <f t="shared" si="30"/>
        <v>-2.72</v>
      </c>
      <c r="I1217" s="89">
        <f t="shared" si="30"/>
        <v>10.24</v>
      </c>
      <c r="J1217" s="89">
        <f t="shared" si="30"/>
        <v>0.08</v>
      </c>
      <c r="K1217" s="89">
        <f t="shared" si="30"/>
        <v>2.04</v>
      </c>
      <c r="L1217" s="89">
        <f t="shared" si="30"/>
        <v>-0.82</v>
      </c>
      <c r="M1217" s="89">
        <f t="shared" si="30"/>
        <v>1.73</v>
      </c>
      <c r="N1217" s="89">
        <f t="shared" si="30"/>
        <v>-0.69</v>
      </c>
      <c r="O1217" s="89">
        <f t="shared" si="30"/>
        <v>2.74</v>
      </c>
      <c r="P1217" s="89">
        <f t="shared" si="30"/>
        <v>1.45</v>
      </c>
      <c r="Q1217" s="89">
        <f t="shared" si="30"/>
        <v>29.83</v>
      </c>
      <c r="R1217" s="89">
        <f t="shared" si="30"/>
        <v>8.0299999999999994</v>
      </c>
      <c r="S1217" s="89">
        <f t="shared" si="30"/>
        <v>32.36</v>
      </c>
      <c r="T1217" s="89">
        <f t="shared" si="30"/>
        <v>0.86</v>
      </c>
      <c r="U1217" s="89">
        <f t="shared" si="30"/>
        <v>-1.06</v>
      </c>
    </row>
    <row r="1218" spans="2:21" x14ac:dyDescent="0.3">
      <c r="B1218" s="94" t="s">
        <v>86</v>
      </c>
      <c r="C1218" s="95"/>
      <c r="D1218" s="90">
        <f>INDEX($B$1031:$B$1074,MATCH(MIN(D$1031:D$1074),D$1031:D$1074,0))</f>
        <v>44846</v>
      </c>
      <c r="E1218" s="90">
        <f t="shared" ref="E1218:U1218" si="31">INDEX($B$1031:$B$1074,MATCH(MIN(E$1031:E$1074),E$1031:E$1074,0))</f>
        <v>44740</v>
      </c>
      <c r="F1218" s="90">
        <f t="shared" si="31"/>
        <v>44567</v>
      </c>
      <c r="G1218" s="90">
        <f t="shared" si="31"/>
        <v>44749</v>
      </c>
      <c r="H1218" s="90">
        <f t="shared" si="31"/>
        <v>44912</v>
      </c>
      <c r="I1218" s="90">
        <f t="shared" si="31"/>
        <v>44740</v>
      </c>
      <c r="J1218" s="90">
        <f t="shared" si="31"/>
        <v>44922</v>
      </c>
      <c r="K1218" s="90">
        <f t="shared" si="31"/>
        <v>44697</v>
      </c>
      <c r="L1218" s="90">
        <f t="shared" si="31"/>
        <v>44678</v>
      </c>
      <c r="M1218" s="90">
        <f t="shared" si="31"/>
        <v>44922</v>
      </c>
      <c r="N1218" s="90">
        <f t="shared" si="31"/>
        <v>44707</v>
      </c>
      <c r="O1218" s="90">
        <f t="shared" si="31"/>
        <v>44922</v>
      </c>
      <c r="P1218" s="90">
        <f t="shared" si="31"/>
        <v>44784</v>
      </c>
      <c r="Q1218" s="90">
        <f t="shared" si="31"/>
        <v>44697</v>
      </c>
      <c r="R1218" s="90">
        <f t="shared" si="31"/>
        <v>44749</v>
      </c>
      <c r="S1218" s="90">
        <f t="shared" si="31"/>
        <v>44740</v>
      </c>
      <c r="T1218" s="90">
        <f t="shared" si="31"/>
        <v>44754</v>
      </c>
      <c r="U1218" s="90">
        <f t="shared" si="31"/>
        <v>44740</v>
      </c>
    </row>
    <row r="1219" spans="2:21" x14ac:dyDescent="0.3">
      <c r="B1219" s="99"/>
      <c r="C1219" s="98"/>
      <c r="D1219" s="98"/>
      <c r="E1219" s="98"/>
      <c r="F1219" s="98"/>
      <c r="G1219" s="98"/>
      <c r="H1219" s="98"/>
      <c r="I1219" s="98"/>
      <c r="J1219" s="98"/>
      <c r="K1219" s="98"/>
      <c r="L1219" s="98"/>
      <c r="M1219" s="98"/>
      <c r="N1219" s="98"/>
      <c r="O1219" s="98"/>
      <c r="P1219" s="98"/>
      <c r="Q1219" s="98"/>
      <c r="R1219" s="98"/>
      <c r="S1219" s="98"/>
      <c r="T1219" s="98"/>
      <c r="U1219" s="98"/>
    </row>
    <row r="1220" spans="2:21" x14ac:dyDescent="0.3">
      <c r="B1220" s="94" t="s">
        <v>102</v>
      </c>
      <c r="C1220" s="95"/>
      <c r="D1220" s="89">
        <f>MAX(D1075:D1120)</f>
        <v>-4.34</v>
      </c>
      <c r="E1220" s="89">
        <f t="shared" ref="E1220:U1220" si="32">MAX(E1075:E1120)</f>
        <v>2.4900000000000002</v>
      </c>
      <c r="F1220" s="89">
        <f t="shared" si="32"/>
        <v>-7.3</v>
      </c>
      <c r="G1220" s="89">
        <f t="shared" si="32"/>
        <v>16.41</v>
      </c>
      <c r="H1220" s="89">
        <f t="shared" si="32"/>
        <v>-1.34</v>
      </c>
      <c r="I1220" s="89">
        <f t="shared" si="32"/>
        <v>11.98</v>
      </c>
      <c r="J1220" s="89">
        <f t="shared" si="32"/>
        <v>0.2</v>
      </c>
      <c r="K1220" s="89">
        <f t="shared" si="32"/>
        <v>3.9</v>
      </c>
      <c r="L1220" s="89">
        <f t="shared" si="32"/>
        <v>-0.49</v>
      </c>
      <c r="M1220" s="89">
        <f t="shared" si="32"/>
        <v>3.68</v>
      </c>
      <c r="N1220" s="89">
        <f t="shared" si="32"/>
        <v>1.69</v>
      </c>
      <c r="O1220" s="89">
        <f t="shared" si="32"/>
        <v>6.83</v>
      </c>
      <c r="P1220" s="89">
        <f t="shared" si="32"/>
        <v>2.1</v>
      </c>
      <c r="Q1220" s="89">
        <f t="shared" si="32"/>
        <v>33.36</v>
      </c>
      <c r="R1220" s="89">
        <f t="shared" si="32"/>
        <v>9.58</v>
      </c>
      <c r="S1220" s="89">
        <f t="shared" si="32"/>
        <v>37.33</v>
      </c>
      <c r="T1220" s="89">
        <f t="shared" si="32"/>
        <v>2.59</v>
      </c>
      <c r="U1220" s="89">
        <f t="shared" si="32"/>
        <v>0.3</v>
      </c>
    </row>
    <row r="1221" spans="2:21" x14ac:dyDescent="0.3">
      <c r="B1221" s="94" t="s">
        <v>86</v>
      </c>
      <c r="C1221" s="95"/>
      <c r="D1221" s="90">
        <f>INDEX($B$1075:$B$1120,MATCH(MAX(D$1075:D$1120),D$1075:D$1120,0))</f>
        <v>45082</v>
      </c>
      <c r="E1221" s="90">
        <f t="shared" ref="E1221:U1221" si="33">INDEX($B$1075:$B$1120,MATCH(MAX(E$1075:E$1120),E$1075:E$1120,0))</f>
        <v>45180</v>
      </c>
      <c r="F1221" s="90">
        <f t="shared" si="33"/>
        <v>45117</v>
      </c>
      <c r="G1221" s="90">
        <f t="shared" si="33"/>
        <v>45180</v>
      </c>
      <c r="H1221" s="90">
        <f t="shared" si="33"/>
        <v>45286</v>
      </c>
      <c r="I1221" s="90">
        <f t="shared" si="33"/>
        <v>45257</v>
      </c>
      <c r="J1221" s="90">
        <f t="shared" si="33"/>
        <v>44932</v>
      </c>
      <c r="K1221" s="90">
        <f t="shared" si="33"/>
        <v>45257</v>
      </c>
      <c r="L1221" s="90">
        <f t="shared" si="33"/>
        <v>44932</v>
      </c>
      <c r="M1221" s="90">
        <f t="shared" si="33"/>
        <v>45180</v>
      </c>
      <c r="N1221" s="90">
        <f t="shared" si="33"/>
        <v>44982</v>
      </c>
      <c r="O1221" s="90">
        <f t="shared" si="33"/>
        <v>45201</v>
      </c>
      <c r="P1221" s="90">
        <f t="shared" si="33"/>
        <v>45215</v>
      </c>
      <c r="Q1221" s="90">
        <f t="shared" si="33"/>
        <v>45243</v>
      </c>
      <c r="R1221" s="90">
        <f t="shared" si="33"/>
        <v>45226</v>
      </c>
      <c r="S1221" s="90">
        <f t="shared" si="33"/>
        <v>45250</v>
      </c>
      <c r="T1221" s="90">
        <f t="shared" si="33"/>
        <v>44963</v>
      </c>
      <c r="U1221" s="90">
        <f t="shared" si="33"/>
        <v>44982</v>
      </c>
    </row>
    <row r="1222" spans="2:21" x14ac:dyDescent="0.3">
      <c r="B1222" s="94" t="s">
        <v>103</v>
      </c>
      <c r="C1222" s="95"/>
      <c r="D1222" s="89">
        <f>MIN(D1077:D1122)</f>
        <v>-5.97</v>
      </c>
      <c r="E1222" s="89">
        <f t="shared" ref="E1222:U1222" si="34">MIN(E1077:E1122)</f>
        <v>0.71</v>
      </c>
      <c r="F1222" s="89">
        <f t="shared" si="34"/>
        <v>-8.75</v>
      </c>
      <c r="G1222" s="89">
        <f t="shared" si="34"/>
        <v>14.35</v>
      </c>
      <c r="H1222" s="89">
        <f t="shared" si="34"/>
        <v>-2.78</v>
      </c>
      <c r="I1222" s="89">
        <f t="shared" si="34"/>
        <v>9.3699999999999992</v>
      </c>
      <c r="J1222" s="89">
        <f t="shared" si="34"/>
        <v>-0.26</v>
      </c>
      <c r="K1222" s="89">
        <f t="shared" si="34"/>
        <v>2.36</v>
      </c>
      <c r="L1222" s="89">
        <f t="shared" si="34"/>
        <v>-3.06</v>
      </c>
      <c r="M1222" s="89">
        <f t="shared" si="34"/>
        <v>1.81</v>
      </c>
      <c r="N1222" s="89">
        <f t="shared" si="34"/>
        <v>-1.1299999999999999</v>
      </c>
      <c r="O1222" s="89">
        <f t="shared" si="34"/>
        <v>2.66</v>
      </c>
      <c r="P1222" s="89">
        <f t="shared" si="34"/>
        <v>1.5</v>
      </c>
      <c r="Q1222" s="89">
        <f t="shared" si="34"/>
        <v>29.94</v>
      </c>
      <c r="R1222" s="89">
        <f t="shared" si="34"/>
        <v>8.06</v>
      </c>
      <c r="S1222" s="89">
        <f t="shared" si="34"/>
        <v>31.79</v>
      </c>
      <c r="T1222" s="89">
        <f t="shared" si="34"/>
        <v>1.03</v>
      </c>
      <c r="U1222" s="89">
        <f t="shared" si="34"/>
        <v>-1.62</v>
      </c>
    </row>
    <row r="1223" spans="2:21" x14ac:dyDescent="0.3">
      <c r="B1223" s="94" t="s">
        <v>86</v>
      </c>
      <c r="C1223" s="95"/>
      <c r="D1223" s="90">
        <f>INDEX($B$1075:$B$1120,MATCH(MIN(D$1075:D$1120),D$1075:D$1120,0))</f>
        <v>44973</v>
      </c>
      <c r="E1223" s="90">
        <f t="shared" ref="E1223:U1223" si="35">INDEX($B$1075:$B$1120,MATCH(MIN(E$1075:E$1120),E$1075:E$1120,0))</f>
        <v>45071</v>
      </c>
      <c r="F1223" s="90">
        <f t="shared" si="35"/>
        <v>44991</v>
      </c>
      <c r="G1223" s="90">
        <f t="shared" si="35"/>
        <v>45111</v>
      </c>
      <c r="H1223" s="90">
        <f t="shared" si="35"/>
        <v>44973</v>
      </c>
      <c r="I1223" s="90">
        <f t="shared" si="35"/>
        <v>45104</v>
      </c>
      <c r="J1223" s="90">
        <f t="shared" si="35"/>
        <v>45243</v>
      </c>
      <c r="K1223" s="90">
        <f t="shared" si="35"/>
        <v>45111</v>
      </c>
      <c r="L1223" s="90">
        <f t="shared" si="35"/>
        <v>45264</v>
      </c>
      <c r="M1223" s="90">
        <f t="shared" si="35"/>
        <v>44932</v>
      </c>
      <c r="N1223" s="90">
        <f t="shared" si="35"/>
        <v>45082</v>
      </c>
      <c r="O1223" s="90">
        <f t="shared" si="35"/>
        <v>45071</v>
      </c>
      <c r="P1223" s="90">
        <f t="shared" si="35"/>
        <v>45033</v>
      </c>
      <c r="Q1223" s="90">
        <f t="shared" si="35"/>
        <v>45111</v>
      </c>
      <c r="R1223" s="90">
        <f t="shared" si="35"/>
        <v>45062</v>
      </c>
      <c r="S1223" s="90">
        <f t="shared" si="35"/>
        <v>45082</v>
      </c>
      <c r="T1223" s="90">
        <f t="shared" si="35"/>
        <v>45082</v>
      </c>
      <c r="U1223" s="90">
        <f t="shared" si="35"/>
        <v>45104</v>
      </c>
    </row>
    <row r="1224" spans="2:21" x14ac:dyDescent="0.3">
      <c r="B1224" s="99"/>
      <c r="C1224" s="98"/>
      <c r="D1224" s="98"/>
      <c r="E1224" s="98"/>
      <c r="F1224" s="98"/>
      <c r="G1224" s="98"/>
      <c r="H1224" s="98"/>
      <c r="I1224" s="98"/>
      <c r="J1224" s="98"/>
      <c r="K1224" s="98"/>
      <c r="L1224" s="98"/>
      <c r="M1224" s="98"/>
      <c r="N1224" s="98"/>
      <c r="O1224" s="98"/>
      <c r="P1224" s="98"/>
      <c r="Q1224" s="98"/>
      <c r="R1224" s="98"/>
      <c r="S1224" s="98"/>
      <c r="T1224" s="98"/>
      <c r="U1224" s="98"/>
    </row>
    <row r="1225" spans="2:21" x14ac:dyDescent="0.3">
      <c r="B1225" s="94" t="s">
        <v>104</v>
      </c>
      <c r="C1225" s="95"/>
      <c r="D1225" s="89">
        <f>MAX(D1121:D1165)</f>
        <v>-3.53</v>
      </c>
      <c r="E1225" s="89">
        <f t="shared" ref="E1225:U1225" si="36">MAX(E1121:E1165)</f>
        <v>2.4500000000000002</v>
      </c>
      <c r="F1225" s="89">
        <f t="shared" si="36"/>
        <v>-6.79</v>
      </c>
      <c r="G1225" s="89">
        <f t="shared" si="36"/>
        <v>16.170000000000002</v>
      </c>
      <c r="H1225" s="89">
        <f t="shared" si="36"/>
        <v>0.27</v>
      </c>
      <c r="I1225" s="89">
        <f t="shared" si="36"/>
        <v>12.3</v>
      </c>
      <c r="J1225" s="89">
        <f t="shared" si="36"/>
        <v>0.28000000000000003</v>
      </c>
      <c r="K1225" s="89">
        <f t="shared" si="36"/>
        <v>3.88</v>
      </c>
      <c r="L1225" s="89">
        <f t="shared" si="36"/>
        <v>-2.14</v>
      </c>
      <c r="M1225" s="89">
        <f t="shared" si="36"/>
        <v>3.67</v>
      </c>
      <c r="N1225" s="89">
        <f t="shared" si="36"/>
        <v>1.52</v>
      </c>
      <c r="O1225" s="89">
        <f t="shared" si="36"/>
        <v>5.49</v>
      </c>
      <c r="P1225" s="89">
        <f t="shared" si="36"/>
        <v>2.69</v>
      </c>
      <c r="Q1225" s="89">
        <f t="shared" si="36"/>
        <v>34.58</v>
      </c>
      <c r="R1225" s="89">
        <f t="shared" si="36"/>
        <v>9.39</v>
      </c>
      <c r="S1225" s="89">
        <f t="shared" si="36"/>
        <v>37.43</v>
      </c>
      <c r="T1225" s="89">
        <f t="shared" si="36"/>
        <v>2.2000000000000002</v>
      </c>
      <c r="U1225" s="89">
        <f t="shared" si="36"/>
        <v>0.4</v>
      </c>
    </row>
    <row r="1226" spans="2:21" x14ac:dyDescent="0.3">
      <c r="B1226" s="94" t="s">
        <v>86</v>
      </c>
      <c r="C1226" s="95"/>
      <c r="D1226" s="90">
        <f>INDEX($B$1121:$B$1165,MATCH(MAX(D$1121:D$1165),D$1121:D$1165,0))</f>
        <v>45458</v>
      </c>
      <c r="E1226" s="90">
        <f t="shared" ref="E1226:U1226" si="37">INDEX($B$1121:$B$1165,MATCH(MAX(E$1121:E$1165),E$1121:E$1165,0))</f>
        <v>45504</v>
      </c>
      <c r="F1226" s="90">
        <f t="shared" si="37"/>
        <v>45484</v>
      </c>
      <c r="G1226" s="90">
        <f t="shared" si="37"/>
        <v>45639</v>
      </c>
      <c r="H1226" s="90">
        <f t="shared" si="37"/>
        <v>45458</v>
      </c>
      <c r="I1226" s="90">
        <f t="shared" si="37"/>
        <v>45650</v>
      </c>
      <c r="J1226" s="90">
        <f t="shared" si="37"/>
        <v>45418</v>
      </c>
      <c r="K1226" s="90">
        <f t="shared" si="37"/>
        <v>45623</v>
      </c>
      <c r="L1226" s="90">
        <f t="shared" si="37"/>
        <v>45307</v>
      </c>
      <c r="M1226" s="90">
        <f t="shared" si="37"/>
        <v>45630</v>
      </c>
      <c r="N1226" s="90">
        <f t="shared" si="37"/>
        <v>45307</v>
      </c>
      <c r="O1226" s="90">
        <f t="shared" si="37"/>
        <v>45623</v>
      </c>
      <c r="P1226" s="90">
        <f t="shared" si="37"/>
        <v>45511</v>
      </c>
      <c r="Q1226" s="90">
        <f t="shared" si="37"/>
        <v>45602</v>
      </c>
      <c r="R1226" s="90">
        <f t="shared" si="37"/>
        <v>45560</v>
      </c>
      <c r="S1226" s="90">
        <f t="shared" si="37"/>
        <v>45650</v>
      </c>
      <c r="T1226" s="90">
        <f t="shared" si="37"/>
        <v>45297</v>
      </c>
      <c r="U1226" s="90">
        <f t="shared" si="37"/>
        <v>45602</v>
      </c>
    </row>
    <row r="1227" spans="2:21" x14ac:dyDescent="0.3">
      <c r="B1227" s="94" t="s">
        <v>105</v>
      </c>
      <c r="C1227" s="95"/>
      <c r="D1227" s="89">
        <f>MIN(D1123:D1167)</f>
        <v>-5.63</v>
      </c>
      <c r="E1227" s="89">
        <f t="shared" ref="E1227:U1227" si="38">MIN(E1123:E1167)</f>
        <v>0.4</v>
      </c>
      <c r="F1227" s="89">
        <f t="shared" si="38"/>
        <v>-7.61</v>
      </c>
      <c r="G1227" s="89">
        <f t="shared" si="38"/>
        <v>14.04</v>
      </c>
      <c r="H1227" s="89">
        <f t="shared" si="38"/>
        <v>-0.6</v>
      </c>
      <c r="I1227" s="89">
        <f t="shared" si="38"/>
        <v>10.050000000000001</v>
      </c>
      <c r="J1227" s="89">
        <f t="shared" si="38"/>
        <v>-0.65</v>
      </c>
      <c r="K1227" s="89">
        <f t="shared" si="38"/>
        <v>1.77</v>
      </c>
      <c r="L1227" s="89">
        <f t="shared" si="38"/>
        <v>-5.54</v>
      </c>
      <c r="M1227" s="89">
        <f t="shared" si="38"/>
        <v>1.49</v>
      </c>
      <c r="N1227" s="89">
        <f t="shared" si="38"/>
        <v>-1.8</v>
      </c>
      <c r="O1227" s="89">
        <f t="shared" si="38"/>
        <v>3.52</v>
      </c>
      <c r="P1227" s="89">
        <f t="shared" si="38"/>
        <v>1.1599999999999999</v>
      </c>
      <c r="Q1227" s="89">
        <f t="shared" si="38"/>
        <v>30.98</v>
      </c>
      <c r="R1227" s="89">
        <f t="shared" si="38"/>
        <v>8.11</v>
      </c>
      <c r="S1227" s="89">
        <f t="shared" si="38"/>
        <v>32.24</v>
      </c>
      <c r="T1227" s="89">
        <f t="shared" si="38"/>
        <v>0.34</v>
      </c>
      <c r="U1227" s="89">
        <f t="shared" si="38"/>
        <v>-1.76</v>
      </c>
    </row>
    <row r="1228" spans="2:21" x14ac:dyDescent="0.3">
      <c r="B1228" s="94" t="s">
        <v>86</v>
      </c>
      <c r="C1228" s="95"/>
      <c r="D1228" s="90">
        <f>INDEX($B$1121:$B$1165,MATCH(MIN(D$1121:D$1165),D$1121:D$1165,0))</f>
        <v>45602</v>
      </c>
      <c r="E1228" s="90">
        <f t="shared" ref="E1228:U1228" si="39">INDEX($B$1121:$B$1165,MATCH(MIN(E$1121:E$1165),E$1121:E$1165,0))</f>
        <v>45458</v>
      </c>
      <c r="F1228" s="90">
        <f t="shared" si="39"/>
        <v>45297</v>
      </c>
      <c r="G1228" s="90">
        <f t="shared" si="39"/>
        <v>45484</v>
      </c>
      <c r="H1228" s="90">
        <f t="shared" si="39"/>
        <v>45418</v>
      </c>
      <c r="I1228" s="90">
        <f t="shared" si="39"/>
        <v>45458</v>
      </c>
      <c r="J1228" s="90">
        <f t="shared" si="39"/>
        <v>45639</v>
      </c>
      <c r="K1228" s="90">
        <f t="shared" si="39"/>
        <v>45458</v>
      </c>
      <c r="L1228" s="90">
        <f t="shared" si="39"/>
        <v>45639</v>
      </c>
      <c r="M1228" s="90">
        <f t="shared" si="39"/>
        <v>45317</v>
      </c>
      <c r="N1228" s="90">
        <f t="shared" si="39"/>
        <v>45458</v>
      </c>
      <c r="O1228" s="90">
        <f t="shared" si="39"/>
        <v>45458</v>
      </c>
      <c r="P1228" s="90">
        <f t="shared" si="39"/>
        <v>45608</v>
      </c>
      <c r="Q1228" s="90">
        <f t="shared" si="39"/>
        <v>45458</v>
      </c>
      <c r="R1228" s="90">
        <f t="shared" si="39"/>
        <v>45458</v>
      </c>
      <c r="S1228" s="90">
        <f t="shared" si="39"/>
        <v>45458</v>
      </c>
      <c r="T1228" s="90">
        <f t="shared" si="39"/>
        <v>45458</v>
      </c>
      <c r="U1228" s="90">
        <f t="shared" si="39"/>
        <v>45449</v>
      </c>
    </row>
    <row r="1229" spans="2:21" x14ac:dyDescent="0.3">
      <c r="E1229" s="101"/>
      <c r="G1229" s="101"/>
      <c r="I1229" s="101"/>
      <c r="K1229" s="101"/>
      <c r="M1229" s="101"/>
      <c r="N1229" s="27"/>
      <c r="O1229" s="101"/>
      <c r="Q1229" s="101"/>
      <c r="S1229" s="101"/>
      <c r="U1229" s="101"/>
    </row>
    <row r="1230" spans="2:21" x14ac:dyDescent="0.3">
      <c r="E1230" s="101"/>
      <c r="G1230" s="101"/>
      <c r="I1230" s="101"/>
      <c r="K1230" s="101"/>
      <c r="M1230" s="101"/>
      <c r="N1230" s="27"/>
      <c r="O1230" s="101"/>
      <c r="Q1230" s="101"/>
      <c r="S1230" s="101"/>
      <c r="U1230" s="101"/>
    </row>
    <row r="1231" spans="2:21" x14ac:dyDescent="0.3">
      <c r="E1231" s="101"/>
      <c r="G1231" s="101"/>
      <c r="I1231" s="101"/>
      <c r="K1231" s="101"/>
      <c r="M1231" s="101"/>
      <c r="N1231" s="27"/>
      <c r="O1231" s="101"/>
      <c r="Q1231" s="101"/>
      <c r="S1231" s="101"/>
      <c r="U1231" s="101"/>
    </row>
    <row r="1232" spans="2:21" x14ac:dyDescent="0.3">
      <c r="E1232" s="101"/>
      <c r="G1232" s="101"/>
      <c r="I1232" s="101"/>
      <c r="K1232" s="101"/>
      <c r="M1232" s="101"/>
      <c r="N1232" s="27"/>
      <c r="O1232" s="101"/>
      <c r="Q1232" s="101"/>
      <c r="S1232" s="101"/>
      <c r="U1232" s="101"/>
    </row>
    <row r="1233" spans="5:21" x14ac:dyDescent="0.3">
      <c r="E1233" s="101"/>
      <c r="G1233" s="101"/>
      <c r="I1233" s="101"/>
      <c r="K1233" s="101"/>
      <c r="M1233" s="101"/>
      <c r="N1233" s="27"/>
      <c r="O1233" s="101"/>
      <c r="Q1233" s="101"/>
      <c r="S1233" s="101"/>
      <c r="U1233" s="101"/>
    </row>
    <row r="1234" spans="5:21" x14ac:dyDescent="0.3">
      <c r="E1234" s="101"/>
      <c r="G1234" s="101"/>
      <c r="I1234" s="101"/>
      <c r="K1234" s="101"/>
      <c r="M1234" s="101"/>
      <c r="N1234" s="27"/>
      <c r="O1234" s="101"/>
      <c r="Q1234" s="101"/>
      <c r="S1234" s="101"/>
      <c r="U1234" s="101"/>
    </row>
    <row r="1235" spans="5:21" x14ac:dyDescent="0.3">
      <c r="E1235" s="101"/>
      <c r="G1235" s="101"/>
      <c r="I1235" s="101"/>
      <c r="K1235" s="101"/>
      <c r="M1235" s="101"/>
      <c r="N1235" s="27"/>
      <c r="O1235" s="101"/>
      <c r="Q1235" s="101"/>
      <c r="S1235" s="101"/>
      <c r="U1235" s="101"/>
    </row>
    <row r="1236" spans="5:21" x14ac:dyDescent="0.3">
      <c r="E1236" s="101"/>
    </row>
  </sheetData>
  <mergeCells count="46">
    <mergeCell ref="T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R3:S3"/>
    <mergeCell ref="T3:U3"/>
    <mergeCell ref="D4:E4"/>
    <mergeCell ref="F4:G4"/>
    <mergeCell ref="H4:I4"/>
    <mergeCell ref="J4:K4"/>
    <mergeCell ref="L4:M4"/>
    <mergeCell ref="N4:O4"/>
    <mergeCell ref="P4:Q4"/>
    <mergeCell ref="R4:S4"/>
    <mergeCell ref="P2:Q2"/>
    <mergeCell ref="R2:S2"/>
    <mergeCell ref="T2:U2"/>
    <mergeCell ref="D3:E3"/>
    <mergeCell ref="F3:G3"/>
    <mergeCell ref="H3:I3"/>
    <mergeCell ref="J3:K3"/>
    <mergeCell ref="L3:M3"/>
    <mergeCell ref="N3:O3"/>
    <mergeCell ref="P3:Q3"/>
    <mergeCell ref="N1:O1"/>
    <mergeCell ref="P1:Q1"/>
    <mergeCell ref="R1:S1"/>
    <mergeCell ref="T1:U1"/>
    <mergeCell ref="D2:E2"/>
    <mergeCell ref="F2:G2"/>
    <mergeCell ref="H2:I2"/>
    <mergeCell ref="J2:K2"/>
    <mergeCell ref="L2:M2"/>
    <mergeCell ref="N2:O2"/>
    <mergeCell ref="C1:C7"/>
    <mergeCell ref="D1:E1"/>
    <mergeCell ref="F1:G1"/>
    <mergeCell ref="H1:I1"/>
    <mergeCell ref="J1:K1"/>
    <mergeCell ref="L1:M1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引张线</vt:lpstr>
      <vt:lpstr>静力水准</vt:lpstr>
      <vt:lpstr>水位</vt:lpstr>
      <vt:lpstr>倒垂线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huijun Chi</dc:creator>
  <cp:lastModifiedBy>huijun Chi</cp:lastModifiedBy>
  <dcterms:created xsi:type="dcterms:W3CDTF">2025-01-04T07:13:55Z</dcterms:created>
  <dcterms:modified xsi:type="dcterms:W3CDTF">2025-01-04T07:17:13Z</dcterms:modified>
</cp:coreProperties>
</file>